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45" windowWidth="12510" windowHeight="9240" tabRatio="597" activeTab="2"/>
  </bookViews>
  <sheets>
    <sheet name="stock" sheetId="2" r:id="rId1"/>
    <sheet name="stock working" sheetId="3" r:id="rId2"/>
    <sheet name="newstock pv" sheetId="23" r:id="rId3"/>
    <sheet name="Sheet1" sheetId="24" state="hidden" r:id="rId4"/>
  </sheets>
  <externalReferences>
    <externalReference r:id="rId5"/>
  </externalReferences>
  <definedNames>
    <definedName name="_xlnm._FilterDatabase" localSheetId="2" hidden="1">'newstock pv'!$L$3:$L$232</definedName>
    <definedName name="_xlnm._FilterDatabase" localSheetId="0" hidden="1">stock!$A$1:$A$1423</definedName>
  </definedNames>
  <calcPr calcId="124519"/>
  <pivotCaches>
    <pivotCache cacheId="0" r:id="rId6"/>
  </pivotCaches>
</workbook>
</file>

<file path=xl/calcChain.xml><?xml version="1.0" encoding="utf-8"?>
<calcChain xmlns="http://schemas.openxmlformats.org/spreadsheetml/2006/main">
  <c r="J9" i="23"/>
  <c r="K9"/>
  <c r="L9"/>
  <c r="N9"/>
  <c r="O9"/>
  <c r="P9"/>
  <c r="J10"/>
  <c r="K10"/>
  <c r="N10"/>
  <c r="O10"/>
  <c r="J11"/>
  <c r="K11"/>
  <c r="L11"/>
  <c r="N11"/>
  <c r="O11"/>
  <c r="P11"/>
  <c r="J12"/>
  <c r="N12"/>
  <c r="O12"/>
  <c r="J13"/>
  <c r="K13"/>
  <c r="L13"/>
  <c r="N13"/>
  <c r="O13"/>
  <c r="P13"/>
  <c r="J14"/>
  <c r="K14"/>
  <c r="L14"/>
  <c r="N14"/>
  <c r="O14"/>
  <c r="P14"/>
  <c r="J16"/>
  <c r="K16"/>
  <c r="L16"/>
  <c r="N16"/>
  <c r="O16"/>
  <c r="P16"/>
  <c r="J17"/>
  <c r="K17"/>
  <c r="L17"/>
  <c r="N17"/>
  <c r="O17"/>
  <c r="P17"/>
  <c r="J18"/>
  <c r="K18"/>
  <c r="L18"/>
  <c r="N18"/>
  <c r="O18"/>
  <c r="P18"/>
  <c r="J19"/>
  <c r="K19"/>
  <c r="L19"/>
  <c r="N19"/>
  <c r="O19"/>
  <c r="P19"/>
  <c r="J20"/>
  <c r="K20"/>
  <c r="L20"/>
  <c r="N20"/>
  <c r="O20"/>
  <c r="P20"/>
  <c r="J22"/>
  <c r="K22"/>
  <c r="L22"/>
  <c r="N22"/>
  <c r="O22"/>
  <c r="P22"/>
  <c r="J23"/>
  <c r="K23"/>
  <c r="L23"/>
  <c r="N23"/>
  <c r="O23"/>
  <c r="P23"/>
  <c r="J24"/>
  <c r="K24"/>
  <c r="L24"/>
  <c r="N24"/>
  <c r="O24"/>
  <c r="P24"/>
  <c r="J26"/>
  <c r="K26"/>
  <c r="L26"/>
  <c r="N26"/>
  <c r="O26"/>
  <c r="P26"/>
  <c r="N28"/>
  <c r="O28"/>
  <c r="J29"/>
  <c r="K29"/>
  <c r="L29"/>
  <c r="N29"/>
  <c r="O29"/>
  <c r="P29"/>
  <c r="L30"/>
  <c r="N30"/>
  <c r="O30"/>
  <c r="J33"/>
  <c r="K33"/>
  <c r="L33"/>
  <c r="N33"/>
  <c r="O33"/>
  <c r="P33"/>
  <c r="J34"/>
  <c r="K34"/>
  <c r="L34"/>
  <c r="N34"/>
  <c r="O34"/>
  <c r="P34"/>
  <c r="J35"/>
  <c r="K35"/>
  <c r="L35"/>
  <c r="N35"/>
  <c r="O35"/>
  <c r="P35"/>
  <c r="J39"/>
  <c r="K39"/>
  <c r="L39"/>
  <c r="N39"/>
  <c r="O39"/>
  <c r="P39"/>
  <c r="J40"/>
  <c r="K40"/>
  <c r="L40"/>
  <c r="N40"/>
  <c r="O40"/>
  <c r="P40"/>
  <c r="J41"/>
  <c r="K41"/>
  <c r="L41"/>
  <c r="N41"/>
  <c r="O41"/>
  <c r="P41"/>
  <c r="J42"/>
  <c r="K42"/>
  <c r="L42"/>
  <c r="N42"/>
  <c r="O42"/>
  <c r="P42"/>
  <c r="L44"/>
  <c r="N44"/>
  <c r="O44"/>
  <c r="J45"/>
  <c r="K45"/>
  <c r="L45"/>
  <c r="N45"/>
  <c r="O45"/>
  <c r="P45"/>
  <c r="J46"/>
  <c r="K46"/>
  <c r="L46"/>
  <c r="N46"/>
  <c r="O46"/>
  <c r="P46"/>
  <c r="J48"/>
  <c r="K48"/>
  <c r="L48"/>
  <c r="N48"/>
  <c r="O48"/>
  <c r="P48"/>
  <c r="J50"/>
  <c r="K50"/>
  <c r="L50"/>
  <c r="N50"/>
  <c r="O50"/>
  <c r="P50"/>
  <c r="J51"/>
  <c r="K51"/>
  <c r="L51"/>
  <c r="N51"/>
  <c r="O51"/>
  <c r="P51"/>
  <c r="J53"/>
  <c r="K53"/>
  <c r="L53"/>
  <c r="N53"/>
  <c r="O53"/>
  <c r="P53"/>
  <c r="J54"/>
  <c r="K54"/>
  <c r="L54"/>
  <c r="N54"/>
  <c r="O54"/>
  <c r="P54"/>
  <c r="J55"/>
  <c r="K55"/>
  <c r="L55"/>
  <c r="N55"/>
  <c r="O55"/>
  <c r="P55"/>
  <c r="J56"/>
  <c r="K56"/>
  <c r="L56"/>
  <c r="N56"/>
  <c r="O56"/>
  <c r="P56"/>
  <c r="J57"/>
  <c r="K57"/>
  <c r="L57"/>
  <c r="N57"/>
  <c r="O57"/>
  <c r="P57"/>
  <c r="J58"/>
  <c r="K58"/>
  <c r="L58"/>
  <c r="N58"/>
  <c r="O58"/>
  <c r="P58"/>
  <c r="J59"/>
  <c r="K59"/>
  <c r="L59"/>
  <c r="N59"/>
  <c r="O59"/>
  <c r="P59"/>
  <c r="J60"/>
  <c r="K60"/>
  <c r="L60"/>
  <c r="N60"/>
  <c r="O60"/>
  <c r="P60"/>
  <c r="N61"/>
  <c r="O61"/>
  <c r="J62"/>
  <c r="K62"/>
  <c r="L62"/>
  <c r="N62"/>
  <c r="O62"/>
  <c r="P62"/>
  <c r="N63"/>
  <c r="O63"/>
  <c r="J64"/>
  <c r="K64"/>
  <c r="L64"/>
  <c r="N64"/>
  <c r="O64"/>
  <c r="P64"/>
  <c r="J65"/>
  <c r="K65"/>
  <c r="N65"/>
  <c r="O65"/>
  <c r="P65"/>
  <c r="J66"/>
  <c r="K66"/>
  <c r="L66"/>
  <c r="N66"/>
  <c r="O66"/>
  <c r="P66"/>
  <c r="J68"/>
  <c r="K68"/>
  <c r="N68"/>
  <c r="O68"/>
  <c r="P68"/>
  <c r="J69"/>
  <c r="K69"/>
  <c r="L69"/>
  <c r="N69"/>
  <c r="O69"/>
  <c r="P69"/>
  <c r="J70"/>
  <c r="K70"/>
  <c r="N70"/>
  <c r="O70"/>
  <c r="P70"/>
  <c r="J71"/>
  <c r="K71"/>
  <c r="L71"/>
  <c r="N71"/>
  <c r="O71"/>
  <c r="P71"/>
  <c r="J73"/>
  <c r="K73"/>
  <c r="L73"/>
  <c r="N73"/>
  <c r="O73"/>
  <c r="P73"/>
  <c r="L74"/>
  <c r="N74"/>
  <c r="O74"/>
  <c r="J75"/>
  <c r="K75"/>
  <c r="L75"/>
  <c r="N75"/>
  <c r="O75"/>
  <c r="P75"/>
  <c r="J76"/>
  <c r="K76"/>
  <c r="L76"/>
  <c r="N76"/>
  <c r="O76"/>
  <c r="P76"/>
  <c r="J77"/>
  <c r="K77"/>
  <c r="L77"/>
  <c r="N77"/>
  <c r="O77"/>
  <c r="P77"/>
  <c r="J78"/>
  <c r="K78"/>
  <c r="L78"/>
  <c r="N78"/>
  <c r="O78"/>
  <c r="P78"/>
  <c r="J79"/>
  <c r="K79"/>
  <c r="L79"/>
  <c r="N79"/>
  <c r="O79"/>
  <c r="P79"/>
  <c r="J80"/>
  <c r="K80"/>
  <c r="L80"/>
  <c r="N80"/>
  <c r="O80"/>
  <c r="P80"/>
  <c r="J82"/>
  <c r="K82"/>
  <c r="L82"/>
  <c r="N82"/>
  <c r="O82"/>
  <c r="P82"/>
  <c r="J83"/>
  <c r="K83"/>
  <c r="L83"/>
  <c r="N83"/>
  <c r="O83"/>
  <c r="P83"/>
  <c r="J84"/>
  <c r="K84"/>
  <c r="L84"/>
  <c r="N84"/>
  <c r="O84"/>
  <c r="P84"/>
  <c r="J85"/>
  <c r="K85"/>
  <c r="L85"/>
  <c r="N85"/>
  <c r="O85"/>
  <c r="P85"/>
  <c r="J86"/>
  <c r="K86"/>
  <c r="L86"/>
  <c r="N86"/>
  <c r="O86"/>
  <c r="P86"/>
  <c r="J87"/>
  <c r="K87"/>
  <c r="L87"/>
  <c r="N87"/>
  <c r="O87"/>
  <c r="P87"/>
  <c r="J88"/>
  <c r="K88"/>
  <c r="L88"/>
  <c r="N88"/>
  <c r="O88"/>
  <c r="P88"/>
  <c r="J90"/>
  <c r="K90"/>
  <c r="L90"/>
  <c r="N90"/>
  <c r="O90"/>
  <c r="P90"/>
  <c r="L92"/>
  <c r="N92"/>
  <c r="O92"/>
  <c r="J93"/>
  <c r="K93"/>
  <c r="L93"/>
  <c r="N93"/>
  <c r="O93"/>
  <c r="P93"/>
  <c r="J94"/>
  <c r="K94"/>
  <c r="L94"/>
  <c r="N94"/>
  <c r="O94"/>
  <c r="P94"/>
  <c r="J96"/>
  <c r="K96"/>
  <c r="L96"/>
  <c r="N96"/>
  <c r="O96"/>
  <c r="P96"/>
  <c r="J97"/>
  <c r="K97"/>
  <c r="L97"/>
  <c r="N97"/>
  <c r="O97"/>
  <c r="P97"/>
  <c r="J98"/>
  <c r="K98"/>
  <c r="L98"/>
  <c r="N98"/>
  <c r="O98"/>
  <c r="P98"/>
  <c r="J99"/>
  <c r="K99"/>
  <c r="L99"/>
  <c r="N99"/>
  <c r="O99"/>
  <c r="P99"/>
  <c r="J100"/>
  <c r="K100"/>
  <c r="L100"/>
  <c r="N100"/>
  <c r="O100"/>
  <c r="P100"/>
  <c r="J101"/>
  <c r="K101"/>
  <c r="L101"/>
  <c r="N101"/>
  <c r="O101"/>
  <c r="P101"/>
  <c r="J102"/>
  <c r="K102"/>
  <c r="L102"/>
  <c r="N102"/>
  <c r="O102"/>
  <c r="P102"/>
  <c r="J103"/>
  <c r="K103"/>
  <c r="L103"/>
  <c r="N103"/>
  <c r="O103"/>
  <c r="P103"/>
  <c r="J104"/>
  <c r="K104"/>
  <c r="L104"/>
  <c r="N104"/>
  <c r="O104"/>
  <c r="P104"/>
  <c r="J105"/>
  <c r="K105"/>
  <c r="L105"/>
  <c r="N105"/>
  <c r="O105"/>
  <c r="P105"/>
  <c r="J106"/>
  <c r="K106"/>
  <c r="L106"/>
  <c r="N106"/>
  <c r="O106"/>
  <c r="P106"/>
  <c r="J107"/>
  <c r="K107"/>
  <c r="L107"/>
  <c r="N107"/>
  <c r="O107"/>
  <c r="P107"/>
  <c r="J108"/>
  <c r="K108"/>
  <c r="L108"/>
  <c r="N108"/>
  <c r="O108"/>
  <c r="P108"/>
  <c r="J109"/>
  <c r="K109"/>
  <c r="L109"/>
  <c r="N109"/>
  <c r="O109"/>
  <c r="P109"/>
  <c r="J110"/>
  <c r="K110"/>
  <c r="L110"/>
  <c r="N110"/>
  <c r="O110"/>
  <c r="P110"/>
  <c r="J111"/>
  <c r="K111"/>
  <c r="L111"/>
  <c r="N111"/>
  <c r="O111"/>
  <c r="P111"/>
  <c r="J112"/>
  <c r="K112"/>
  <c r="L112"/>
  <c r="N112"/>
  <c r="O112"/>
  <c r="P112"/>
  <c r="J113"/>
  <c r="K113"/>
  <c r="L113"/>
  <c r="N113"/>
  <c r="O113"/>
  <c r="P113"/>
  <c r="J114"/>
  <c r="K114"/>
  <c r="L114"/>
  <c r="N114"/>
  <c r="O114"/>
  <c r="P114"/>
  <c r="J115"/>
  <c r="K115"/>
  <c r="L115"/>
  <c r="N115"/>
  <c r="O115"/>
  <c r="P115"/>
  <c r="J116"/>
  <c r="K116"/>
  <c r="L116"/>
  <c r="N116"/>
  <c r="O116"/>
  <c r="P116"/>
  <c r="J117"/>
  <c r="K117"/>
  <c r="L117"/>
  <c r="N117"/>
  <c r="O117"/>
  <c r="P117"/>
  <c r="J118"/>
  <c r="K118"/>
  <c r="L118"/>
  <c r="N118"/>
  <c r="O118"/>
  <c r="P118"/>
  <c r="J120"/>
  <c r="K120"/>
  <c r="L120"/>
  <c r="N120"/>
  <c r="O120"/>
  <c r="P120"/>
  <c r="J121"/>
  <c r="K121"/>
  <c r="L121"/>
  <c r="N121"/>
  <c r="O121"/>
  <c r="P121"/>
  <c r="J122"/>
  <c r="K122"/>
  <c r="L122"/>
  <c r="N122"/>
  <c r="O122"/>
  <c r="P122"/>
  <c r="J123"/>
  <c r="K123"/>
  <c r="L123"/>
  <c r="N123"/>
  <c r="O123"/>
  <c r="P123"/>
  <c r="J124"/>
  <c r="K124"/>
  <c r="L124"/>
  <c r="N124"/>
  <c r="O124"/>
  <c r="P124"/>
  <c r="J125"/>
  <c r="K125"/>
  <c r="L125"/>
  <c r="N125"/>
  <c r="O125"/>
  <c r="P125"/>
  <c r="L126"/>
  <c r="N126"/>
  <c r="O126"/>
  <c r="J127"/>
  <c r="K127"/>
  <c r="L127"/>
  <c r="N127"/>
  <c r="O127"/>
  <c r="P127"/>
  <c r="J128"/>
  <c r="K128"/>
  <c r="L128"/>
  <c r="N128"/>
  <c r="O128"/>
  <c r="P128"/>
  <c r="J129"/>
  <c r="K129"/>
  <c r="L129"/>
  <c r="N129"/>
  <c r="O129"/>
  <c r="P129"/>
  <c r="J131"/>
  <c r="K131"/>
  <c r="L131"/>
  <c r="N131"/>
  <c r="O131"/>
  <c r="P131"/>
  <c r="J132"/>
  <c r="K132"/>
  <c r="L132"/>
  <c r="N132"/>
  <c r="O132"/>
  <c r="P132"/>
  <c r="J134"/>
  <c r="K134"/>
  <c r="L134"/>
  <c r="N134"/>
  <c r="O134"/>
  <c r="P134"/>
  <c r="J135"/>
  <c r="K135"/>
  <c r="L135"/>
  <c r="N135"/>
  <c r="O135"/>
  <c r="P135"/>
  <c r="J136"/>
  <c r="K136"/>
  <c r="L136"/>
  <c r="N136"/>
  <c r="O136"/>
  <c r="P136"/>
  <c r="J137"/>
  <c r="K137"/>
  <c r="L137"/>
  <c r="N137"/>
  <c r="O137"/>
  <c r="P137"/>
  <c r="J138"/>
  <c r="K138"/>
  <c r="L138"/>
  <c r="N138"/>
  <c r="O138"/>
  <c r="P138"/>
  <c r="J139"/>
  <c r="K139"/>
  <c r="L139"/>
  <c r="N139"/>
  <c r="O139"/>
  <c r="P139"/>
  <c r="J140"/>
  <c r="K140"/>
  <c r="L140"/>
  <c r="N140"/>
  <c r="O140"/>
  <c r="P140"/>
  <c r="J141"/>
  <c r="K141"/>
  <c r="L141"/>
  <c r="N141"/>
  <c r="O141"/>
  <c r="P141"/>
  <c r="J142"/>
  <c r="K142"/>
  <c r="L142"/>
  <c r="N142"/>
  <c r="O142"/>
  <c r="P142"/>
  <c r="J143"/>
  <c r="K143"/>
  <c r="L143"/>
  <c r="N143"/>
  <c r="O143"/>
  <c r="P143"/>
  <c r="J144"/>
  <c r="K144"/>
  <c r="L144"/>
  <c r="N144"/>
  <c r="O144"/>
  <c r="P144"/>
  <c r="J145"/>
  <c r="K145"/>
  <c r="L145"/>
  <c r="N145"/>
  <c r="O145"/>
  <c r="P145"/>
  <c r="J146"/>
  <c r="K146"/>
  <c r="L146"/>
  <c r="N146"/>
  <c r="O146"/>
  <c r="P146"/>
  <c r="J147"/>
  <c r="K147"/>
  <c r="L147"/>
  <c r="N147"/>
  <c r="O147"/>
  <c r="P147"/>
  <c r="J148"/>
  <c r="K148"/>
  <c r="L148"/>
  <c r="N148"/>
  <c r="O148"/>
  <c r="P148"/>
  <c r="J149"/>
  <c r="K149"/>
  <c r="L149"/>
  <c r="N149"/>
  <c r="O149"/>
  <c r="P149"/>
  <c r="J151"/>
  <c r="K151"/>
  <c r="L151"/>
  <c r="N151"/>
  <c r="O151"/>
  <c r="P151"/>
  <c r="J153"/>
  <c r="K153"/>
  <c r="L153"/>
  <c r="N153"/>
  <c r="O153"/>
  <c r="P153"/>
  <c r="J154"/>
  <c r="K154"/>
  <c r="L154"/>
  <c r="N154"/>
  <c r="O154"/>
  <c r="P154"/>
  <c r="J155"/>
  <c r="K155"/>
  <c r="L155"/>
  <c r="N155"/>
  <c r="O155"/>
  <c r="P155"/>
  <c r="J156"/>
  <c r="K156"/>
  <c r="L156"/>
  <c r="N156"/>
  <c r="O156"/>
  <c r="P156"/>
  <c r="J157"/>
  <c r="K157"/>
  <c r="L157"/>
  <c r="N157"/>
  <c r="O157"/>
  <c r="P157"/>
  <c r="J158"/>
  <c r="K158"/>
  <c r="L158"/>
  <c r="N158"/>
  <c r="O158"/>
  <c r="P158"/>
  <c r="J159"/>
  <c r="K159"/>
  <c r="L159"/>
  <c r="N159"/>
  <c r="O159"/>
  <c r="P159"/>
  <c r="L161"/>
  <c r="N161"/>
  <c r="O161"/>
  <c r="J162"/>
  <c r="K162"/>
  <c r="L162"/>
  <c r="N162"/>
  <c r="O162"/>
  <c r="P162"/>
  <c r="J164"/>
  <c r="K164"/>
  <c r="L164"/>
  <c r="N164"/>
  <c r="O164"/>
  <c r="P164"/>
  <c r="J166"/>
  <c r="K166"/>
  <c r="L166"/>
  <c r="N166"/>
  <c r="O166"/>
  <c r="P166"/>
  <c r="J167"/>
  <c r="K167"/>
  <c r="L167"/>
  <c r="N167"/>
  <c r="O167"/>
  <c r="P167"/>
  <c r="J168"/>
  <c r="K168"/>
  <c r="L168"/>
  <c r="N168"/>
  <c r="O168"/>
  <c r="P168"/>
  <c r="J170"/>
  <c r="K170"/>
  <c r="L170"/>
  <c r="N170"/>
  <c r="O170"/>
  <c r="P170"/>
  <c r="J171"/>
  <c r="K171"/>
  <c r="L171"/>
  <c r="N171"/>
  <c r="O171"/>
  <c r="P171"/>
  <c r="J174"/>
  <c r="K174"/>
  <c r="L174"/>
  <c r="N174"/>
  <c r="O174"/>
  <c r="P174"/>
  <c r="J175"/>
  <c r="K175"/>
  <c r="L175"/>
  <c r="N175"/>
  <c r="O175"/>
  <c r="P175"/>
  <c r="J176"/>
  <c r="K176"/>
  <c r="L176"/>
  <c r="N176"/>
  <c r="O176"/>
  <c r="P176"/>
  <c r="P8"/>
  <c r="O8"/>
  <c r="N8"/>
  <c r="L8"/>
  <c r="K8"/>
  <c r="J8"/>
  <c r="M2088" i="3" l="1"/>
  <c r="O2088"/>
  <c r="P2088"/>
  <c r="N2088" s="1"/>
  <c r="M2089"/>
  <c r="O2089"/>
  <c r="P2089"/>
  <c r="N2089" s="1"/>
  <c r="M2090"/>
  <c r="O2090"/>
  <c r="P2090"/>
  <c r="N2090" s="1"/>
  <c r="M2091"/>
  <c r="O2091"/>
  <c r="P2091"/>
  <c r="N2091" s="1"/>
  <c r="M2092"/>
  <c r="O2092"/>
  <c r="P2092"/>
  <c r="N2092" s="1"/>
  <c r="M2093"/>
  <c r="O2093"/>
  <c r="P2093"/>
  <c r="N2093" s="1"/>
  <c r="M2094"/>
  <c r="O2094"/>
  <c r="P2094"/>
  <c r="N2094" s="1"/>
  <c r="P2095"/>
  <c r="N2095" s="1"/>
  <c r="P2096"/>
  <c r="N2096" s="1"/>
  <c r="P2097"/>
  <c r="N2097" s="1"/>
  <c r="P2098"/>
  <c r="N2098" s="1"/>
  <c r="P2099"/>
  <c r="N2099" s="1"/>
  <c r="P2100"/>
  <c r="N2100" s="1"/>
  <c r="P2101"/>
  <c r="N2101" s="1"/>
  <c r="P2102"/>
  <c r="N2102" s="1"/>
  <c r="P2103"/>
  <c r="N2103" s="1"/>
  <c r="P2104"/>
  <c r="N2104" s="1"/>
  <c r="P2105"/>
  <c r="N2105" s="1"/>
  <c r="P2106"/>
  <c r="N2106" s="1"/>
  <c r="P2107"/>
  <c r="N2107" s="1"/>
  <c r="P2108"/>
  <c r="N2108" s="1"/>
  <c r="P2109"/>
  <c r="N2109" s="1"/>
  <c r="P2110"/>
  <c r="N2110" s="1"/>
  <c r="P2111"/>
  <c r="N2111" s="1"/>
  <c r="P2112"/>
  <c r="N2112" s="1"/>
  <c r="P2113"/>
  <c r="N2113" s="1"/>
  <c r="P2114"/>
  <c r="N2114" s="1"/>
  <c r="P2115"/>
  <c r="N2115" s="1"/>
  <c r="P2116"/>
  <c r="N2116" s="1"/>
  <c r="P2117"/>
  <c r="N2117" s="1"/>
  <c r="P2118"/>
  <c r="N2118" s="1"/>
  <c r="P2119"/>
  <c r="N2119" s="1"/>
  <c r="P2120"/>
  <c r="N2120" s="1"/>
  <c r="P2121"/>
  <c r="N2121" s="1"/>
  <c r="P2122"/>
  <c r="N2122" s="1"/>
  <c r="P2123"/>
  <c r="N2123" s="1"/>
  <c r="P2124"/>
  <c r="N2124" s="1"/>
  <c r="P2125"/>
  <c r="N2125" s="1"/>
  <c r="P2126"/>
  <c r="N2126" s="1"/>
  <c r="P2127"/>
  <c r="N2127" s="1"/>
  <c r="P2128"/>
  <c r="N2128" s="1"/>
  <c r="P2129"/>
  <c r="N2129" s="1"/>
  <c r="P2130"/>
  <c r="N2130" s="1"/>
  <c r="P2131"/>
  <c r="N2131" s="1"/>
  <c r="P2132"/>
  <c r="N2132" s="1"/>
  <c r="P2133"/>
  <c r="N2133" s="1"/>
  <c r="P2134"/>
  <c r="N2134" s="1"/>
  <c r="P2135"/>
  <c r="N2135" s="1"/>
  <c r="P2136"/>
  <c r="N2136" s="1"/>
  <c r="P2137"/>
  <c r="N2137" s="1"/>
  <c r="P2138"/>
  <c r="N2138" s="1"/>
  <c r="P2139"/>
  <c r="N2139" s="1"/>
  <c r="P2140"/>
  <c r="N2140" s="1"/>
  <c r="P2141"/>
  <c r="N2141" s="1"/>
  <c r="P2142"/>
  <c r="N2142" s="1"/>
  <c r="P2143"/>
  <c r="N2143" s="1"/>
  <c r="P2144"/>
  <c r="N2144" s="1"/>
  <c r="P2145"/>
  <c r="N2145" s="1"/>
  <c r="P2146"/>
  <c r="N2146" s="1"/>
  <c r="P2147"/>
  <c r="N2147" s="1"/>
  <c r="P2148"/>
  <c r="N2148" s="1"/>
  <c r="P2149"/>
  <c r="N2149" s="1"/>
  <c r="P2150"/>
  <c r="N2150" s="1"/>
  <c r="P2151"/>
  <c r="N2151" s="1"/>
  <c r="P2152"/>
  <c r="N2152" s="1"/>
  <c r="P2153"/>
  <c r="N2153" s="1"/>
  <c r="P2154"/>
  <c r="N2154" s="1"/>
  <c r="P2155"/>
  <c r="N2155" s="1"/>
  <c r="P2156"/>
  <c r="N2156" s="1"/>
  <c r="P2157"/>
  <c r="N2157" s="1"/>
  <c r="P2158"/>
  <c r="N2158" s="1"/>
  <c r="P2159"/>
  <c r="N2159" s="1"/>
  <c r="P2160"/>
  <c r="N2160" s="1"/>
  <c r="P2161"/>
  <c r="N2161" s="1"/>
  <c r="P2162"/>
  <c r="N2162" s="1"/>
  <c r="P2163"/>
  <c r="N2163" s="1"/>
  <c r="P2164"/>
  <c r="N2164" s="1"/>
  <c r="P2165"/>
  <c r="N2165" s="1"/>
  <c r="P2166"/>
  <c r="N2166" s="1"/>
  <c r="P2167"/>
  <c r="N2167" s="1"/>
  <c r="P2168"/>
  <c r="N2168" s="1"/>
  <c r="P2169"/>
  <c r="N2169" s="1"/>
  <c r="P2170"/>
  <c r="N2170" s="1"/>
  <c r="P2171"/>
  <c r="N2171" s="1"/>
  <c r="P2172"/>
  <c r="N2172" s="1"/>
  <c r="P2173"/>
  <c r="N2173" s="1"/>
  <c r="P2174"/>
  <c r="N2174" s="1"/>
  <c r="P2175"/>
  <c r="N2175" s="1"/>
  <c r="P2176"/>
  <c r="N2176" s="1"/>
  <c r="P2177"/>
  <c r="N2177" s="1"/>
  <c r="P2178"/>
  <c r="N2178" s="1"/>
  <c r="P2179"/>
  <c r="N2179" s="1"/>
  <c r="P2180"/>
  <c r="N2180" s="1"/>
  <c r="P2181"/>
  <c r="N2181" s="1"/>
  <c r="P2182"/>
  <c r="N2182" s="1"/>
  <c r="P2183"/>
  <c r="N2183" s="1"/>
  <c r="P2184"/>
  <c r="N2184" s="1"/>
  <c r="P2185"/>
  <c r="N2185" s="1"/>
  <c r="P2186"/>
  <c r="N2186" s="1"/>
  <c r="P2187"/>
  <c r="N2187" s="1"/>
  <c r="P2188"/>
  <c r="N2188" s="1"/>
  <c r="P2189"/>
  <c r="N2189" s="1"/>
  <c r="P2190"/>
  <c r="N2190" s="1"/>
  <c r="P2191"/>
  <c r="N2191" s="1"/>
  <c r="P2192"/>
  <c r="N2192" s="1"/>
  <c r="P2193"/>
  <c r="N2193" s="1"/>
  <c r="P2194"/>
  <c r="N2194" s="1"/>
  <c r="P2195"/>
  <c r="N2195" s="1"/>
  <c r="P2196"/>
  <c r="N2196" s="1"/>
  <c r="P2197"/>
  <c r="N2197" s="1"/>
  <c r="P2198"/>
  <c r="N2198" s="1"/>
  <c r="P2199"/>
  <c r="N2199" s="1"/>
  <c r="P2200"/>
  <c r="N2200" s="1"/>
  <c r="P2201"/>
  <c r="N2201" s="1"/>
  <c r="P2202"/>
  <c r="N2202" s="1"/>
  <c r="P2203"/>
  <c r="N2203" s="1"/>
  <c r="P2204"/>
  <c r="N2204" s="1"/>
  <c r="P2205"/>
  <c r="N2205" s="1"/>
  <c r="P2206"/>
  <c r="N2206" s="1"/>
  <c r="P2207"/>
  <c r="N2207" s="1"/>
  <c r="P2208"/>
  <c r="N2208" s="1"/>
  <c r="P2209"/>
  <c r="N2209" s="1"/>
  <c r="P2210"/>
  <c r="N2210" s="1"/>
  <c r="P2211"/>
  <c r="N2211" s="1"/>
  <c r="P2212"/>
  <c r="N2212" s="1"/>
  <c r="P2213"/>
  <c r="N2213" s="1"/>
  <c r="P2214"/>
  <c r="N2214" s="1"/>
  <c r="P2215"/>
  <c r="N2215" s="1"/>
  <c r="P2216"/>
  <c r="N2216" s="1"/>
  <c r="P2217"/>
  <c r="N2217" s="1"/>
  <c r="P2218"/>
  <c r="N2218" s="1"/>
  <c r="P2219"/>
  <c r="N2219" s="1"/>
  <c r="P2220"/>
  <c r="N2220" s="1"/>
  <c r="P2221"/>
  <c r="N2221" s="1"/>
  <c r="P2222"/>
  <c r="N2222" s="1"/>
  <c r="P2223"/>
  <c r="N2223" s="1"/>
  <c r="P2224"/>
  <c r="N2224" s="1"/>
  <c r="P2225"/>
  <c r="N2225" s="1"/>
  <c r="P2226"/>
  <c r="N2226" s="1"/>
  <c r="P2227"/>
  <c r="N2227" s="1"/>
  <c r="P2228"/>
  <c r="N2228" s="1"/>
  <c r="P2229"/>
  <c r="P2230"/>
  <c r="N2230" s="1"/>
  <c r="P2231"/>
  <c r="N2231" s="1"/>
  <c r="P2232"/>
  <c r="M2232" s="1"/>
  <c r="P2233"/>
  <c r="P2234"/>
  <c r="N2234" s="1"/>
  <c r="P2235"/>
  <c r="P2236"/>
  <c r="N2236" s="1"/>
  <c r="P2237"/>
  <c r="P2238"/>
  <c r="N2238" s="1"/>
  <c r="P2239"/>
  <c r="P2240"/>
  <c r="N2240" s="1"/>
  <c r="P2241"/>
  <c r="N2241" s="1"/>
  <c r="P2242"/>
  <c r="M2242" s="1"/>
  <c r="P2243"/>
  <c r="P2244"/>
  <c r="N2244" s="1"/>
  <c r="P2245"/>
  <c r="N2245" s="1"/>
  <c r="P2246"/>
  <c r="P2247"/>
  <c r="N2247" s="1"/>
  <c r="P2248"/>
  <c r="P2249"/>
  <c r="N2249" s="1"/>
  <c r="P2250"/>
  <c r="N2250" s="1"/>
  <c r="P2251"/>
  <c r="P2252"/>
  <c r="N2252" s="1"/>
  <c r="P2253"/>
  <c r="P2254"/>
  <c r="N2254" s="1"/>
  <c r="P2255"/>
  <c r="P2256"/>
  <c r="N2256" s="1"/>
  <c r="P2257"/>
  <c r="N2257" s="1"/>
  <c r="P2258"/>
  <c r="P2259"/>
  <c r="N2259" s="1"/>
  <c r="P2260"/>
  <c r="P2261"/>
  <c r="N2261" s="1"/>
  <c r="P2262"/>
  <c r="M2262" s="1"/>
  <c r="P2263"/>
  <c r="P2264"/>
  <c r="N2264" s="1"/>
  <c r="P2265"/>
  <c r="N2265" s="1"/>
  <c r="P2266"/>
  <c r="P2267"/>
  <c r="N2267" s="1"/>
  <c r="P2268"/>
  <c r="P2269"/>
  <c r="N2269" s="1"/>
  <c r="P2270"/>
  <c r="P2271"/>
  <c r="N2271" s="1"/>
  <c r="P2272"/>
  <c r="P2273"/>
  <c r="N2273" s="1"/>
  <c r="P2274"/>
  <c r="P2275"/>
  <c r="N2275" s="1"/>
  <c r="P2276"/>
  <c r="P2277"/>
  <c r="N2277" s="1"/>
  <c r="P2278"/>
  <c r="N2278" s="1"/>
  <c r="P2279"/>
  <c r="N2279" s="1"/>
  <c r="P2280"/>
  <c r="R2280" s="1"/>
  <c r="P2281"/>
  <c r="N2281" s="1"/>
  <c r="P2282"/>
  <c r="R2282" s="1"/>
  <c r="P2283"/>
  <c r="N2283" s="1"/>
  <c r="P2284"/>
  <c r="M2284" s="1"/>
  <c r="P2285"/>
  <c r="R2285" s="1"/>
  <c r="P2286"/>
  <c r="N2286" s="1"/>
  <c r="P2287"/>
  <c r="N2287" s="1"/>
  <c r="P2288"/>
  <c r="M2288" s="1"/>
  <c r="P2289"/>
  <c r="R2289" s="1"/>
  <c r="P2290"/>
  <c r="N2290" s="1"/>
  <c r="P2291"/>
  <c r="N2291" s="1"/>
  <c r="P2292"/>
  <c r="R2292" s="1"/>
  <c r="P2293"/>
  <c r="N2293" s="1"/>
  <c r="P2294"/>
  <c r="R2294" s="1"/>
  <c r="P2295"/>
  <c r="N2295" s="1"/>
  <c r="P2296"/>
  <c r="R2296" s="1"/>
  <c r="P2297"/>
  <c r="N2297" s="1"/>
  <c r="P2298"/>
  <c r="R2298" s="1"/>
  <c r="P2299"/>
  <c r="N2299" s="1"/>
  <c r="P2300"/>
  <c r="R2300" s="1"/>
  <c r="P2301"/>
  <c r="N2301" s="1"/>
  <c r="P2302"/>
  <c r="N2302" s="1"/>
  <c r="T2302" l="1"/>
  <c r="R2302"/>
  <c r="N2300"/>
  <c r="T2299"/>
  <c r="R2299"/>
  <c r="N2298"/>
  <c r="T2297"/>
  <c r="R2297"/>
  <c r="N2296"/>
  <c r="T2295"/>
  <c r="R2295"/>
  <c r="N2294"/>
  <c r="T2293"/>
  <c r="R2293"/>
  <c r="N2292"/>
  <c r="T2291"/>
  <c r="R2291"/>
  <c r="N2289"/>
  <c r="T2288"/>
  <c r="R2288"/>
  <c r="N2288"/>
  <c r="T2287"/>
  <c r="R2287"/>
  <c r="N2285"/>
  <c r="T2284"/>
  <c r="R2284"/>
  <c r="N2284"/>
  <c r="T2283"/>
  <c r="R2283"/>
  <c r="N2282"/>
  <c r="T2281"/>
  <c r="R2281"/>
  <c r="N2280"/>
  <c r="T2279"/>
  <c r="R2279"/>
  <c r="N2276"/>
  <c r="N2274"/>
  <c r="N2272"/>
  <c r="N2270"/>
  <c r="N2268"/>
  <c r="N2266"/>
  <c r="N2263"/>
  <c r="N2262"/>
  <c r="N2260"/>
  <c r="N2258"/>
  <c r="N2255"/>
  <c r="N2253"/>
  <c r="N2251"/>
  <c r="N2248"/>
  <c r="N2246"/>
  <c r="N2243"/>
  <c r="N2242"/>
  <c r="N2239"/>
  <c r="N2237"/>
  <c r="N2235"/>
  <c r="N2233"/>
  <c r="N2232"/>
  <c r="N2229"/>
  <c r="S2302"/>
  <c r="Q2302"/>
  <c r="O2302"/>
  <c r="M2302"/>
  <c r="S2301"/>
  <c r="Q2301"/>
  <c r="O2301"/>
  <c r="M2301"/>
  <c r="S2300"/>
  <c r="Q2300"/>
  <c r="O2300"/>
  <c r="M2300"/>
  <c r="S2299"/>
  <c r="Q2299"/>
  <c r="O2299"/>
  <c r="M2299"/>
  <c r="S2298"/>
  <c r="Q2298"/>
  <c r="O2298"/>
  <c r="M2298"/>
  <c r="S2297"/>
  <c r="Q2297"/>
  <c r="O2297"/>
  <c r="M2297"/>
  <c r="S2296"/>
  <c r="Q2296"/>
  <c r="O2296"/>
  <c r="M2296"/>
  <c r="S2295"/>
  <c r="Q2295"/>
  <c r="O2295"/>
  <c r="M2295"/>
  <c r="S2294"/>
  <c r="Q2294"/>
  <c r="O2294"/>
  <c r="M2294"/>
  <c r="S2293"/>
  <c r="Q2293"/>
  <c r="O2293"/>
  <c r="M2293"/>
  <c r="S2292"/>
  <c r="Q2292"/>
  <c r="O2292"/>
  <c r="M2292"/>
  <c r="S2291"/>
  <c r="Q2291"/>
  <c r="O2291"/>
  <c r="M2291"/>
  <c r="S2290"/>
  <c r="Q2290"/>
  <c r="O2290"/>
  <c r="M2290"/>
  <c r="S2289"/>
  <c r="Q2289"/>
  <c r="O2289"/>
  <c r="M2289"/>
  <c r="S2288"/>
  <c r="Q2288"/>
  <c r="O2288"/>
  <c r="S2287"/>
  <c r="Q2287"/>
  <c r="O2287"/>
  <c r="M2287"/>
  <c r="S2286"/>
  <c r="Q2286"/>
  <c r="O2286"/>
  <c r="M2286"/>
  <c r="S2285"/>
  <c r="Q2285"/>
  <c r="O2285"/>
  <c r="M2285"/>
  <c r="S2284"/>
  <c r="Q2284"/>
  <c r="O2284"/>
  <c r="S2283"/>
  <c r="Q2283"/>
  <c r="O2283"/>
  <c r="M2283"/>
  <c r="S2282"/>
  <c r="Q2282"/>
  <c r="O2282"/>
  <c r="M2282"/>
  <c r="S2281"/>
  <c r="Q2281"/>
  <c r="O2281"/>
  <c r="M2281"/>
  <c r="S2280"/>
  <c r="Q2280"/>
  <c r="O2280"/>
  <c r="M2280"/>
  <c r="S2279"/>
  <c r="Q2279"/>
  <c r="O2279"/>
  <c r="M2279"/>
  <c r="S2278"/>
  <c r="Q2278"/>
  <c r="O2278"/>
  <c r="M2278"/>
  <c r="S2277"/>
  <c r="Q2277"/>
  <c r="O2277"/>
  <c r="M2277"/>
  <c r="O2276"/>
  <c r="M2276"/>
  <c r="O2275"/>
  <c r="M2275"/>
  <c r="O2274"/>
  <c r="M2274"/>
  <c r="O2273"/>
  <c r="M2273"/>
  <c r="O2272"/>
  <c r="M2272"/>
  <c r="O2271"/>
  <c r="M2271"/>
  <c r="O2270"/>
  <c r="M2270"/>
  <c r="O2269"/>
  <c r="M2269"/>
  <c r="O2268"/>
  <c r="M2268"/>
  <c r="O2267"/>
  <c r="M2267"/>
  <c r="O2266"/>
  <c r="M2266"/>
  <c r="O2265"/>
  <c r="M2265"/>
  <c r="O2264"/>
  <c r="M2264"/>
  <c r="O2263"/>
  <c r="M2263"/>
  <c r="O2262"/>
  <c r="O2261"/>
  <c r="M2261"/>
  <c r="O2260"/>
  <c r="M2260"/>
  <c r="O2259"/>
  <c r="M2259"/>
  <c r="O2258"/>
  <c r="M2258"/>
  <c r="O2257"/>
  <c r="M2257"/>
  <c r="O2256"/>
  <c r="M2256"/>
  <c r="O2255"/>
  <c r="M2255"/>
  <c r="O2254"/>
  <c r="M2254"/>
  <c r="O2253"/>
  <c r="M2253"/>
  <c r="O2252"/>
  <c r="M2252"/>
  <c r="O2251"/>
  <c r="M2251"/>
  <c r="O2250"/>
  <c r="M2250"/>
  <c r="O2249"/>
  <c r="M2249"/>
  <c r="O2248"/>
  <c r="M2248"/>
  <c r="O2247"/>
  <c r="M2247"/>
  <c r="O2246"/>
  <c r="M2246"/>
  <c r="O2245"/>
  <c r="M2245"/>
  <c r="O2244"/>
  <c r="M2244"/>
  <c r="O2243"/>
  <c r="M2243"/>
  <c r="O2242"/>
  <c r="O2241"/>
  <c r="M2241"/>
  <c r="O2240"/>
  <c r="M2240"/>
  <c r="O2239"/>
  <c r="M2239"/>
  <c r="O2238"/>
  <c r="M2238"/>
  <c r="O2237"/>
  <c r="M2237"/>
  <c r="O2236"/>
  <c r="M2236"/>
  <c r="O2235"/>
  <c r="M2235"/>
  <c r="O2234"/>
  <c r="M2234"/>
  <c r="O2233"/>
  <c r="M2233"/>
  <c r="O2232"/>
  <c r="O2231"/>
  <c r="M2231"/>
  <c r="O2230"/>
  <c r="M2230"/>
  <c r="O2229"/>
  <c r="M2229"/>
  <c r="O2228"/>
  <c r="M2228"/>
  <c r="O2227"/>
  <c r="M2227"/>
  <c r="O2226"/>
  <c r="M2226"/>
  <c r="O2225"/>
  <c r="M2225"/>
  <c r="O2224"/>
  <c r="M2224"/>
  <c r="O2223"/>
  <c r="M2223"/>
  <c r="O2222"/>
  <c r="M2222"/>
  <c r="O2221"/>
  <c r="M2221"/>
  <c r="O2220"/>
  <c r="M2220"/>
  <c r="O2219"/>
  <c r="M2219"/>
  <c r="O2218"/>
  <c r="M2218"/>
  <c r="O2217"/>
  <c r="M2217"/>
  <c r="O2216"/>
  <c r="M2216"/>
  <c r="O2215"/>
  <c r="M2215"/>
  <c r="O2214"/>
  <c r="M2214"/>
  <c r="O2213"/>
  <c r="M2213"/>
  <c r="O2212"/>
  <c r="M2212"/>
  <c r="O2211"/>
  <c r="M2211"/>
  <c r="O2210"/>
  <c r="M2210"/>
  <c r="O2209"/>
  <c r="M2209"/>
  <c r="O2208"/>
  <c r="M2208"/>
  <c r="O2207"/>
  <c r="M2207"/>
  <c r="O2206"/>
  <c r="M2206"/>
  <c r="O2205"/>
  <c r="M2205"/>
  <c r="O2204"/>
  <c r="M2204"/>
  <c r="O2203"/>
  <c r="M2203"/>
  <c r="O2202"/>
  <c r="M2202"/>
  <c r="O2201"/>
  <c r="M2201"/>
  <c r="O2200"/>
  <c r="M2200"/>
  <c r="O2199"/>
  <c r="M2199"/>
  <c r="O2198"/>
  <c r="M2198"/>
  <c r="O2197"/>
  <c r="M2197"/>
  <c r="O2196"/>
  <c r="M2196"/>
  <c r="O2195"/>
  <c r="M2195"/>
  <c r="O2194"/>
  <c r="M2194"/>
  <c r="O2193"/>
  <c r="M2193"/>
  <c r="O2192"/>
  <c r="M2192"/>
  <c r="O2191"/>
  <c r="M2191"/>
  <c r="O2190"/>
  <c r="M2190"/>
  <c r="O2189"/>
  <c r="M2189"/>
  <c r="O2188"/>
  <c r="M2188"/>
  <c r="O2187"/>
  <c r="M2187"/>
  <c r="O2186"/>
  <c r="M2186"/>
  <c r="O2185"/>
  <c r="M2185"/>
  <c r="O2184"/>
  <c r="M2184"/>
  <c r="O2183"/>
  <c r="M2183"/>
  <c r="O2182"/>
  <c r="M2182"/>
  <c r="O2181"/>
  <c r="M2181"/>
  <c r="O2180"/>
  <c r="M2180"/>
  <c r="O2179"/>
  <c r="M2179"/>
  <c r="O2178"/>
  <c r="M2178"/>
  <c r="O2177"/>
  <c r="M2177"/>
  <c r="O2176"/>
  <c r="M2176"/>
  <c r="O2175"/>
  <c r="M2175"/>
  <c r="O2174"/>
  <c r="M2174"/>
  <c r="O2173"/>
  <c r="M2173"/>
  <c r="O2172"/>
  <c r="M2172"/>
  <c r="O2171"/>
  <c r="M2171"/>
  <c r="O2170"/>
  <c r="M2170"/>
  <c r="O2169"/>
  <c r="M2169"/>
  <c r="O2168"/>
  <c r="M2168"/>
  <c r="O2167"/>
  <c r="M2167"/>
  <c r="O2166"/>
  <c r="M2166"/>
  <c r="O2165"/>
  <c r="M2165"/>
  <c r="O2164"/>
  <c r="M2164"/>
  <c r="O2163"/>
  <c r="M2163"/>
  <c r="O2162"/>
  <c r="M2162"/>
  <c r="O2161"/>
  <c r="M2161"/>
  <c r="O2160"/>
  <c r="M2160"/>
  <c r="O2159"/>
  <c r="M2159"/>
  <c r="O2158"/>
  <c r="M2158"/>
  <c r="O2157"/>
  <c r="M2157"/>
  <c r="O2156"/>
  <c r="M2156"/>
  <c r="O2155"/>
  <c r="M2155"/>
  <c r="O2154"/>
  <c r="M2154"/>
  <c r="O2153"/>
  <c r="M2153"/>
  <c r="O2152"/>
  <c r="M2152"/>
  <c r="O2151"/>
  <c r="M2151"/>
  <c r="O2150"/>
  <c r="M2150"/>
  <c r="O2149"/>
  <c r="M2149"/>
  <c r="O2148"/>
  <c r="M2148"/>
  <c r="O2147"/>
  <c r="M2147"/>
  <c r="O2146"/>
  <c r="M2146"/>
  <c r="O2145"/>
  <c r="M2145"/>
  <c r="O2144"/>
  <c r="M2144"/>
  <c r="O2143"/>
  <c r="M2143"/>
  <c r="O2142"/>
  <c r="M2142"/>
  <c r="O2141"/>
  <c r="M2141"/>
  <c r="O2140"/>
  <c r="M2140"/>
  <c r="O2139"/>
  <c r="M2139"/>
  <c r="O2138"/>
  <c r="M2138"/>
  <c r="O2137"/>
  <c r="M2137"/>
  <c r="O2136"/>
  <c r="M2136"/>
  <c r="O2135"/>
  <c r="M2135"/>
  <c r="O2134"/>
  <c r="M2134"/>
  <c r="O2133"/>
  <c r="M2133"/>
  <c r="O2132"/>
  <c r="M2132"/>
  <c r="O2131"/>
  <c r="M2131"/>
  <c r="O2130"/>
  <c r="M2130"/>
  <c r="O2129"/>
  <c r="M2129"/>
  <c r="O2128"/>
  <c r="M2128"/>
  <c r="O2127"/>
  <c r="M2127"/>
  <c r="O2126"/>
  <c r="M2126"/>
  <c r="O2125"/>
  <c r="M2125"/>
  <c r="O2124"/>
  <c r="M2124"/>
  <c r="O2123"/>
  <c r="M2123"/>
  <c r="O2122"/>
  <c r="M2122"/>
  <c r="O2121"/>
  <c r="M2121"/>
  <c r="O2120"/>
  <c r="M2120"/>
  <c r="O2119"/>
  <c r="M2119"/>
  <c r="O2118"/>
  <c r="M2118"/>
  <c r="O2117"/>
  <c r="M2117"/>
  <c r="O2116"/>
  <c r="M2116"/>
  <c r="O2115"/>
  <c r="M2115"/>
  <c r="O2114"/>
  <c r="M2114"/>
  <c r="O2113"/>
  <c r="M2113"/>
  <c r="O2112"/>
  <c r="M2112"/>
  <c r="O2111"/>
  <c r="M2111"/>
  <c r="O2110"/>
  <c r="M2110"/>
  <c r="O2109"/>
  <c r="M2109"/>
  <c r="O2108"/>
  <c r="M2108"/>
  <c r="O2107"/>
  <c r="M2107"/>
  <c r="O2106"/>
  <c r="M2106"/>
  <c r="O2105"/>
  <c r="M2105"/>
  <c r="O2104"/>
  <c r="M2104"/>
  <c r="O2103"/>
  <c r="M2103"/>
  <c r="O2102"/>
  <c r="M2102"/>
  <c r="O2101"/>
  <c r="M2101"/>
  <c r="O2100"/>
  <c r="M2100"/>
  <c r="O2099"/>
  <c r="M2099"/>
  <c r="O2098"/>
  <c r="M2098"/>
  <c r="O2097"/>
  <c r="M2097"/>
  <c r="O2096"/>
  <c r="M2096"/>
  <c r="O2095"/>
  <c r="T2301"/>
  <c r="R2301"/>
  <c r="T2300"/>
  <c r="T2298"/>
  <c r="T2296"/>
  <c r="T2294"/>
  <c r="T2292"/>
  <c r="T2290"/>
  <c r="R2290"/>
  <c r="T2289"/>
  <c r="T2286"/>
  <c r="R2286"/>
  <c r="T2285"/>
  <c r="T2282"/>
  <c r="T2280"/>
  <c r="T2278"/>
  <c r="R2278"/>
  <c r="T2277"/>
  <c r="R2277"/>
  <c r="M2095"/>
  <c r="C1917" l="1"/>
  <c r="D1917"/>
  <c r="E1917"/>
  <c r="F1917"/>
  <c r="C1918"/>
  <c r="D1918"/>
  <c r="E1918"/>
  <c r="F1918"/>
  <c r="C1919"/>
  <c r="D1919"/>
  <c r="E1919"/>
  <c r="F1919"/>
  <c r="C1920"/>
  <c r="D1920"/>
  <c r="E1920"/>
  <c r="F1920"/>
  <c r="C1921"/>
  <c r="D1921"/>
  <c r="E1921"/>
  <c r="F1921"/>
  <c r="C1922"/>
  <c r="D1922"/>
  <c r="E1922"/>
  <c r="F1922"/>
  <c r="C1923"/>
  <c r="D1923"/>
  <c r="E1923"/>
  <c r="F1923"/>
  <c r="C1924"/>
  <c r="D1924"/>
  <c r="E1924"/>
  <c r="F1924"/>
  <c r="C1925"/>
  <c r="D1925"/>
  <c r="E1925"/>
  <c r="F1925"/>
  <c r="C1926"/>
  <c r="D1926"/>
  <c r="E1926"/>
  <c r="F1926"/>
  <c r="C1927"/>
  <c r="D1927"/>
  <c r="E1927"/>
  <c r="F1927"/>
  <c r="C1928"/>
  <c r="D1928"/>
  <c r="E1928"/>
  <c r="F1928"/>
  <c r="C1929"/>
  <c r="D1929"/>
  <c r="E1929"/>
  <c r="F1929"/>
  <c r="C1930"/>
  <c r="D1930"/>
  <c r="E1930"/>
  <c r="F1930"/>
  <c r="C1931"/>
  <c r="D1931"/>
  <c r="E1931"/>
  <c r="F1931"/>
  <c r="C1932"/>
  <c r="D1932"/>
  <c r="E1932"/>
  <c r="F1932"/>
  <c r="C1933"/>
  <c r="D1933"/>
  <c r="E1933"/>
  <c r="F1933"/>
  <c r="C1934"/>
  <c r="D1934"/>
  <c r="E1934"/>
  <c r="F1934"/>
  <c r="C1935"/>
  <c r="D1935"/>
  <c r="E1935"/>
  <c r="F1935"/>
  <c r="C1936"/>
  <c r="D1936"/>
  <c r="E1936"/>
  <c r="F1936"/>
  <c r="C1937"/>
  <c r="D1937"/>
  <c r="E1937"/>
  <c r="F1937"/>
  <c r="C1938"/>
  <c r="D1938"/>
  <c r="E1938"/>
  <c r="F1938"/>
  <c r="C1939"/>
  <c r="D1939"/>
  <c r="E1939"/>
  <c r="F1939"/>
  <c r="C1940"/>
  <c r="D1940"/>
  <c r="E1940"/>
  <c r="F1940"/>
  <c r="C1941"/>
  <c r="D1941"/>
  <c r="E1941"/>
  <c r="F1941"/>
  <c r="C1942"/>
  <c r="D1942"/>
  <c r="E1942"/>
  <c r="F1942"/>
  <c r="C1943"/>
  <c r="D1943"/>
  <c r="E1943"/>
  <c r="F1943"/>
  <c r="C1944"/>
  <c r="D1944"/>
  <c r="E1944"/>
  <c r="F1944"/>
  <c r="C1945"/>
  <c r="D1945"/>
  <c r="E1945"/>
  <c r="F1945"/>
  <c r="C1946"/>
  <c r="D1946"/>
  <c r="E1946"/>
  <c r="F1946"/>
  <c r="C1947"/>
  <c r="D1947"/>
  <c r="E1947"/>
  <c r="F1947"/>
  <c r="C1948"/>
  <c r="D1948"/>
  <c r="E1948"/>
  <c r="F1948"/>
  <c r="C1949"/>
  <c r="D1949"/>
  <c r="E1949"/>
  <c r="F1949"/>
  <c r="C1950"/>
  <c r="D1950"/>
  <c r="E1950"/>
  <c r="F1950"/>
  <c r="C1951"/>
  <c r="D1951"/>
  <c r="E1951"/>
  <c r="F1951"/>
  <c r="C1952"/>
  <c r="D1952"/>
  <c r="E1952"/>
  <c r="F1952"/>
  <c r="C1953"/>
  <c r="D1953"/>
  <c r="E1953"/>
  <c r="F1953"/>
  <c r="C1954"/>
  <c r="D1954"/>
  <c r="E1954"/>
  <c r="F1954"/>
  <c r="C1955"/>
  <c r="D1955"/>
  <c r="E1955"/>
  <c r="F1955"/>
  <c r="C1956"/>
  <c r="D1956"/>
  <c r="E1956"/>
  <c r="F1956"/>
  <c r="C1957"/>
  <c r="D1957"/>
  <c r="E1957"/>
  <c r="F1957"/>
  <c r="C1958"/>
  <c r="D1958"/>
  <c r="E1958"/>
  <c r="F1958"/>
  <c r="C1959"/>
  <c r="D1959"/>
  <c r="E1959"/>
  <c r="F1959"/>
  <c r="C1960"/>
  <c r="D1960"/>
  <c r="E1960"/>
  <c r="F1960"/>
  <c r="C1961"/>
  <c r="D1961"/>
  <c r="E1961"/>
  <c r="F1961"/>
  <c r="C1962"/>
  <c r="D1962"/>
  <c r="E1962"/>
  <c r="F1962"/>
  <c r="C1963"/>
  <c r="D1963"/>
  <c r="E1963"/>
  <c r="F1963"/>
  <c r="C1964"/>
  <c r="D1964"/>
  <c r="E1964"/>
  <c r="F1964"/>
  <c r="C1965"/>
  <c r="D1965"/>
  <c r="E1965"/>
  <c r="F1965"/>
  <c r="C1966"/>
  <c r="D1966"/>
  <c r="E1966"/>
  <c r="F1966"/>
  <c r="C1967"/>
  <c r="D1967"/>
  <c r="E1967"/>
  <c r="F1967"/>
  <c r="C1968"/>
  <c r="D1968"/>
  <c r="E1968"/>
  <c r="F1968"/>
  <c r="C1969"/>
  <c r="D1969"/>
  <c r="E1969"/>
  <c r="F1969"/>
  <c r="C1970"/>
  <c r="D1970"/>
  <c r="E1970"/>
  <c r="F1970"/>
  <c r="C1971"/>
  <c r="D1971"/>
  <c r="E1971"/>
  <c r="F1971"/>
  <c r="C1972"/>
  <c r="D1972"/>
  <c r="E1972"/>
  <c r="F1972"/>
  <c r="C1973"/>
  <c r="D1973"/>
  <c r="E1973"/>
  <c r="F1973"/>
  <c r="C1974"/>
  <c r="D1974"/>
  <c r="E1974"/>
  <c r="F1974"/>
  <c r="C1975"/>
  <c r="D1975"/>
  <c r="E1975"/>
  <c r="F1975"/>
  <c r="C1976"/>
  <c r="D1976"/>
  <c r="E1976"/>
  <c r="F1976"/>
  <c r="C1977"/>
  <c r="D1977"/>
  <c r="E1977"/>
  <c r="F1977"/>
  <c r="C1978"/>
  <c r="D1978"/>
  <c r="E1978"/>
  <c r="F1978"/>
  <c r="C1979"/>
  <c r="D1979"/>
  <c r="E1979"/>
  <c r="F1979"/>
  <c r="C1980"/>
  <c r="D1980"/>
  <c r="E1980"/>
  <c r="F1980"/>
  <c r="C1981"/>
  <c r="D1981"/>
  <c r="E1981"/>
  <c r="F1981"/>
  <c r="C1982"/>
  <c r="D1982"/>
  <c r="E1982"/>
  <c r="F1982"/>
  <c r="C1983"/>
  <c r="D1983"/>
  <c r="E1983"/>
  <c r="F1983"/>
  <c r="C1984"/>
  <c r="D1984"/>
  <c r="E1984"/>
  <c r="F1984"/>
  <c r="C1985"/>
  <c r="D1985"/>
  <c r="E1985"/>
  <c r="F1985"/>
  <c r="C1986"/>
  <c r="D1986"/>
  <c r="E1986"/>
  <c r="F1986"/>
  <c r="C1987"/>
  <c r="D1987"/>
  <c r="E1987"/>
  <c r="F1987"/>
  <c r="C1988"/>
  <c r="D1988"/>
  <c r="E1988"/>
  <c r="F1988"/>
  <c r="C1989"/>
  <c r="D1989"/>
  <c r="E1989"/>
  <c r="F1989"/>
  <c r="C1990"/>
  <c r="D1990"/>
  <c r="E1990"/>
  <c r="F1990"/>
  <c r="C1991"/>
  <c r="D1991"/>
  <c r="E1991"/>
  <c r="F1991"/>
  <c r="C1992"/>
  <c r="D1992"/>
  <c r="E1992"/>
  <c r="F1992"/>
  <c r="C1993"/>
  <c r="D1993"/>
  <c r="E1993"/>
  <c r="F1993"/>
  <c r="C1994"/>
  <c r="D1994"/>
  <c r="E1994"/>
  <c r="F1994"/>
  <c r="C1995"/>
  <c r="D1995"/>
  <c r="E1995"/>
  <c r="F1995"/>
  <c r="C1996"/>
  <c r="D1996"/>
  <c r="E1996"/>
  <c r="F1996"/>
  <c r="C1997"/>
  <c r="D1997"/>
  <c r="E1997"/>
  <c r="F1997"/>
  <c r="C1998"/>
  <c r="D1998"/>
  <c r="E1998"/>
  <c r="F1998"/>
  <c r="C1999"/>
  <c r="D1999"/>
  <c r="E1999"/>
  <c r="F1999"/>
  <c r="C2000"/>
  <c r="D2000"/>
  <c r="E2000"/>
  <c r="F2000"/>
  <c r="C2001"/>
  <c r="D2001"/>
  <c r="E2001"/>
  <c r="F2001"/>
  <c r="C2002"/>
  <c r="D2002"/>
  <c r="E2002"/>
  <c r="F2002"/>
  <c r="C2003"/>
  <c r="D2003"/>
  <c r="E2003"/>
  <c r="F2003"/>
  <c r="C2004"/>
  <c r="D2004"/>
  <c r="E2004"/>
  <c r="F2004"/>
  <c r="C2005"/>
  <c r="D2005"/>
  <c r="E2005"/>
  <c r="F2005"/>
  <c r="C2006"/>
  <c r="D2006"/>
  <c r="E2006"/>
  <c r="F2006"/>
  <c r="C2007"/>
  <c r="D2007"/>
  <c r="E2007"/>
  <c r="F2007"/>
  <c r="C2008"/>
  <c r="D2008"/>
  <c r="E2008"/>
  <c r="F2008"/>
  <c r="C2009"/>
  <c r="D2009"/>
  <c r="E2009"/>
  <c r="F2009"/>
  <c r="C2010"/>
  <c r="D2010"/>
  <c r="E2010"/>
  <c r="F2010"/>
  <c r="C2011"/>
  <c r="D2011"/>
  <c r="E2011"/>
  <c r="F2011"/>
  <c r="C2012"/>
  <c r="D2012"/>
  <c r="E2012"/>
  <c r="F2012"/>
  <c r="C2013"/>
  <c r="D2013"/>
  <c r="E2013"/>
  <c r="F2013"/>
  <c r="C2014"/>
  <c r="D2014"/>
  <c r="E2014"/>
  <c r="F2014"/>
  <c r="C2015"/>
  <c r="D2015"/>
  <c r="E2015"/>
  <c r="F2015"/>
  <c r="C2016"/>
  <c r="D2016"/>
  <c r="E2016"/>
  <c r="F2016"/>
  <c r="C2017"/>
  <c r="D2017"/>
  <c r="E2017"/>
  <c r="F2017"/>
  <c r="C2018"/>
  <c r="D2018"/>
  <c r="E2018"/>
  <c r="F2018"/>
  <c r="C2019"/>
  <c r="D2019"/>
  <c r="E2019"/>
  <c r="F2019"/>
  <c r="C2020"/>
  <c r="D2020"/>
  <c r="E2020"/>
  <c r="F2020"/>
  <c r="C2021"/>
  <c r="D2021"/>
  <c r="E2021"/>
  <c r="F2021"/>
  <c r="C2022"/>
  <c r="D2022"/>
  <c r="E2022"/>
  <c r="F2022"/>
  <c r="C2023"/>
  <c r="D2023"/>
  <c r="E2023"/>
  <c r="F2023"/>
  <c r="C2024"/>
  <c r="D2024"/>
  <c r="E2024"/>
  <c r="F2024"/>
  <c r="C2025"/>
  <c r="D2025"/>
  <c r="E2025"/>
  <c r="F2025"/>
  <c r="C2026"/>
  <c r="D2026"/>
  <c r="E2026"/>
  <c r="F2026"/>
  <c r="C2027"/>
  <c r="D2027"/>
  <c r="E2027"/>
  <c r="F2027"/>
  <c r="C2028"/>
  <c r="D2028"/>
  <c r="E2028"/>
  <c r="F2028"/>
  <c r="C2029"/>
  <c r="D2029"/>
  <c r="E2029"/>
  <c r="F2029"/>
  <c r="C2030"/>
  <c r="D2030"/>
  <c r="E2030"/>
  <c r="F2030"/>
  <c r="C2031"/>
  <c r="D2031"/>
  <c r="E2031"/>
  <c r="F2031"/>
  <c r="C2032"/>
  <c r="D2032"/>
  <c r="E2032"/>
  <c r="F2032"/>
  <c r="C2033"/>
  <c r="D2033"/>
  <c r="E2033"/>
  <c r="F2033"/>
  <c r="C2034"/>
  <c r="D2034"/>
  <c r="E2034"/>
  <c r="F2034"/>
  <c r="C2035"/>
  <c r="D2035"/>
  <c r="E2035"/>
  <c r="F2035"/>
  <c r="C2036"/>
  <c r="D2036"/>
  <c r="E2036"/>
  <c r="F2036"/>
  <c r="C2037"/>
  <c r="D2037"/>
  <c r="E2037"/>
  <c r="F2037"/>
  <c r="C2038"/>
  <c r="D2038"/>
  <c r="E2038"/>
  <c r="F2038"/>
  <c r="C2039"/>
  <c r="D2039"/>
  <c r="E2039"/>
  <c r="F2039"/>
  <c r="C2040"/>
  <c r="D2040"/>
  <c r="E2040"/>
  <c r="F2040"/>
  <c r="C2041"/>
  <c r="D2041"/>
  <c r="E2041"/>
  <c r="F2041"/>
  <c r="C2042"/>
  <c r="D2042"/>
  <c r="E2042"/>
  <c r="F2042"/>
  <c r="C2043"/>
  <c r="D2043"/>
  <c r="E2043"/>
  <c r="F2043"/>
  <c r="C2044"/>
  <c r="D2044"/>
  <c r="E2044"/>
  <c r="F2044"/>
  <c r="C2045"/>
  <c r="D2045"/>
  <c r="E2045"/>
  <c r="F2045"/>
  <c r="C2046"/>
  <c r="D2046"/>
  <c r="E2046"/>
  <c r="F2046"/>
  <c r="C2047"/>
  <c r="D2047"/>
  <c r="E2047"/>
  <c r="F2047"/>
  <c r="C2048"/>
  <c r="D2048"/>
  <c r="E2048"/>
  <c r="F2048"/>
  <c r="C2049"/>
  <c r="D2049"/>
  <c r="E2049"/>
  <c r="F2049"/>
  <c r="C2050"/>
  <c r="D2050"/>
  <c r="E2050"/>
  <c r="F2050"/>
  <c r="C2051"/>
  <c r="D2051"/>
  <c r="E2051"/>
  <c r="F2051"/>
  <c r="C2052"/>
  <c r="D2052"/>
  <c r="E2052"/>
  <c r="F2052"/>
  <c r="C2053"/>
  <c r="D2053"/>
  <c r="E2053"/>
  <c r="F2053"/>
  <c r="C2054"/>
  <c r="D2054"/>
  <c r="E2054"/>
  <c r="F2054"/>
  <c r="C2055"/>
  <c r="D2055"/>
  <c r="E2055"/>
  <c r="F2055"/>
  <c r="C2056"/>
  <c r="D2056"/>
  <c r="E2056"/>
  <c r="F2056"/>
  <c r="C2057"/>
  <c r="D2057"/>
  <c r="E2057"/>
  <c r="F2057"/>
  <c r="C2058"/>
  <c r="D2058"/>
  <c r="E2058"/>
  <c r="F2058"/>
  <c r="C2059"/>
  <c r="D2059"/>
  <c r="E2059"/>
  <c r="F2059"/>
  <c r="C2060"/>
  <c r="D2060"/>
  <c r="E2060"/>
  <c r="F2060"/>
  <c r="C2061"/>
  <c r="D2061"/>
  <c r="E2061"/>
  <c r="F2061"/>
  <c r="C2062"/>
  <c r="D2062"/>
  <c r="E2062"/>
  <c r="F2062"/>
  <c r="C2063"/>
  <c r="D2063"/>
  <c r="E2063"/>
  <c r="F2063"/>
  <c r="C2064"/>
  <c r="D2064"/>
  <c r="E2064"/>
  <c r="F2064"/>
  <c r="C2065"/>
  <c r="D2065"/>
  <c r="E2065"/>
  <c r="F2065"/>
  <c r="C2066"/>
  <c r="D2066"/>
  <c r="E2066"/>
  <c r="F2066"/>
  <c r="C2067"/>
  <c r="D2067"/>
  <c r="E2067"/>
  <c r="F2067"/>
  <c r="C2068"/>
  <c r="D2068"/>
  <c r="E2068"/>
  <c r="F2068"/>
  <c r="C2069"/>
  <c r="D2069"/>
  <c r="E2069"/>
  <c r="F2069"/>
  <c r="C2070"/>
  <c r="D2070"/>
  <c r="E2070"/>
  <c r="F2070"/>
  <c r="C2071"/>
  <c r="D2071"/>
  <c r="E2071"/>
  <c r="F2071"/>
  <c r="C2072"/>
  <c r="D2072"/>
  <c r="E2072"/>
  <c r="F2072"/>
  <c r="C2073"/>
  <c r="D2073"/>
  <c r="E2073"/>
  <c r="F2073"/>
  <c r="C2074"/>
  <c r="D2074"/>
  <c r="E2074"/>
  <c r="F2074"/>
  <c r="C2075"/>
  <c r="D2075"/>
  <c r="E2075"/>
  <c r="F2075"/>
  <c r="C2076"/>
  <c r="D2076"/>
  <c r="E2076"/>
  <c r="F2076"/>
  <c r="C2077"/>
  <c r="D2077"/>
  <c r="E2077"/>
  <c r="F2077"/>
  <c r="C2078"/>
  <c r="D2078"/>
  <c r="E2078"/>
  <c r="F2078"/>
  <c r="C2079"/>
  <c r="D2079"/>
  <c r="E2079"/>
  <c r="F2079"/>
  <c r="C2080"/>
  <c r="D2080"/>
  <c r="E2080"/>
  <c r="F2080"/>
  <c r="C2081"/>
  <c r="D2081"/>
  <c r="E2081"/>
  <c r="F2081"/>
  <c r="C2082"/>
  <c r="D2082"/>
  <c r="E2082"/>
  <c r="F2082"/>
  <c r="C2083"/>
  <c r="D2083"/>
  <c r="E2083"/>
  <c r="F2083"/>
  <c r="C2084"/>
  <c r="D2084"/>
  <c r="E2084"/>
  <c r="F2084"/>
  <c r="C2085"/>
  <c r="D2085"/>
  <c r="E2085"/>
  <c r="F2085"/>
  <c r="C2086"/>
  <c r="D2086"/>
  <c r="E2086"/>
  <c r="F2086"/>
  <c r="C2087"/>
  <c r="D2087"/>
  <c r="E2087"/>
  <c r="F2087"/>
  <c r="C2088"/>
  <c r="D2088"/>
  <c r="E2088"/>
  <c r="F2088"/>
  <c r="H2088"/>
  <c r="I2088"/>
  <c r="K2088"/>
  <c r="C2089"/>
  <c r="D2089"/>
  <c r="E2089"/>
  <c r="F2089"/>
  <c r="H2089"/>
  <c r="I2089"/>
  <c r="K2089"/>
  <c r="C2090"/>
  <c r="D2090"/>
  <c r="E2090"/>
  <c r="F2090"/>
  <c r="H2090"/>
  <c r="I2090"/>
  <c r="K2090"/>
  <c r="C2091"/>
  <c r="D2091"/>
  <c r="E2091"/>
  <c r="F2091"/>
  <c r="H2091"/>
  <c r="I2091"/>
  <c r="K2091"/>
  <c r="C2092"/>
  <c r="D2092"/>
  <c r="E2092"/>
  <c r="F2092"/>
  <c r="H2092"/>
  <c r="I2092"/>
  <c r="K2092"/>
  <c r="C2093"/>
  <c r="D2093"/>
  <c r="E2093"/>
  <c r="F2093"/>
  <c r="H2093"/>
  <c r="I2093"/>
  <c r="K2093"/>
  <c r="C2094"/>
  <c r="D2094"/>
  <c r="E2094"/>
  <c r="F2094"/>
  <c r="H2094"/>
  <c r="I2094"/>
  <c r="K2094"/>
  <c r="C2095"/>
  <c r="D2095"/>
  <c r="E2095"/>
  <c r="F2095"/>
  <c r="H2095"/>
  <c r="I2095"/>
  <c r="K2095"/>
  <c r="C2096"/>
  <c r="D2096"/>
  <c r="E2096"/>
  <c r="F2096"/>
  <c r="H2096"/>
  <c r="I2096"/>
  <c r="K2096"/>
  <c r="C2097"/>
  <c r="D2097"/>
  <c r="E2097"/>
  <c r="F2097"/>
  <c r="H2097"/>
  <c r="I2097"/>
  <c r="K2097"/>
  <c r="C2098"/>
  <c r="D2098"/>
  <c r="E2098"/>
  <c r="F2098"/>
  <c r="H2098"/>
  <c r="I2098"/>
  <c r="K2098"/>
  <c r="C2099"/>
  <c r="D2099"/>
  <c r="E2099"/>
  <c r="F2099"/>
  <c r="H2099"/>
  <c r="I2099"/>
  <c r="K2099"/>
  <c r="C2100"/>
  <c r="D2100"/>
  <c r="E2100"/>
  <c r="F2100"/>
  <c r="H2100"/>
  <c r="I2100"/>
  <c r="K2100"/>
  <c r="C2101"/>
  <c r="D2101"/>
  <c r="E2101"/>
  <c r="F2101"/>
  <c r="H2101"/>
  <c r="I2101"/>
  <c r="K2101"/>
  <c r="C2102"/>
  <c r="D2102"/>
  <c r="E2102"/>
  <c r="F2102"/>
  <c r="H2102"/>
  <c r="I2102"/>
  <c r="K2102"/>
  <c r="C2103"/>
  <c r="D2103"/>
  <c r="E2103"/>
  <c r="F2103"/>
  <c r="H2103"/>
  <c r="I2103"/>
  <c r="K2103"/>
  <c r="C2104"/>
  <c r="D2104"/>
  <c r="E2104"/>
  <c r="F2104"/>
  <c r="H2104"/>
  <c r="I2104"/>
  <c r="K2104"/>
  <c r="C2105"/>
  <c r="D2105"/>
  <c r="E2105"/>
  <c r="F2105"/>
  <c r="H2105"/>
  <c r="I2105"/>
  <c r="K2105"/>
  <c r="C2106"/>
  <c r="D2106"/>
  <c r="E2106"/>
  <c r="F2106"/>
  <c r="H2106"/>
  <c r="I2106"/>
  <c r="K2106"/>
  <c r="C2107"/>
  <c r="D2107"/>
  <c r="E2107"/>
  <c r="F2107"/>
  <c r="H2107"/>
  <c r="I2107"/>
  <c r="K2107"/>
  <c r="C2108"/>
  <c r="D2108"/>
  <c r="E2108"/>
  <c r="F2108"/>
  <c r="H2108"/>
  <c r="I2108"/>
  <c r="K2108"/>
  <c r="C2109"/>
  <c r="Q2109" s="1"/>
  <c r="D2109"/>
  <c r="R2109" s="1"/>
  <c r="E2109"/>
  <c r="S2109" s="1"/>
  <c r="F2109"/>
  <c r="T2109" s="1"/>
  <c r="H2109"/>
  <c r="I2109"/>
  <c r="K2109"/>
  <c r="C2110"/>
  <c r="Q2110" s="1"/>
  <c r="D2110"/>
  <c r="R2110" s="1"/>
  <c r="E2110"/>
  <c r="S2110" s="1"/>
  <c r="F2110"/>
  <c r="T2110" s="1"/>
  <c r="H2110"/>
  <c r="I2110"/>
  <c r="J2110"/>
  <c r="K2110"/>
  <c r="C2111"/>
  <c r="Q2111" s="1"/>
  <c r="D2111"/>
  <c r="R2111" s="1"/>
  <c r="E2111"/>
  <c r="S2111" s="1"/>
  <c r="F2111"/>
  <c r="T2111" s="1"/>
  <c r="H2111"/>
  <c r="I2111"/>
  <c r="J2111" s="1"/>
  <c r="K2111"/>
  <c r="C2112"/>
  <c r="Q2112" s="1"/>
  <c r="D2112"/>
  <c r="R2112" s="1"/>
  <c r="E2112"/>
  <c r="S2112" s="1"/>
  <c r="F2112"/>
  <c r="T2112" s="1"/>
  <c r="H2112"/>
  <c r="I2112"/>
  <c r="J2112" s="1"/>
  <c r="K2112"/>
  <c r="C2113"/>
  <c r="Q2113" s="1"/>
  <c r="D2113"/>
  <c r="R2113" s="1"/>
  <c r="E2113"/>
  <c r="S2113" s="1"/>
  <c r="F2113"/>
  <c r="T2113" s="1"/>
  <c r="H2113"/>
  <c r="I2113"/>
  <c r="K2113"/>
  <c r="C2114"/>
  <c r="Q2114" s="1"/>
  <c r="D2114"/>
  <c r="R2114" s="1"/>
  <c r="E2114"/>
  <c r="S2114" s="1"/>
  <c r="F2114"/>
  <c r="T2114" s="1"/>
  <c r="H2114"/>
  <c r="I2114"/>
  <c r="J2114"/>
  <c r="K2114"/>
  <c r="C2115"/>
  <c r="Q2115" s="1"/>
  <c r="D2115"/>
  <c r="R2115" s="1"/>
  <c r="E2115"/>
  <c r="S2115" s="1"/>
  <c r="F2115"/>
  <c r="T2115" s="1"/>
  <c r="H2115"/>
  <c r="I2115"/>
  <c r="J2115" s="1"/>
  <c r="K2115"/>
  <c r="C2116"/>
  <c r="Q2116" s="1"/>
  <c r="D2116"/>
  <c r="R2116" s="1"/>
  <c r="E2116"/>
  <c r="S2116" s="1"/>
  <c r="F2116"/>
  <c r="T2116" s="1"/>
  <c r="H2116"/>
  <c r="I2116"/>
  <c r="J2116" s="1"/>
  <c r="K2116"/>
  <c r="C2117"/>
  <c r="Q2117" s="1"/>
  <c r="D2117"/>
  <c r="R2117" s="1"/>
  <c r="E2117"/>
  <c r="S2117" s="1"/>
  <c r="F2117"/>
  <c r="T2117" s="1"/>
  <c r="H2117"/>
  <c r="I2117"/>
  <c r="K2117"/>
  <c r="C2118"/>
  <c r="Q2118" s="1"/>
  <c r="D2118"/>
  <c r="R2118" s="1"/>
  <c r="E2118"/>
  <c r="S2118" s="1"/>
  <c r="F2118"/>
  <c r="T2118" s="1"/>
  <c r="H2118"/>
  <c r="I2118"/>
  <c r="J2118"/>
  <c r="K2118"/>
  <c r="C2119"/>
  <c r="Q2119" s="1"/>
  <c r="D2119"/>
  <c r="R2119" s="1"/>
  <c r="E2119"/>
  <c r="S2119" s="1"/>
  <c r="F2119"/>
  <c r="T2119" s="1"/>
  <c r="H2119"/>
  <c r="I2119"/>
  <c r="K2119"/>
  <c r="C2120"/>
  <c r="Q2120" s="1"/>
  <c r="D2120"/>
  <c r="R2120" s="1"/>
  <c r="E2120"/>
  <c r="S2120" s="1"/>
  <c r="F2120"/>
  <c r="T2120" s="1"/>
  <c r="H2120"/>
  <c r="I2120"/>
  <c r="J2120" s="1"/>
  <c r="K2120"/>
  <c r="C2121"/>
  <c r="Q2121" s="1"/>
  <c r="D2121"/>
  <c r="R2121" s="1"/>
  <c r="E2121"/>
  <c r="S2121" s="1"/>
  <c r="F2121"/>
  <c r="T2121" s="1"/>
  <c r="H2121"/>
  <c r="I2121"/>
  <c r="J2121" s="1"/>
  <c r="K2121"/>
  <c r="C2122"/>
  <c r="Q2122" s="1"/>
  <c r="D2122"/>
  <c r="R2122" s="1"/>
  <c r="E2122"/>
  <c r="S2122" s="1"/>
  <c r="F2122"/>
  <c r="T2122" s="1"/>
  <c r="H2122"/>
  <c r="I2122"/>
  <c r="J2122" s="1"/>
  <c r="K2122"/>
  <c r="C2123"/>
  <c r="Q2123" s="1"/>
  <c r="D2123"/>
  <c r="R2123" s="1"/>
  <c r="E2123"/>
  <c r="S2123" s="1"/>
  <c r="F2123"/>
  <c r="T2123" s="1"/>
  <c r="H2123"/>
  <c r="I2123"/>
  <c r="J2123" s="1"/>
  <c r="K2123"/>
  <c r="C2124"/>
  <c r="Q2124" s="1"/>
  <c r="D2124"/>
  <c r="R2124" s="1"/>
  <c r="E2124"/>
  <c r="S2124" s="1"/>
  <c r="F2124"/>
  <c r="T2124" s="1"/>
  <c r="H2124"/>
  <c r="I2124"/>
  <c r="J2124"/>
  <c r="K2124"/>
  <c r="C2125"/>
  <c r="Q2125" s="1"/>
  <c r="D2125"/>
  <c r="R2125" s="1"/>
  <c r="E2125"/>
  <c r="S2125" s="1"/>
  <c r="F2125"/>
  <c r="T2125" s="1"/>
  <c r="H2125"/>
  <c r="I2125"/>
  <c r="K2125"/>
  <c r="C2126"/>
  <c r="Q2126" s="1"/>
  <c r="D2126"/>
  <c r="R2126" s="1"/>
  <c r="E2126"/>
  <c r="S2126" s="1"/>
  <c r="F2126"/>
  <c r="T2126" s="1"/>
  <c r="H2126"/>
  <c r="I2126"/>
  <c r="J2126"/>
  <c r="K2126"/>
  <c r="C2127"/>
  <c r="Q2127" s="1"/>
  <c r="D2127"/>
  <c r="R2127" s="1"/>
  <c r="E2127"/>
  <c r="S2127" s="1"/>
  <c r="F2127"/>
  <c r="T2127" s="1"/>
  <c r="H2127"/>
  <c r="I2127"/>
  <c r="K2127"/>
  <c r="C2128"/>
  <c r="Q2128" s="1"/>
  <c r="D2128"/>
  <c r="R2128" s="1"/>
  <c r="E2128"/>
  <c r="S2128" s="1"/>
  <c r="F2128"/>
  <c r="T2128" s="1"/>
  <c r="H2128"/>
  <c r="I2128"/>
  <c r="J2128" s="1"/>
  <c r="K2128"/>
  <c r="C2129"/>
  <c r="Q2129" s="1"/>
  <c r="D2129"/>
  <c r="R2129" s="1"/>
  <c r="E2129"/>
  <c r="S2129" s="1"/>
  <c r="F2129"/>
  <c r="T2129" s="1"/>
  <c r="H2129"/>
  <c r="I2129"/>
  <c r="J2129" s="1"/>
  <c r="K2129"/>
  <c r="C2130"/>
  <c r="Q2130" s="1"/>
  <c r="D2130"/>
  <c r="R2130" s="1"/>
  <c r="E2130"/>
  <c r="S2130" s="1"/>
  <c r="F2130"/>
  <c r="T2130" s="1"/>
  <c r="H2130"/>
  <c r="I2130"/>
  <c r="J2130" s="1"/>
  <c r="K2130"/>
  <c r="C2131"/>
  <c r="Q2131" s="1"/>
  <c r="D2131"/>
  <c r="R2131" s="1"/>
  <c r="E2131"/>
  <c r="S2131" s="1"/>
  <c r="F2131"/>
  <c r="T2131" s="1"/>
  <c r="H2131"/>
  <c r="I2131"/>
  <c r="J2131" s="1"/>
  <c r="K2131"/>
  <c r="C2132"/>
  <c r="Q2132" s="1"/>
  <c r="D2132"/>
  <c r="R2132" s="1"/>
  <c r="E2132"/>
  <c r="S2132" s="1"/>
  <c r="F2132"/>
  <c r="T2132" s="1"/>
  <c r="H2132"/>
  <c r="I2132"/>
  <c r="J2132"/>
  <c r="K2132"/>
  <c r="C2133"/>
  <c r="Q2133" s="1"/>
  <c r="D2133"/>
  <c r="R2133" s="1"/>
  <c r="E2133"/>
  <c r="S2133" s="1"/>
  <c r="F2133"/>
  <c r="T2133" s="1"/>
  <c r="H2133"/>
  <c r="I2133"/>
  <c r="K2133"/>
  <c r="C2134"/>
  <c r="Q2134" s="1"/>
  <c r="D2134"/>
  <c r="R2134" s="1"/>
  <c r="E2134"/>
  <c r="S2134" s="1"/>
  <c r="F2134"/>
  <c r="T2134" s="1"/>
  <c r="H2134"/>
  <c r="I2134"/>
  <c r="J2134"/>
  <c r="K2134"/>
  <c r="C2135"/>
  <c r="Q2135" s="1"/>
  <c r="D2135"/>
  <c r="R2135" s="1"/>
  <c r="E2135"/>
  <c r="S2135" s="1"/>
  <c r="F2135"/>
  <c r="T2135" s="1"/>
  <c r="H2135"/>
  <c r="I2135"/>
  <c r="K2135"/>
  <c r="C2136"/>
  <c r="Q2136" s="1"/>
  <c r="D2136"/>
  <c r="R2136" s="1"/>
  <c r="E2136"/>
  <c r="S2136" s="1"/>
  <c r="F2136"/>
  <c r="T2136" s="1"/>
  <c r="H2136"/>
  <c r="I2136"/>
  <c r="J2136" s="1"/>
  <c r="K2136"/>
  <c r="C2137"/>
  <c r="Q2137" s="1"/>
  <c r="D2137"/>
  <c r="R2137" s="1"/>
  <c r="E2137"/>
  <c r="S2137" s="1"/>
  <c r="F2137"/>
  <c r="T2137" s="1"/>
  <c r="H2137"/>
  <c r="I2137"/>
  <c r="J2137" s="1"/>
  <c r="K2137"/>
  <c r="C2138"/>
  <c r="Q2138" s="1"/>
  <c r="D2138"/>
  <c r="R2138" s="1"/>
  <c r="E2138"/>
  <c r="S2138" s="1"/>
  <c r="F2138"/>
  <c r="T2138" s="1"/>
  <c r="H2138"/>
  <c r="I2138"/>
  <c r="J2138" s="1"/>
  <c r="K2138"/>
  <c r="C2139"/>
  <c r="Q2139" s="1"/>
  <c r="D2139"/>
  <c r="R2139" s="1"/>
  <c r="E2139"/>
  <c r="S2139" s="1"/>
  <c r="F2139"/>
  <c r="T2139" s="1"/>
  <c r="H2139"/>
  <c r="I2139"/>
  <c r="J2139" s="1"/>
  <c r="K2139"/>
  <c r="C2140"/>
  <c r="Q2140" s="1"/>
  <c r="D2140"/>
  <c r="R2140" s="1"/>
  <c r="E2140"/>
  <c r="S2140" s="1"/>
  <c r="F2140"/>
  <c r="T2140" s="1"/>
  <c r="H2140"/>
  <c r="I2140"/>
  <c r="J2140"/>
  <c r="K2140"/>
  <c r="C2141"/>
  <c r="Q2141" s="1"/>
  <c r="D2141"/>
  <c r="R2141" s="1"/>
  <c r="E2141"/>
  <c r="S2141" s="1"/>
  <c r="F2141"/>
  <c r="T2141" s="1"/>
  <c r="H2141"/>
  <c r="I2141"/>
  <c r="K2141"/>
  <c r="C2142"/>
  <c r="Q2142" s="1"/>
  <c r="D2142"/>
  <c r="R2142" s="1"/>
  <c r="E2142"/>
  <c r="S2142" s="1"/>
  <c r="F2142"/>
  <c r="T2142" s="1"/>
  <c r="H2142"/>
  <c r="I2142"/>
  <c r="J2142"/>
  <c r="K2142"/>
  <c r="C2143"/>
  <c r="Q2143" s="1"/>
  <c r="D2143"/>
  <c r="R2143" s="1"/>
  <c r="E2143"/>
  <c r="S2143" s="1"/>
  <c r="F2143"/>
  <c r="T2143" s="1"/>
  <c r="H2143"/>
  <c r="I2143"/>
  <c r="K2143"/>
  <c r="C2144"/>
  <c r="Q2144" s="1"/>
  <c r="D2144"/>
  <c r="R2144" s="1"/>
  <c r="E2144"/>
  <c r="S2144" s="1"/>
  <c r="F2144"/>
  <c r="T2144" s="1"/>
  <c r="H2144"/>
  <c r="I2144"/>
  <c r="J2144" s="1"/>
  <c r="K2144"/>
  <c r="C2145"/>
  <c r="Q2145" s="1"/>
  <c r="D2145"/>
  <c r="R2145" s="1"/>
  <c r="E2145"/>
  <c r="S2145" s="1"/>
  <c r="F2145"/>
  <c r="T2145" s="1"/>
  <c r="H2145"/>
  <c r="I2145"/>
  <c r="J2145" s="1"/>
  <c r="K2145"/>
  <c r="C2146"/>
  <c r="Q2146" s="1"/>
  <c r="D2146"/>
  <c r="R2146" s="1"/>
  <c r="E2146"/>
  <c r="S2146" s="1"/>
  <c r="F2146"/>
  <c r="T2146" s="1"/>
  <c r="H2146"/>
  <c r="I2146"/>
  <c r="J2146" s="1"/>
  <c r="K2146"/>
  <c r="C2147"/>
  <c r="Q2147" s="1"/>
  <c r="D2147"/>
  <c r="R2147" s="1"/>
  <c r="E2147"/>
  <c r="S2147" s="1"/>
  <c r="F2147"/>
  <c r="T2147" s="1"/>
  <c r="H2147"/>
  <c r="I2147"/>
  <c r="J2147" s="1"/>
  <c r="K2147"/>
  <c r="C2148"/>
  <c r="Q2148" s="1"/>
  <c r="D2148"/>
  <c r="R2148" s="1"/>
  <c r="E2148"/>
  <c r="S2148" s="1"/>
  <c r="F2148"/>
  <c r="T2148" s="1"/>
  <c r="H2148"/>
  <c r="I2148"/>
  <c r="J2148"/>
  <c r="K2148"/>
  <c r="C2149"/>
  <c r="Q2149" s="1"/>
  <c r="D2149"/>
  <c r="R2149" s="1"/>
  <c r="E2149"/>
  <c r="S2149" s="1"/>
  <c r="F2149"/>
  <c r="T2149" s="1"/>
  <c r="H2149"/>
  <c r="I2149"/>
  <c r="K2149"/>
  <c r="C2150"/>
  <c r="Q2150" s="1"/>
  <c r="D2150"/>
  <c r="R2150" s="1"/>
  <c r="E2150"/>
  <c r="S2150" s="1"/>
  <c r="F2150"/>
  <c r="T2150" s="1"/>
  <c r="H2150"/>
  <c r="I2150"/>
  <c r="J2150"/>
  <c r="K2150"/>
  <c r="C2151"/>
  <c r="Q2151" s="1"/>
  <c r="D2151"/>
  <c r="R2151" s="1"/>
  <c r="E2151"/>
  <c r="S2151" s="1"/>
  <c r="F2151"/>
  <c r="T2151" s="1"/>
  <c r="H2151"/>
  <c r="I2151"/>
  <c r="K2151"/>
  <c r="C2152"/>
  <c r="Q2152" s="1"/>
  <c r="D2152"/>
  <c r="R2152" s="1"/>
  <c r="E2152"/>
  <c r="S2152" s="1"/>
  <c r="F2152"/>
  <c r="T2152" s="1"/>
  <c r="H2152"/>
  <c r="I2152"/>
  <c r="J2152" s="1"/>
  <c r="K2152"/>
  <c r="C2153"/>
  <c r="Q2153" s="1"/>
  <c r="D2153"/>
  <c r="R2153" s="1"/>
  <c r="E2153"/>
  <c r="S2153" s="1"/>
  <c r="F2153"/>
  <c r="T2153" s="1"/>
  <c r="H2153"/>
  <c r="I2153"/>
  <c r="J2153" s="1"/>
  <c r="K2153"/>
  <c r="C2154"/>
  <c r="Q2154" s="1"/>
  <c r="D2154"/>
  <c r="R2154" s="1"/>
  <c r="E2154"/>
  <c r="S2154" s="1"/>
  <c r="F2154"/>
  <c r="T2154" s="1"/>
  <c r="H2154"/>
  <c r="I2154"/>
  <c r="J2154" s="1"/>
  <c r="K2154"/>
  <c r="C2155"/>
  <c r="Q2155" s="1"/>
  <c r="D2155"/>
  <c r="R2155" s="1"/>
  <c r="E2155"/>
  <c r="S2155" s="1"/>
  <c r="F2155"/>
  <c r="T2155" s="1"/>
  <c r="H2155"/>
  <c r="I2155"/>
  <c r="J2155" s="1"/>
  <c r="K2155"/>
  <c r="C2156"/>
  <c r="Q2156" s="1"/>
  <c r="D2156"/>
  <c r="R2156" s="1"/>
  <c r="E2156"/>
  <c r="S2156" s="1"/>
  <c r="F2156"/>
  <c r="T2156" s="1"/>
  <c r="H2156"/>
  <c r="I2156"/>
  <c r="J2156"/>
  <c r="K2156"/>
  <c r="C2157"/>
  <c r="Q2157" s="1"/>
  <c r="D2157"/>
  <c r="R2157" s="1"/>
  <c r="E2157"/>
  <c r="S2157" s="1"/>
  <c r="F2157"/>
  <c r="T2157" s="1"/>
  <c r="H2157"/>
  <c r="I2157"/>
  <c r="K2157"/>
  <c r="C2158"/>
  <c r="Q2158" s="1"/>
  <c r="D2158"/>
  <c r="R2158" s="1"/>
  <c r="E2158"/>
  <c r="S2158" s="1"/>
  <c r="F2158"/>
  <c r="T2158" s="1"/>
  <c r="H2158"/>
  <c r="I2158"/>
  <c r="J2158" s="1"/>
  <c r="K2158"/>
  <c r="C2159"/>
  <c r="Q2159" s="1"/>
  <c r="D2159"/>
  <c r="R2159" s="1"/>
  <c r="E2159"/>
  <c r="S2159" s="1"/>
  <c r="F2159"/>
  <c r="T2159" s="1"/>
  <c r="H2159"/>
  <c r="I2159"/>
  <c r="J2159" s="1"/>
  <c r="K2159"/>
  <c r="C2160"/>
  <c r="Q2160" s="1"/>
  <c r="D2160"/>
  <c r="R2160" s="1"/>
  <c r="E2160"/>
  <c r="S2160" s="1"/>
  <c r="F2160"/>
  <c r="T2160" s="1"/>
  <c r="H2160"/>
  <c r="I2160"/>
  <c r="J2160"/>
  <c r="K2160"/>
  <c r="C2161"/>
  <c r="Q2161" s="1"/>
  <c r="D2161"/>
  <c r="R2161" s="1"/>
  <c r="E2161"/>
  <c r="S2161" s="1"/>
  <c r="F2161"/>
  <c r="T2161" s="1"/>
  <c r="H2161"/>
  <c r="I2161"/>
  <c r="K2161"/>
  <c r="C2162"/>
  <c r="Q2162" s="1"/>
  <c r="D2162"/>
  <c r="R2162" s="1"/>
  <c r="E2162"/>
  <c r="S2162" s="1"/>
  <c r="F2162"/>
  <c r="T2162" s="1"/>
  <c r="H2162"/>
  <c r="I2162"/>
  <c r="J2162"/>
  <c r="K2162"/>
  <c r="C2163"/>
  <c r="Q2163" s="1"/>
  <c r="D2163"/>
  <c r="R2163" s="1"/>
  <c r="E2163"/>
  <c r="S2163" s="1"/>
  <c r="F2163"/>
  <c r="T2163" s="1"/>
  <c r="H2163"/>
  <c r="I2163"/>
  <c r="K2163"/>
  <c r="C2164"/>
  <c r="Q2164" s="1"/>
  <c r="D2164"/>
  <c r="R2164" s="1"/>
  <c r="E2164"/>
  <c r="S2164" s="1"/>
  <c r="F2164"/>
  <c r="T2164" s="1"/>
  <c r="H2164"/>
  <c r="I2164"/>
  <c r="J2164" s="1"/>
  <c r="K2164"/>
  <c r="C2165"/>
  <c r="Q2165" s="1"/>
  <c r="D2165"/>
  <c r="R2165" s="1"/>
  <c r="E2165"/>
  <c r="S2165" s="1"/>
  <c r="F2165"/>
  <c r="T2165" s="1"/>
  <c r="H2165"/>
  <c r="I2165"/>
  <c r="J2165" s="1"/>
  <c r="K2165"/>
  <c r="C2166"/>
  <c r="Q2166" s="1"/>
  <c r="D2166"/>
  <c r="R2166" s="1"/>
  <c r="E2166"/>
  <c r="S2166" s="1"/>
  <c r="F2166"/>
  <c r="T2166" s="1"/>
  <c r="H2166"/>
  <c r="I2166"/>
  <c r="J2166" s="1"/>
  <c r="K2166"/>
  <c r="C2167"/>
  <c r="Q2167" s="1"/>
  <c r="D2167"/>
  <c r="R2167" s="1"/>
  <c r="E2167"/>
  <c r="S2167" s="1"/>
  <c r="F2167"/>
  <c r="T2167" s="1"/>
  <c r="H2167"/>
  <c r="I2167"/>
  <c r="J2167" s="1"/>
  <c r="K2167"/>
  <c r="C2168"/>
  <c r="Q2168" s="1"/>
  <c r="D2168"/>
  <c r="R2168" s="1"/>
  <c r="E2168"/>
  <c r="S2168" s="1"/>
  <c r="F2168"/>
  <c r="T2168" s="1"/>
  <c r="H2168"/>
  <c r="I2168"/>
  <c r="J2168"/>
  <c r="K2168"/>
  <c r="C2169"/>
  <c r="Q2169" s="1"/>
  <c r="D2169"/>
  <c r="R2169" s="1"/>
  <c r="E2169"/>
  <c r="S2169" s="1"/>
  <c r="F2169"/>
  <c r="T2169" s="1"/>
  <c r="H2169"/>
  <c r="I2169"/>
  <c r="K2169"/>
  <c r="C2170"/>
  <c r="Q2170" s="1"/>
  <c r="D2170"/>
  <c r="R2170" s="1"/>
  <c r="E2170"/>
  <c r="S2170" s="1"/>
  <c r="F2170"/>
  <c r="T2170" s="1"/>
  <c r="H2170"/>
  <c r="I2170"/>
  <c r="J2170"/>
  <c r="K2170"/>
  <c r="C2171"/>
  <c r="Q2171" s="1"/>
  <c r="D2171"/>
  <c r="R2171" s="1"/>
  <c r="E2171"/>
  <c r="S2171" s="1"/>
  <c r="F2171"/>
  <c r="T2171" s="1"/>
  <c r="H2171"/>
  <c r="I2171"/>
  <c r="K2171"/>
  <c r="C2172"/>
  <c r="Q2172" s="1"/>
  <c r="D2172"/>
  <c r="R2172" s="1"/>
  <c r="E2172"/>
  <c r="S2172" s="1"/>
  <c r="F2172"/>
  <c r="T2172" s="1"/>
  <c r="H2172"/>
  <c r="I2172"/>
  <c r="J2172" s="1"/>
  <c r="K2172"/>
  <c r="C2173"/>
  <c r="Q2173" s="1"/>
  <c r="D2173"/>
  <c r="R2173" s="1"/>
  <c r="E2173"/>
  <c r="S2173" s="1"/>
  <c r="F2173"/>
  <c r="T2173" s="1"/>
  <c r="H2173"/>
  <c r="I2173"/>
  <c r="J2173" s="1"/>
  <c r="K2173"/>
  <c r="C2174"/>
  <c r="Q2174" s="1"/>
  <c r="D2174"/>
  <c r="R2174" s="1"/>
  <c r="E2174"/>
  <c r="S2174" s="1"/>
  <c r="F2174"/>
  <c r="T2174" s="1"/>
  <c r="H2174"/>
  <c r="I2174"/>
  <c r="J2174" s="1"/>
  <c r="K2174"/>
  <c r="C2175"/>
  <c r="Q2175" s="1"/>
  <c r="D2175"/>
  <c r="R2175" s="1"/>
  <c r="E2175"/>
  <c r="S2175" s="1"/>
  <c r="F2175"/>
  <c r="T2175" s="1"/>
  <c r="H2175"/>
  <c r="I2175"/>
  <c r="J2175" s="1"/>
  <c r="K2175"/>
  <c r="C2176"/>
  <c r="Q2176" s="1"/>
  <c r="D2176"/>
  <c r="R2176" s="1"/>
  <c r="E2176"/>
  <c r="S2176" s="1"/>
  <c r="F2176"/>
  <c r="T2176" s="1"/>
  <c r="H2176"/>
  <c r="I2176"/>
  <c r="J2176" s="1"/>
  <c r="K2176"/>
  <c r="C2177"/>
  <c r="Q2177" s="1"/>
  <c r="D2177"/>
  <c r="R2177" s="1"/>
  <c r="E2177"/>
  <c r="S2177" s="1"/>
  <c r="F2177"/>
  <c r="T2177" s="1"/>
  <c r="H2177"/>
  <c r="I2177"/>
  <c r="J2177" s="1"/>
  <c r="K2177"/>
  <c r="C2178"/>
  <c r="Q2178" s="1"/>
  <c r="D2178"/>
  <c r="R2178" s="1"/>
  <c r="E2178"/>
  <c r="S2178" s="1"/>
  <c r="F2178"/>
  <c r="T2178" s="1"/>
  <c r="H2178"/>
  <c r="I2178"/>
  <c r="K2178"/>
  <c r="C2179"/>
  <c r="Q2179" s="1"/>
  <c r="D2179"/>
  <c r="R2179" s="1"/>
  <c r="E2179"/>
  <c r="S2179" s="1"/>
  <c r="F2179"/>
  <c r="T2179" s="1"/>
  <c r="H2179"/>
  <c r="I2179"/>
  <c r="J2179"/>
  <c r="K2179"/>
  <c r="C2180"/>
  <c r="Q2180" s="1"/>
  <c r="D2180"/>
  <c r="R2180" s="1"/>
  <c r="E2180"/>
  <c r="S2180" s="1"/>
  <c r="F2180"/>
  <c r="T2180" s="1"/>
  <c r="H2180"/>
  <c r="I2180"/>
  <c r="J2180" s="1"/>
  <c r="K2180"/>
  <c r="C2181"/>
  <c r="Q2181" s="1"/>
  <c r="D2181"/>
  <c r="R2181" s="1"/>
  <c r="E2181"/>
  <c r="S2181" s="1"/>
  <c r="F2181"/>
  <c r="T2181" s="1"/>
  <c r="H2181"/>
  <c r="I2181"/>
  <c r="J2181" s="1"/>
  <c r="K2181"/>
  <c r="C2182"/>
  <c r="Q2182" s="1"/>
  <c r="D2182"/>
  <c r="R2182" s="1"/>
  <c r="E2182"/>
  <c r="S2182" s="1"/>
  <c r="F2182"/>
  <c r="T2182" s="1"/>
  <c r="H2182"/>
  <c r="I2182"/>
  <c r="K2182"/>
  <c r="C2183"/>
  <c r="Q2183" s="1"/>
  <c r="D2183"/>
  <c r="R2183" s="1"/>
  <c r="E2183"/>
  <c r="S2183" s="1"/>
  <c r="F2183"/>
  <c r="T2183" s="1"/>
  <c r="H2183"/>
  <c r="I2183"/>
  <c r="J2183"/>
  <c r="K2183"/>
  <c r="C2184"/>
  <c r="Q2184" s="1"/>
  <c r="D2184"/>
  <c r="R2184" s="1"/>
  <c r="E2184"/>
  <c r="S2184" s="1"/>
  <c r="F2184"/>
  <c r="T2184" s="1"/>
  <c r="H2184"/>
  <c r="I2184"/>
  <c r="J2184" s="1"/>
  <c r="K2184"/>
  <c r="C2185"/>
  <c r="Q2185" s="1"/>
  <c r="D2185"/>
  <c r="R2185" s="1"/>
  <c r="E2185"/>
  <c r="S2185" s="1"/>
  <c r="F2185"/>
  <c r="T2185" s="1"/>
  <c r="H2185"/>
  <c r="I2185"/>
  <c r="J2185" s="1"/>
  <c r="K2185"/>
  <c r="C2186"/>
  <c r="Q2186" s="1"/>
  <c r="D2186"/>
  <c r="R2186" s="1"/>
  <c r="E2186"/>
  <c r="S2186" s="1"/>
  <c r="F2186"/>
  <c r="T2186" s="1"/>
  <c r="H2186"/>
  <c r="I2186"/>
  <c r="K2186"/>
  <c r="C2187"/>
  <c r="Q2187" s="1"/>
  <c r="D2187"/>
  <c r="R2187" s="1"/>
  <c r="E2187"/>
  <c r="S2187" s="1"/>
  <c r="F2187"/>
  <c r="T2187" s="1"/>
  <c r="H2187"/>
  <c r="I2187"/>
  <c r="J2187"/>
  <c r="K2187"/>
  <c r="C2188"/>
  <c r="Q2188" s="1"/>
  <c r="D2188"/>
  <c r="R2188" s="1"/>
  <c r="E2188"/>
  <c r="S2188" s="1"/>
  <c r="F2188"/>
  <c r="T2188" s="1"/>
  <c r="H2188"/>
  <c r="I2188"/>
  <c r="J2188" s="1"/>
  <c r="K2188"/>
  <c r="C2189"/>
  <c r="Q2189" s="1"/>
  <c r="D2189"/>
  <c r="R2189" s="1"/>
  <c r="E2189"/>
  <c r="S2189" s="1"/>
  <c r="F2189"/>
  <c r="T2189" s="1"/>
  <c r="H2189"/>
  <c r="I2189"/>
  <c r="J2189" s="1"/>
  <c r="K2189"/>
  <c r="C2190"/>
  <c r="Q2190" s="1"/>
  <c r="D2190"/>
  <c r="R2190" s="1"/>
  <c r="E2190"/>
  <c r="S2190" s="1"/>
  <c r="F2190"/>
  <c r="T2190" s="1"/>
  <c r="H2190"/>
  <c r="I2190"/>
  <c r="K2190"/>
  <c r="C2191"/>
  <c r="Q2191" s="1"/>
  <c r="D2191"/>
  <c r="R2191" s="1"/>
  <c r="E2191"/>
  <c r="S2191" s="1"/>
  <c r="F2191"/>
  <c r="T2191" s="1"/>
  <c r="H2191"/>
  <c r="I2191"/>
  <c r="J2191"/>
  <c r="K2191"/>
  <c r="C2192"/>
  <c r="Q2192" s="1"/>
  <c r="D2192"/>
  <c r="R2192" s="1"/>
  <c r="E2192"/>
  <c r="S2192" s="1"/>
  <c r="F2192"/>
  <c r="T2192" s="1"/>
  <c r="H2192"/>
  <c r="I2192"/>
  <c r="J2192" s="1"/>
  <c r="K2192"/>
  <c r="C2193"/>
  <c r="Q2193" s="1"/>
  <c r="D2193"/>
  <c r="R2193" s="1"/>
  <c r="E2193"/>
  <c r="S2193" s="1"/>
  <c r="F2193"/>
  <c r="T2193" s="1"/>
  <c r="H2193"/>
  <c r="I2193"/>
  <c r="J2193" s="1"/>
  <c r="K2193"/>
  <c r="C2194"/>
  <c r="Q2194" s="1"/>
  <c r="D2194"/>
  <c r="R2194" s="1"/>
  <c r="E2194"/>
  <c r="S2194" s="1"/>
  <c r="F2194"/>
  <c r="T2194" s="1"/>
  <c r="H2194"/>
  <c r="I2194"/>
  <c r="K2194"/>
  <c r="C2195"/>
  <c r="Q2195" s="1"/>
  <c r="D2195"/>
  <c r="R2195" s="1"/>
  <c r="E2195"/>
  <c r="S2195" s="1"/>
  <c r="F2195"/>
  <c r="T2195" s="1"/>
  <c r="H2195"/>
  <c r="I2195"/>
  <c r="J2195"/>
  <c r="K2195"/>
  <c r="C2196"/>
  <c r="Q2196" s="1"/>
  <c r="D2196"/>
  <c r="R2196" s="1"/>
  <c r="E2196"/>
  <c r="S2196" s="1"/>
  <c r="F2196"/>
  <c r="T2196" s="1"/>
  <c r="H2196"/>
  <c r="I2196"/>
  <c r="J2196" s="1"/>
  <c r="K2196"/>
  <c r="C2197"/>
  <c r="Q2197" s="1"/>
  <c r="D2197"/>
  <c r="R2197" s="1"/>
  <c r="E2197"/>
  <c r="S2197" s="1"/>
  <c r="F2197"/>
  <c r="T2197" s="1"/>
  <c r="H2197"/>
  <c r="I2197"/>
  <c r="J2197" s="1"/>
  <c r="K2197"/>
  <c r="C2198"/>
  <c r="Q2198" s="1"/>
  <c r="D2198"/>
  <c r="R2198" s="1"/>
  <c r="E2198"/>
  <c r="S2198" s="1"/>
  <c r="F2198"/>
  <c r="T2198" s="1"/>
  <c r="H2198"/>
  <c r="I2198"/>
  <c r="K2198"/>
  <c r="C2199"/>
  <c r="Q2199" s="1"/>
  <c r="D2199"/>
  <c r="R2199" s="1"/>
  <c r="E2199"/>
  <c r="S2199" s="1"/>
  <c r="F2199"/>
  <c r="T2199" s="1"/>
  <c r="H2199"/>
  <c r="I2199"/>
  <c r="J2199"/>
  <c r="K2199"/>
  <c r="C2200"/>
  <c r="Q2200" s="1"/>
  <c r="D2200"/>
  <c r="R2200" s="1"/>
  <c r="E2200"/>
  <c r="S2200" s="1"/>
  <c r="F2200"/>
  <c r="T2200" s="1"/>
  <c r="H2200"/>
  <c r="I2200"/>
  <c r="J2200" s="1"/>
  <c r="K2200"/>
  <c r="C2201"/>
  <c r="Q2201" s="1"/>
  <c r="D2201"/>
  <c r="R2201" s="1"/>
  <c r="E2201"/>
  <c r="S2201" s="1"/>
  <c r="F2201"/>
  <c r="T2201" s="1"/>
  <c r="H2201"/>
  <c r="I2201"/>
  <c r="J2201" s="1"/>
  <c r="K2201"/>
  <c r="C2202"/>
  <c r="Q2202" s="1"/>
  <c r="D2202"/>
  <c r="R2202" s="1"/>
  <c r="E2202"/>
  <c r="S2202" s="1"/>
  <c r="F2202"/>
  <c r="T2202" s="1"/>
  <c r="H2202"/>
  <c r="I2202"/>
  <c r="K2202"/>
  <c r="C2203"/>
  <c r="Q2203" s="1"/>
  <c r="D2203"/>
  <c r="R2203" s="1"/>
  <c r="E2203"/>
  <c r="S2203" s="1"/>
  <c r="F2203"/>
  <c r="T2203" s="1"/>
  <c r="H2203"/>
  <c r="J2203" s="1"/>
  <c r="I2203"/>
  <c r="K2203"/>
  <c r="C2204"/>
  <c r="Q2204" s="1"/>
  <c r="D2204"/>
  <c r="R2204" s="1"/>
  <c r="E2204"/>
  <c r="S2204" s="1"/>
  <c r="F2204"/>
  <c r="T2204" s="1"/>
  <c r="H2204"/>
  <c r="I2204"/>
  <c r="K2204"/>
  <c r="C2205"/>
  <c r="Q2205" s="1"/>
  <c r="D2205"/>
  <c r="R2205" s="1"/>
  <c r="E2205"/>
  <c r="S2205" s="1"/>
  <c r="F2205"/>
  <c r="T2205" s="1"/>
  <c r="H2205"/>
  <c r="J2205" s="1"/>
  <c r="I2205"/>
  <c r="K2205"/>
  <c r="C2206"/>
  <c r="Q2206" s="1"/>
  <c r="D2206"/>
  <c r="R2206" s="1"/>
  <c r="E2206"/>
  <c r="S2206" s="1"/>
  <c r="F2206"/>
  <c r="T2206" s="1"/>
  <c r="H2206"/>
  <c r="I2206"/>
  <c r="K2206"/>
  <c r="C2207"/>
  <c r="Q2207" s="1"/>
  <c r="D2207"/>
  <c r="R2207" s="1"/>
  <c r="E2207"/>
  <c r="S2207" s="1"/>
  <c r="F2207"/>
  <c r="T2207" s="1"/>
  <c r="H2207"/>
  <c r="J2207" s="1"/>
  <c r="I2207"/>
  <c r="K2207"/>
  <c r="C2208"/>
  <c r="Q2208" s="1"/>
  <c r="D2208"/>
  <c r="R2208" s="1"/>
  <c r="E2208"/>
  <c r="S2208" s="1"/>
  <c r="F2208"/>
  <c r="T2208" s="1"/>
  <c r="H2208"/>
  <c r="I2208"/>
  <c r="K2208"/>
  <c r="C2209"/>
  <c r="Q2209" s="1"/>
  <c r="D2209"/>
  <c r="R2209" s="1"/>
  <c r="E2209"/>
  <c r="S2209" s="1"/>
  <c r="F2209"/>
  <c r="T2209" s="1"/>
  <c r="H2209"/>
  <c r="J2209" s="1"/>
  <c r="I2209"/>
  <c r="K2209"/>
  <c r="C2210"/>
  <c r="Q2210" s="1"/>
  <c r="D2210"/>
  <c r="R2210" s="1"/>
  <c r="E2210"/>
  <c r="S2210" s="1"/>
  <c r="F2210"/>
  <c r="T2210" s="1"/>
  <c r="H2210"/>
  <c r="I2210"/>
  <c r="K2210"/>
  <c r="C2211"/>
  <c r="Q2211" s="1"/>
  <c r="D2211"/>
  <c r="R2211" s="1"/>
  <c r="E2211"/>
  <c r="S2211" s="1"/>
  <c r="F2211"/>
  <c r="T2211" s="1"/>
  <c r="H2211"/>
  <c r="J2211" s="1"/>
  <c r="I2211"/>
  <c r="K2211"/>
  <c r="C2212"/>
  <c r="Q2212" s="1"/>
  <c r="D2212"/>
  <c r="R2212" s="1"/>
  <c r="E2212"/>
  <c r="S2212" s="1"/>
  <c r="F2212"/>
  <c r="T2212" s="1"/>
  <c r="H2212"/>
  <c r="I2212"/>
  <c r="K2212"/>
  <c r="C2213"/>
  <c r="Q2213" s="1"/>
  <c r="D2213"/>
  <c r="R2213" s="1"/>
  <c r="E2213"/>
  <c r="S2213" s="1"/>
  <c r="F2213"/>
  <c r="T2213" s="1"/>
  <c r="H2213"/>
  <c r="J2213" s="1"/>
  <c r="I2213"/>
  <c r="K2213"/>
  <c r="C2214"/>
  <c r="Q2214" s="1"/>
  <c r="D2214"/>
  <c r="R2214" s="1"/>
  <c r="E2214"/>
  <c r="S2214" s="1"/>
  <c r="F2214"/>
  <c r="T2214" s="1"/>
  <c r="H2214"/>
  <c r="I2214"/>
  <c r="K2214"/>
  <c r="C2215"/>
  <c r="Q2215" s="1"/>
  <c r="D2215"/>
  <c r="R2215" s="1"/>
  <c r="E2215"/>
  <c r="S2215" s="1"/>
  <c r="F2215"/>
  <c r="T2215" s="1"/>
  <c r="H2215"/>
  <c r="J2215" s="1"/>
  <c r="I2215"/>
  <c r="K2215"/>
  <c r="C2216"/>
  <c r="Q2216" s="1"/>
  <c r="D2216"/>
  <c r="R2216" s="1"/>
  <c r="E2216"/>
  <c r="S2216" s="1"/>
  <c r="F2216"/>
  <c r="T2216" s="1"/>
  <c r="H2216"/>
  <c r="I2216"/>
  <c r="K2216"/>
  <c r="C2217"/>
  <c r="Q2217" s="1"/>
  <c r="D2217"/>
  <c r="R2217" s="1"/>
  <c r="E2217"/>
  <c r="S2217" s="1"/>
  <c r="F2217"/>
  <c r="T2217" s="1"/>
  <c r="H2217"/>
  <c r="J2217" s="1"/>
  <c r="I2217"/>
  <c r="K2217"/>
  <c r="C2218"/>
  <c r="Q2218" s="1"/>
  <c r="D2218"/>
  <c r="R2218" s="1"/>
  <c r="E2218"/>
  <c r="S2218" s="1"/>
  <c r="F2218"/>
  <c r="T2218" s="1"/>
  <c r="H2218"/>
  <c r="I2218"/>
  <c r="K2218"/>
  <c r="C2219"/>
  <c r="Q2219" s="1"/>
  <c r="D2219"/>
  <c r="R2219" s="1"/>
  <c r="E2219"/>
  <c r="S2219" s="1"/>
  <c r="F2219"/>
  <c r="T2219" s="1"/>
  <c r="H2219"/>
  <c r="J2219" s="1"/>
  <c r="I2219"/>
  <c r="K2219"/>
  <c r="C2220"/>
  <c r="Q2220" s="1"/>
  <c r="D2220"/>
  <c r="R2220" s="1"/>
  <c r="E2220"/>
  <c r="S2220" s="1"/>
  <c r="F2220"/>
  <c r="T2220" s="1"/>
  <c r="H2220"/>
  <c r="I2220"/>
  <c r="K2220"/>
  <c r="C2221"/>
  <c r="Q2221" s="1"/>
  <c r="D2221"/>
  <c r="R2221" s="1"/>
  <c r="E2221"/>
  <c r="S2221" s="1"/>
  <c r="F2221"/>
  <c r="T2221" s="1"/>
  <c r="H2221"/>
  <c r="J2221" s="1"/>
  <c r="I2221"/>
  <c r="K2221"/>
  <c r="C2222"/>
  <c r="Q2222" s="1"/>
  <c r="D2222"/>
  <c r="R2222" s="1"/>
  <c r="E2222"/>
  <c r="S2222" s="1"/>
  <c r="F2222"/>
  <c r="T2222" s="1"/>
  <c r="H2222"/>
  <c r="I2222"/>
  <c r="K2222"/>
  <c r="C2223"/>
  <c r="Q2223" s="1"/>
  <c r="D2223"/>
  <c r="R2223" s="1"/>
  <c r="E2223"/>
  <c r="S2223" s="1"/>
  <c r="F2223"/>
  <c r="T2223" s="1"/>
  <c r="H2223"/>
  <c r="J2223" s="1"/>
  <c r="I2223"/>
  <c r="K2223"/>
  <c r="C2224"/>
  <c r="Q2224" s="1"/>
  <c r="D2224"/>
  <c r="R2224" s="1"/>
  <c r="E2224"/>
  <c r="S2224" s="1"/>
  <c r="F2224"/>
  <c r="T2224" s="1"/>
  <c r="H2224"/>
  <c r="I2224"/>
  <c r="K2224"/>
  <c r="C2225"/>
  <c r="Q2225" s="1"/>
  <c r="D2225"/>
  <c r="R2225" s="1"/>
  <c r="E2225"/>
  <c r="S2225" s="1"/>
  <c r="F2225"/>
  <c r="T2225" s="1"/>
  <c r="H2225"/>
  <c r="J2225" s="1"/>
  <c r="I2225"/>
  <c r="K2225"/>
  <c r="C2226"/>
  <c r="Q2226" s="1"/>
  <c r="D2226"/>
  <c r="R2226" s="1"/>
  <c r="E2226"/>
  <c r="S2226" s="1"/>
  <c r="F2226"/>
  <c r="T2226" s="1"/>
  <c r="H2226"/>
  <c r="I2226"/>
  <c r="K2226"/>
  <c r="C2227"/>
  <c r="Q2227" s="1"/>
  <c r="D2227"/>
  <c r="R2227" s="1"/>
  <c r="E2227"/>
  <c r="S2227" s="1"/>
  <c r="F2227"/>
  <c r="T2227" s="1"/>
  <c r="H2227"/>
  <c r="J2227" s="1"/>
  <c r="I2227"/>
  <c r="K2227"/>
  <c r="C2228"/>
  <c r="Q2228" s="1"/>
  <c r="D2228"/>
  <c r="R2228" s="1"/>
  <c r="E2228"/>
  <c r="S2228" s="1"/>
  <c r="F2228"/>
  <c r="T2228" s="1"/>
  <c r="H2228"/>
  <c r="I2228"/>
  <c r="K2228"/>
  <c r="C2229"/>
  <c r="Q2229" s="1"/>
  <c r="D2229"/>
  <c r="R2229" s="1"/>
  <c r="E2229"/>
  <c r="S2229" s="1"/>
  <c r="F2229"/>
  <c r="T2229" s="1"/>
  <c r="H2229"/>
  <c r="J2229" s="1"/>
  <c r="I2229"/>
  <c r="K2229"/>
  <c r="C2230"/>
  <c r="Q2230" s="1"/>
  <c r="D2230"/>
  <c r="R2230" s="1"/>
  <c r="E2230"/>
  <c r="S2230" s="1"/>
  <c r="F2230"/>
  <c r="T2230" s="1"/>
  <c r="H2230"/>
  <c r="I2230"/>
  <c r="K2230"/>
  <c r="C2231"/>
  <c r="Q2231" s="1"/>
  <c r="D2231"/>
  <c r="R2231" s="1"/>
  <c r="E2231"/>
  <c r="S2231" s="1"/>
  <c r="F2231"/>
  <c r="T2231" s="1"/>
  <c r="H2231"/>
  <c r="J2231" s="1"/>
  <c r="I2231"/>
  <c r="K2231"/>
  <c r="C2232"/>
  <c r="Q2232" s="1"/>
  <c r="D2232"/>
  <c r="R2232" s="1"/>
  <c r="E2232"/>
  <c r="S2232" s="1"/>
  <c r="F2232"/>
  <c r="T2232" s="1"/>
  <c r="H2232"/>
  <c r="I2232"/>
  <c r="K2232"/>
  <c r="C2233"/>
  <c r="Q2233" s="1"/>
  <c r="D2233"/>
  <c r="R2233" s="1"/>
  <c r="E2233"/>
  <c r="S2233" s="1"/>
  <c r="F2233"/>
  <c r="T2233" s="1"/>
  <c r="H2233"/>
  <c r="I2233"/>
  <c r="K2233"/>
  <c r="C2234"/>
  <c r="Q2234" s="1"/>
  <c r="D2234"/>
  <c r="R2234" s="1"/>
  <c r="E2234"/>
  <c r="S2234" s="1"/>
  <c r="F2234"/>
  <c r="T2234" s="1"/>
  <c r="H2234"/>
  <c r="I2234"/>
  <c r="J2234" s="1"/>
  <c r="K2234"/>
  <c r="C2235"/>
  <c r="Q2235" s="1"/>
  <c r="D2235"/>
  <c r="R2235" s="1"/>
  <c r="E2235"/>
  <c r="S2235" s="1"/>
  <c r="F2235"/>
  <c r="T2235" s="1"/>
  <c r="H2235"/>
  <c r="I2235"/>
  <c r="K2235"/>
  <c r="C2236"/>
  <c r="Q2236" s="1"/>
  <c r="D2236"/>
  <c r="R2236" s="1"/>
  <c r="E2236"/>
  <c r="S2236" s="1"/>
  <c r="F2236"/>
  <c r="T2236" s="1"/>
  <c r="H2236"/>
  <c r="I2236"/>
  <c r="J2236" s="1"/>
  <c r="K2236"/>
  <c r="C2237"/>
  <c r="Q2237" s="1"/>
  <c r="D2237"/>
  <c r="R2237" s="1"/>
  <c r="E2237"/>
  <c r="S2237" s="1"/>
  <c r="F2237"/>
  <c r="T2237" s="1"/>
  <c r="H2237"/>
  <c r="I2237"/>
  <c r="K2237"/>
  <c r="C2238"/>
  <c r="Q2238" s="1"/>
  <c r="D2238"/>
  <c r="R2238" s="1"/>
  <c r="E2238"/>
  <c r="S2238" s="1"/>
  <c r="F2238"/>
  <c r="T2238" s="1"/>
  <c r="H2238"/>
  <c r="I2238"/>
  <c r="J2238" s="1"/>
  <c r="K2238"/>
  <c r="C2239"/>
  <c r="Q2239" s="1"/>
  <c r="D2239"/>
  <c r="R2239" s="1"/>
  <c r="E2239"/>
  <c r="S2239" s="1"/>
  <c r="F2239"/>
  <c r="T2239" s="1"/>
  <c r="H2239"/>
  <c r="I2239"/>
  <c r="K2239"/>
  <c r="C2240"/>
  <c r="Q2240" s="1"/>
  <c r="D2240"/>
  <c r="R2240" s="1"/>
  <c r="E2240"/>
  <c r="S2240" s="1"/>
  <c r="F2240"/>
  <c r="T2240" s="1"/>
  <c r="H2240"/>
  <c r="I2240"/>
  <c r="J2240" s="1"/>
  <c r="K2240"/>
  <c r="C2241"/>
  <c r="Q2241" s="1"/>
  <c r="D2241"/>
  <c r="R2241" s="1"/>
  <c r="E2241"/>
  <c r="S2241" s="1"/>
  <c r="F2241"/>
  <c r="T2241" s="1"/>
  <c r="H2241"/>
  <c r="I2241"/>
  <c r="K2241"/>
  <c r="C2242"/>
  <c r="Q2242" s="1"/>
  <c r="D2242"/>
  <c r="R2242" s="1"/>
  <c r="E2242"/>
  <c r="S2242" s="1"/>
  <c r="F2242"/>
  <c r="T2242" s="1"/>
  <c r="H2242"/>
  <c r="I2242"/>
  <c r="J2242" s="1"/>
  <c r="K2242"/>
  <c r="C2243"/>
  <c r="Q2243" s="1"/>
  <c r="D2243"/>
  <c r="R2243" s="1"/>
  <c r="E2243"/>
  <c r="S2243" s="1"/>
  <c r="F2243"/>
  <c r="T2243" s="1"/>
  <c r="H2243"/>
  <c r="I2243"/>
  <c r="K2243"/>
  <c r="C2244"/>
  <c r="Q2244" s="1"/>
  <c r="D2244"/>
  <c r="R2244" s="1"/>
  <c r="E2244"/>
  <c r="S2244" s="1"/>
  <c r="F2244"/>
  <c r="T2244" s="1"/>
  <c r="H2244"/>
  <c r="I2244"/>
  <c r="J2244" s="1"/>
  <c r="K2244"/>
  <c r="C2245"/>
  <c r="Q2245" s="1"/>
  <c r="D2245"/>
  <c r="R2245" s="1"/>
  <c r="E2245"/>
  <c r="S2245" s="1"/>
  <c r="F2245"/>
  <c r="T2245" s="1"/>
  <c r="H2245"/>
  <c r="I2245"/>
  <c r="K2245"/>
  <c r="C2246"/>
  <c r="Q2246" s="1"/>
  <c r="D2246"/>
  <c r="R2246" s="1"/>
  <c r="E2246"/>
  <c r="S2246" s="1"/>
  <c r="F2246"/>
  <c r="T2246" s="1"/>
  <c r="H2246"/>
  <c r="I2246"/>
  <c r="J2246" s="1"/>
  <c r="K2246"/>
  <c r="C2247"/>
  <c r="Q2247" s="1"/>
  <c r="D2247"/>
  <c r="R2247" s="1"/>
  <c r="E2247"/>
  <c r="S2247" s="1"/>
  <c r="F2247"/>
  <c r="T2247" s="1"/>
  <c r="H2247"/>
  <c r="I2247"/>
  <c r="K2247"/>
  <c r="C2248"/>
  <c r="Q2248" s="1"/>
  <c r="D2248"/>
  <c r="R2248" s="1"/>
  <c r="E2248"/>
  <c r="S2248" s="1"/>
  <c r="F2248"/>
  <c r="T2248" s="1"/>
  <c r="H2248"/>
  <c r="I2248"/>
  <c r="J2248" s="1"/>
  <c r="K2248"/>
  <c r="C2249"/>
  <c r="Q2249" s="1"/>
  <c r="D2249"/>
  <c r="R2249" s="1"/>
  <c r="E2249"/>
  <c r="S2249" s="1"/>
  <c r="F2249"/>
  <c r="T2249" s="1"/>
  <c r="H2249"/>
  <c r="I2249"/>
  <c r="K2249"/>
  <c r="C2250"/>
  <c r="Q2250" s="1"/>
  <c r="D2250"/>
  <c r="R2250" s="1"/>
  <c r="E2250"/>
  <c r="S2250" s="1"/>
  <c r="F2250"/>
  <c r="T2250" s="1"/>
  <c r="H2250"/>
  <c r="I2250"/>
  <c r="J2250" s="1"/>
  <c r="K2250"/>
  <c r="C2251"/>
  <c r="Q2251" s="1"/>
  <c r="D2251"/>
  <c r="R2251" s="1"/>
  <c r="E2251"/>
  <c r="S2251" s="1"/>
  <c r="F2251"/>
  <c r="T2251" s="1"/>
  <c r="H2251"/>
  <c r="I2251"/>
  <c r="K2251"/>
  <c r="C2252"/>
  <c r="Q2252" s="1"/>
  <c r="D2252"/>
  <c r="R2252" s="1"/>
  <c r="E2252"/>
  <c r="S2252" s="1"/>
  <c r="F2252"/>
  <c r="T2252" s="1"/>
  <c r="H2252"/>
  <c r="I2252"/>
  <c r="J2252" s="1"/>
  <c r="K2252"/>
  <c r="C2253"/>
  <c r="Q2253" s="1"/>
  <c r="D2253"/>
  <c r="R2253" s="1"/>
  <c r="E2253"/>
  <c r="S2253" s="1"/>
  <c r="F2253"/>
  <c r="T2253" s="1"/>
  <c r="H2253"/>
  <c r="I2253"/>
  <c r="K2253"/>
  <c r="C2254"/>
  <c r="Q2254" s="1"/>
  <c r="D2254"/>
  <c r="R2254" s="1"/>
  <c r="E2254"/>
  <c r="S2254" s="1"/>
  <c r="F2254"/>
  <c r="T2254" s="1"/>
  <c r="H2254"/>
  <c r="I2254"/>
  <c r="J2254" s="1"/>
  <c r="K2254"/>
  <c r="C2255"/>
  <c r="Q2255" s="1"/>
  <c r="D2255"/>
  <c r="R2255" s="1"/>
  <c r="E2255"/>
  <c r="S2255" s="1"/>
  <c r="F2255"/>
  <c r="T2255" s="1"/>
  <c r="H2255"/>
  <c r="I2255"/>
  <c r="K2255"/>
  <c r="C2256"/>
  <c r="Q2256" s="1"/>
  <c r="D2256"/>
  <c r="R2256" s="1"/>
  <c r="E2256"/>
  <c r="S2256" s="1"/>
  <c r="F2256"/>
  <c r="T2256" s="1"/>
  <c r="H2256"/>
  <c r="I2256"/>
  <c r="J2256" s="1"/>
  <c r="K2256"/>
  <c r="C2257"/>
  <c r="Q2257" s="1"/>
  <c r="D2257"/>
  <c r="R2257" s="1"/>
  <c r="E2257"/>
  <c r="S2257" s="1"/>
  <c r="F2257"/>
  <c r="T2257" s="1"/>
  <c r="H2257"/>
  <c r="I2257"/>
  <c r="K2257"/>
  <c r="C2258"/>
  <c r="Q2258" s="1"/>
  <c r="D2258"/>
  <c r="R2258" s="1"/>
  <c r="E2258"/>
  <c r="S2258" s="1"/>
  <c r="F2258"/>
  <c r="T2258" s="1"/>
  <c r="H2258"/>
  <c r="I2258"/>
  <c r="J2258" s="1"/>
  <c r="K2258"/>
  <c r="C2259"/>
  <c r="Q2259" s="1"/>
  <c r="D2259"/>
  <c r="R2259" s="1"/>
  <c r="E2259"/>
  <c r="S2259" s="1"/>
  <c r="F2259"/>
  <c r="T2259" s="1"/>
  <c r="H2259"/>
  <c r="I2259"/>
  <c r="K2259"/>
  <c r="C2260"/>
  <c r="Q2260" s="1"/>
  <c r="D2260"/>
  <c r="R2260" s="1"/>
  <c r="E2260"/>
  <c r="S2260" s="1"/>
  <c r="F2260"/>
  <c r="T2260" s="1"/>
  <c r="H2260"/>
  <c r="I2260"/>
  <c r="J2260" s="1"/>
  <c r="K2260"/>
  <c r="C2261"/>
  <c r="Q2261" s="1"/>
  <c r="D2261"/>
  <c r="R2261" s="1"/>
  <c r="E2261"/>
  <c r="S2261" s="1"/>
  <c r="F2261"/>
  <c r="T2261" s="1"/>
  <c r="H2261"/>
  <c r="I2261"/>
  <c r="K2261"/>
  <c r="C2262"/>
  <c r="Q2262" s="1"/>
  <c r="D2262"/>
  <c r="R2262" s="1"/>
  <c r="E2262"/>
  <c r="S2262" s="1"/>
  <c r="F2262"/>
  <c r="T2262" s="1"/>
  <c r="H2262"/>
  <c r="I2262"/>
  <c r="J2262" s="1"/>
  <c r="K2262"/>
  <c r="C2263"/>
  <c r="Q2263" s="1"/>
  <c r="D2263"/>
  <c r="R2263" s="1"/>
  <c r="E2263"/>
  <c r="S2263" s="1"/>
  <c r="F2263"/>
  <c r="T2263" s="1"/>
  <c r="H2263"/>
  <c r="I2263"/>
  <c r="K2263"/>
  <c r="C2264"/>
  <c r="Q2264" s="1"/>
  <c r="D2264"/>
  <c r="R2264" s="1"/>
  <c r="E2264"/>
  <c r="S2264" s="1"/>
  <c r="F2264"/>
  <c r="T2264" s="1"/>
  <c r="H2264"/>
  <c r="I2264"/>
  <c r="J2264" s="1"/>
  <c r="K2264"/>
  <c r="C2265"/>
  <c r="Q2265" s="1"/>
  <c r="D2265"/>
  <c r="R2265" s="1"/>
  <c r="E2265"/>
  <c r="S2265" s="1"/>
  <c r="F2265"/>
  <c r="T2265" s="1"/>
  <c r="H2265"/>
  <c r="I2265"/>
  <c r="K2265"/>
  <c r="C2266"/>
  <c r="Q2266" s="1"/>
  <c r="D2266"/>
  <c r="R2266" s="1"/>
  <c r="E2266"/>
  <c r="S2266" s="1"/>
  <c r="F2266"/>
  <c r="T2266" s="1"/>
  <c r="H2266"/>
  <c r="I2266"/>
  <c r="J2266" s="1"/>
  <c r="K2266"/>
  <c r="C2267"/>
  <c r="Q2267" s="1"/>
  <c r="D2267"/>
  <c r="R2267" s="1"/>
  <c r="E2267"/>
  <c r="S2267" s="1"/>
  <c r="F2267"/>
  <c r="T2267" s="1"/>
  <c r="H2267"/>
  <c r="I2267"/>
  <c r="K2267"/>
  <c r="C2268"/>
  <c r="Q2268" s="1"/>
  <c r="D2268"/>
  <c r="R2268" s="1"/>
  <c r="E2268"/>
  <c r="S2268" s="1"/>
  <c r="F2268"/>
  <c r="T2268" s="1"/>
  <c r="H2268"/>
  <c r="I2268"/>
  <c r="J2268" s="1"/>
  <c r="K2268"/>
  <c r="C2269"/>
  <c r="Q2269" s="1"/>
  <c r="D2269"/>
  <c r="R2269" s="1"/>
  <c r="E2269"/>
  <c r="S2269" s="1"/>
  <c r="F2269"/>
  <c r="T2269" s="1"/>
  <c r="H2269"/>
  <c r="I2269"/>
  <c r="K2269"/>
  <c r="C2270"/>
  <c r="Q2270" s="1"/>
  <c r="D2270"/>
  <c r="R2270" s="1"/>
  <c r="E2270"/>
  <c r="S2270" s="1"/>
  <c r="F2270"/>
  <c r="T2270" s="1"/>
  <c r="H2270"/>
  <c r="I2270"/>
  <c r="J2270" s="1"/>
  <c r="K2270"/>
  <c r="C2271"/>
  <c r="Q2271" s="1"/>
  <c r="D2271"/>
  <c r="R2271" s="1"/>
  <c r="E2271"/>
  <c r="S2271" s="1"/>
  <c r="F2271"/>
  <c r="T2271" s="1"/>
  <c r="H2271"/>
  <c r="I2271"/>
  <c r="K2271"/>
  <c r="C2272"/>
  <c r="Q2272" s="1"/>
  <c r="D2272"/>
  <c r="R2272" s="1"/>
  <c r="E2272"/>
  <c r="S2272" s="1"/>
  <c r="F2272"/>
  <c r="T2272" s="1"/>
  <c r="H2272"/>
  <c r="I2272"/>
  <c r="J2272" s="1"/>
  <c r="K2272"/>
  <c r="C2273"/>
  <c r="Q2273" s="1"/>
  <c r="D2273"/>
  <c r="R2273" s="1"/>
  <c r="E2273"/>
  <c r="S2273" s="1"/>
  <c r="F2273"/>
  <c r="T2273" s="1"/>
  <c r="H2273"/>
  <c r="I2273"/>
  <c r="K2273"/>
  <c r="C2274"/>
  <c r="Q2274" s="1"/>
  <c r="D2274"/>
  <c r="R2274" s="1"/>
  <c r="E2274"/>
  <c r="S2274" s="1"/>
  <c r="F2274"/>
  <c r="T2274" s="1"/>
  <c r="H2274"/>
  <c r="I2274"/>
  <c r="J2274" s="1"/>
  <c r="K2274"/>
  <c r="C2275"/>
  <c r="Q2275" s="1"/>
  <c r="D2275"/>
  <c r="R2275" s="1"/>
  <c r="E2275"/>
  <c r="S2275" s="1"/>
  <c r="F2275"/>
  <c r="T2275" s="1"/>
  <c r="H2275"/>
  <c r="I2275"/>
  <c r="K2275"/>
  <c r="C2276"/>
  <c r="Q2276" s="1"/>
  <c r="D2276"/>
  <c r="R2276" s="1"/>
  <c r="E2276"/>
  <c r="S2276" s="1"/>
  <c r="F2276"/>
  <c r="T2276" s="1"/>
  <c r="H2276"/>
  <c r="I2276"/>
  <c r="J2276" s="1"/>
  <c r="K2276"/>
  <c r="A1901"/>
  <c r="P1901" s="1"/>
  <c r="A1902"/>
  <c r="P1902" s="1"/>
  <c r="A1903"/>
  <c r="P1903" s="1"/>
  <c r="A1904"/>
  <c r="P1904" s="1"/>
  <c r="A1905"/>
  <c r="P1905" s="1"/>
  <c r="A1906"/>
  <c r="P1906" s="1"/>
  <c r="A1907"/>
  <c r="P1907" s="1"/>
  <c r="A1908"/>
  <c r="P1908" s="1"/>
  <c r="A1909"/>
  <c r="P1909" s="1"/>
  <c r="A1910"/>
  <c r="P1910" s="1"/>
  <c r="A1911"/>
  <c r="P1911" s="1"/>
  <c r="A1912"/>
  <c r="P1912" s="1"/>
  <c r="A1913"/>
  <c r="P1913" s="1"/>
  <c r="A1914"/>
  <c r="P1914" s="1"/>
  <c r="A1915"/>
  <c r="P1915" s="1"/>
  <c r="A1916"/>
  <c r="P1916" s="1"/>
  <c r="A1917"/>
  <c r="P1917" s="1"/>
  <c r="A1918"/>
  <c r="P1918" s="1"/>
  <c r="A1919"/>
  <c r="P1919" s="1"/>
  <c r="A1920"/>
  <c r="P1920" s="1"/>
  <c r="A1921"/>
  <c r="P1921" s="1"/>
  <c r="A1922"/>
  <c r="P1922" s="1"/>
  <c r="A1923"/>
  <c r="P1923" s="1"/>
  <c r="A1924"/>
  <c r="P1924" s="1"/>
  <c r="A1925"/>
  <c r="P1925" s="1"/>
  <c r="A1926"/>
  <c r="P1926" s="1"/>
  <c r="A1927"/>
  <c r="P1927" s="1"/>
  <c r="A1928"/>
  <c r="P1928" s="1"/>
  <c r="A1929"/>
  <c r="P1929" s="1"/>
  <c r="A1930"/>
  <c r="P1930" s="1"/>
  <c r="A1931"/>
  <c r="P1931" s="1"/>
  <c r="A1932"/>
  <c r="P1932" s="1"/>
  <c r="A1933"/>
  <c r="P1933" s="1"/>
  <c r="A1934"/>
  <c r="P1934" s="1"/>
  <c r="A1935"/>
  <c r="P1935" s="1"/>
  <c r="A1936"/>
  <c r="P1936" s="1"/>
  <c r="A1937"/>
  <c r="P1937" s="1"/>
  <c r="A1938"/>
  <c r="P1938" s="1"/>
  <c r="A1939"/>
  <c r="P1939" s="1"/>
  <c r="A1940"/>
  <c r="P1940" s="1"/>
  <c r="A1941"/>
  <c r="P1941" s="1"/>
  <c r="A1942"/>
  <c r="P1942" s="1"/>
  <c r="A1943"/>
  <c r="P1943" s="1"/>
  <c r="A1944"/>
  <c r="P1944" s="1"/>
  <c r="A1945"/>
  <c r="P1945" s="1"/>
  <c r="A1946"/>
  <c r="P1946" s="1"/>
  <c r="A1947"/>
  <c r="P1947" s="1"/>
  <c r="A1948"/>
  <c r="P1948" s="1"/>
  <c r="A1949"/>
  <c r="P1949" s="1"/>
  <c r="A1950"/>
  <c r="P1950" s="1"/>
  <c r="A1951"/>
  <c r="P1951" s="1"/>
  <c r="A1952"/>
  <c r="P1952" s="1"/>
  <c r="A1953"/>
  <c r="P1953" s="1"/>
  <c r="A1954"/>
  <c r="P1954" s="1"/>
  <c r="A1955"/>
  <c r="P1955" s="1"/>
  <c r="A1956"/>
  <c r="P1956" s="1"/>
  <c r="A1957"/>
  <c r="P1957" s="1"/>
  <c r="A1958"/>
  <c r="P1958" s="1"/>
  <c r="A1959"/>
  <c r="P1959" s="1"/>
  <c r="A1960"/>
  <c r="P1960" s="1"/>
  <c r="A1961"/>
  <c r="P1961" s="1"/>
  <c r="A1962"/>
  <c r="P1962" s="1"/>
  <c r="A1963"/>
  <c r="P1963" s="1"/>
  <c r="A1964"/>
  <c r="P1964" s="1"/>
  <c r="A1965"/>
  <c r="P1965" s="1"/>
  <c r="A1966"/>
  <c r="P1966" s="1"/>
  <c r="A1967"/>
  <c r="P1967" s="1"/>
  <c r="A1968"/>
  <c r="P1968" s="1"/>
  <c r="A1969"/>
  <c r="P1969" s="1"/>
  <c r="A1970"/>
  <c r="P1970" s="1"/>
  <c r="A1971"/>
  <c r="P1971" s="1"/>
  <c r="A1972"/>
  <c r="P1972" s="1"/>
  <c r="A1973"/>
  <c r="P1973" s="1"/>
  <c r="A1974"/>
  <c r="P1974" s="1"/>
  <c r="A1975"/>
  <c r="P1975" s="1"/>
  <c r="A1976"/>
  <c r="P1976" s="1"/>
  <c r="A1977"/>
  <c r="P1977" s="1"/>
  <c r="A1978"/>
  <c r="P1978" s="1"/>
  <c r="A1979"/>
  <c r="P1979" s="1"/>
  <c r="A1980"/>
  <c r="P1980" s="1"/>
  <c r="A1981"/>
  <c r="P1981" s="1"/>
  <c r="A1982"/>
  <c r="P1982" s="1"/>
  <c r="A1983"/>
  <c r="P1983" s="1"/>
  <c r="A1984"/>
  <c r="P1984" s="1"/>
  <c r="A1985"/>
  <c r="P1985" s="1"/>
  <c r="A1986"/>
  <c r="P1986" s="1"/>
  <c r="A1987"/>
  <c r="A1988"/>
  <c r="A1989"/>
  <c r="A1990"/>
  <c r="A1991"/>
  <c r="A1992"/>
  <c r="P1992" s="1"/>
  <c r="A1993"/>
  <c r="P1993" s="1"/>
  <c r="A1994"/>
  <c r="P1994" s="1"/>
  <c r="A1995"/>
  <c r="P1995" s="1"/>
  <c r="A1996"/>
  <c r="P1996" s="1"/>
  <c r="A1997"/>
  <c r="P1997" s="1"/>
  <c r="A1998"/>
  <c r="P1998" s="1"/>
  <c r="A1999"/>
  <c r="P1999" s="1"/>
  <c r="A2000"/>
  <c r="P2000" s="1"/>
  <c r="A2001"/>
  <c r="P2001" s="1"/>
  <c r="A2002"/>
  <c r="P2002" s="1"/>
  <c r="A2003"/>
  <c r="P2003" s="1"/>
  <c r="A2004"/>
  <c r="P2004" s="1"/>
  <c r="A2005"/>
  <c r="P2005" s="1"/>
  <c r="A2006"/>
  <c r="P2006" s="1"/>
  <c r="A2007"/>
  <c r="P2007" s="1"/>
  <c r="A2008"/>
  <c r="P2008" s="1"/>
  <c r="A2009"/>
  <c r="P2009" s="1"/>
  <c r="A2010"/>
  <c r="P2010" s="1"/>
  <c r="A2011"/>
  <c r="P2011" s="1"/>
  <c r="A2012"/>
  <c r="P2012" s="1"/>
  <c r="A2013"/>
  <c r="P2013" s="1"/>
  <c r="A2014"/>
  <c r="P2014" s="1"/>
  <c r="A2015"/>
  <c r="P2015" s="1"/>
  <c r="A2016"/>
  <c r="P2016" s="1"/>
  <c r="A2017"/>
  <c r="P2017" s="1"/>
  <c r="A2018"/>
  <c r="P2018" s="1"/>
  <c r="A2019"/>
  <c r="P2019" s="1"/>
  <c r="A2020"/>
  <c r="P2020" s="1"/>
  <c r="A2021"/>
  <c r="P2021" s="1"/>
  <c r="A2022"/>
  <c r="P2022" s="1"/>
  <c r="A2023"/>
  <c r="P2023" s="1"/>
  <c r="A2024"/>
  <c r="P2024" s="1"/>
  <c r="A2025"/>
  <c r="P2025" s="1"/>
  <c r="A2026"/>
  <c r="P2026" s="1"/>
  <c r="A2027"/>
  <c r="P2027" s="1"/>
  <c r="A2028"/>
  <c r="P2028" s="1"/>
  <c r="A2029"/>
  <c r="P2029" s="1"/>
  <c r="A2030"/>
  <c r="P2030" s="1"/>
  <c r="A2031"/>
  <c r="P2031" s="1"/>
  <c r="A2032"/>
  <c r="P2032" s="1"/>
  <c r="A2033"/>
  <c r="P2033" s="1"/>
  <c r="A2034"/>
  <c r="P2034" s="1"/>
  <c r="A2035"/>
  <c r="P2035" s="1"/>
  <c r="A2036"/>
  <c r="P2036" s="1"/>
  <c r="A2037"/>
  <c r="P2037" s="1"/>
  <c r="A2038"/>
  <c r="P2038" s="1"/>
  <c r="A2039"/>
  <c r="P2039" s="1"/>
  <c r="A2040"/>
  <c r="P2040" s="1"/>
  <c r="A2041"/>
  <c r="P2041" s="1"/>
  <c r="A2042"/>
  <c r="P2042" s="1"/>
  <c r="A2043"/>
  <c r="P2043" s="1"/>
  <c r="A2044"/>
  <c r="P2044" s="1"/>
  <c r="A2045"/>
  <c r="P2045" s="1"/>
  <c r="A2046"/>
  <c r="P2046" s="1"/>
  <c r="A2047"/>
  <c r="P2047" s="1"/>
  <c r="A2048"/>
  <c r="P2048" s="1"/>
  <c r="A2049"/>
  <c r="P2049" s="1"/>
  <c r="A2050"/>
  <c r="P2050" s="1"/>
  <c r="A2051"/>
  <c r="P2051" s="1"/>
  <c r="A2052"/>
  <c r="P2052" s="1"/>
  <c r="A2053"/>
  <c r="P2053" s="1"/>
  <c r="A2054"/>
  <c r="P2054" s="1"/>
  <c r="A2055"/>
  <c r="P2055" s="1"/>
  <c r="A2056"/>
  <c r="P2056" s="1"/>
  <c r="A2057"/>
  <c r="P2057" s="1"/>
  <c r="A2058"/>
  <c r="P2058" s="1"/>
  <c r="A2059"/>
  <c r="P2059" s="1"/>
  <c r="A2060"/>
  <c r="P2060" s="1"/>
  <c r="A2061"/>
  <c r="P2061" s="1"/>
  <c r="A2062"/>
  <c r="P2062" s="1"/>
  <c r="A2063"/>
  <c r="P2063" s="1"/>
  <c r="A2064"/>
  <c r="P2064" s="1"/>
  <c r="A2065"/>
  <c r="P2065" s="1"/>
  <c r="A2066"/>
  <c r="P2066" s="1"/>
  <c r="A2067"/>
  <c r="P2067" s="1"/>
  <c r="A2068"/>
  <c r="P2068" s="1"/>
  <c r="A2069"/>
  <c r="P2069" s="1"/>
  <c r="A2070"/>
  <c r="P2070" s="1"/>
  <c r="A2071"/>
  <c r="P2071" s="1"/>
  <c r="A2072"/>
  <c r="P2072" s="1"/>
  <c r="A2073"/>
  <c r="P2073" s="1"/>
  <c r="A2074"/>
  <c r="P2074" s="1"/>
  <c r="A2075"/>
  <c r="P2075" s="1"/>
  <c r="A2076"/>
  <c r="P2076" s="1"/>
  <c r="A2077"/>
  <c r="P2077" s="1"/>
  <c r="A2078"/>
  <c r="P2078" s="1"/>
  <c r="A2079"/>
  <c r="P2079" s="1"/>
  <c r="A2080"/>
  <c r="P2080" s="1"/>
  <c r="A2081"/>
  <c r="P2081" s="1"/>
  <c r="A2082"/>
  <c r="P2082" s="1"/>
  <c r="A2083"/>
  <c r="P2083" s="1"/>
  <c r="A2084"/>
  <c r="P2084" s="1"/>
  <c r="A2085"/>
  <c r="P2085" s="1"/>
  <c r="A2086"/>
  <c r="P2086" s="1"/>
  <c r="A2087"/>
  <c r="P2087" s="1"/>
  <c r="J2088" l="1"/>
  <c r="T2088" s="1"/>
  <c r="J2092"/>
  <c r="S2092" s="1"/>
  <c r="J2090"/>
  <c r="S2090" s="1"/>
  <c r="J2104"/>
  <c r="R2104" s="1"/>
  <c r="J2096"/>
  <c r="R2096" s="1"/>
  <c r="J2106"/>
  <c r="Q2106" s="1"/>
  <c r="J2103"/>
  <c r="S2103" s="1"/>
  <c r="J2101"/>
  <c r="S2101" s="1"/>
  <c r="J2098"/>
  <c r="Q2098" s="1"/>
  <c r="J2095"/>
  <c r="Q2095" s="1"/>
  <c r="J2093"/>
  <c r="Q2093" s="1"/>
  <c r="N2086"/>
  <c r="M2086"/>
  <c r="O2086"/>
  <c r="N2082"/>
  <c r="M2082"/>
  <c r="O2082"/>
  <c r="N2078"/>
  <c r="M2078"/>
  <c r="O2078"/>
  <c r="N2087"/>
  <c r="O2087"/>
  <c r="M2087"/>
  <c r="N2085"/>
  <c r="O2085"/>
  <c r="M2085"/>
  <c r="N2083"/>
  <c r="O2083"/>
  <c r="M2083"/>
  <c r="N2081"/>
  <c r="O2081"/>
  <c r="M2081"/>
  <c r="O2079"/>
  <c r="N2077"/>
  <c r="O2077"/>
  <c r="M2077"/>
  <c r="O2075"/>
  <c r="N2073"/>
  <c r="O2073"/>
  <c r="M2073"/>
  <c r="N2071"/>
  <c r="O2071"/>
  <c r="M2071"/>
  <c r="N2069"/>
  <c r="O2069"/>
  <c r="M2069"/>
  <c r="O2067"/>
  <c r="O2065"/>
  <c r="N2063"/>
  <c r="O2063"/>
  <c r="M2063"/>
  <c r="O2061"/>
  <c r="O2059"/>
  <c r="N2057"/>
  <c r="O2057"/>
  <c r="M2057"/>
  <c r="O2055"/>
  <c r="N2053"/>
  <c r="O2053"/>
  <c r="M2053"/>
  <c r="O2051"/>
  <c r="O2049"/>
  <c r="O2047"/>
  <c r="O2045"/>
  <c r="O2043"/>
  <c r="O2041"/>
  <c r="O2039"/>
  <c r="O2037"/>
  <c r="O2035"/>
  <c r="O2033"/>
  <c r="O2031"/>
  <c r="O2029"/>
  <c r="O2027"/>
  <c r="O2025"/>
  <c r="N2023"/>
  <c r="O2023"/>
  <c r="M2023"/>
  <c r="O2021"/>
  <c r="O2019"/>
  <c r="O2017"/>
  <c r="O2015"/>
  <c r="O2013"/>
  <c r="O2011"/>
  <c r="O2009"/>
  <c r="O2007"/>
  <c r="O2005"/>
  <c r="O2003"/>
  <c r="O2001"/>
  <c r="O1999"/>
  <c r="O1997"/>
  <c r="O1995"/>
  <c r="J2108"/>
  <c r="T2108" s="1"/>
  <c r="Q2103"/>
  <c r="J2102"/>
  <c r="T2102" s="1"/>
  <c r="J2100"/>
  <c r="T2100" s="1"/>
  <c r="J2094"/>
  <c r="T2094" s="1"/>
  <c r="Q2090"/>
  <c r="K2087"/>
  <c r="H2087"/>
  <c r="H2086"/>
  <c r="I2085"/>
  <c r="K2084"/>
  <c r="I2084"/>
  <c r="K2083"/>
  <c r="H2083"/>
  <c r="H2082"/>
  <c r="I2081"/>
  <c r="K2080"/>
  <c r="I2080"/>
  <c r="K2079"/>
  <c r="N2079" s="1"/>
  <c r="H2079"/>
  <c r="H2078"/>
  <c r="I2077"/>
  <c r="K2076"/>
  <c r="I2076"/>
  <c r="K2075"/>
  <c r="N2075" s="1"/>
  <c r="H2075"/>
  <c r="H2074"/>
  <c r="I2073"/>
  <c r="K2072"/>
  <c r="I2072"/>
  <c r="K2071"/>
  <c r="H2071"/>
  <c r="H2070"/>
  <c r="I2069"/>
  <c r="K2068"/>
  <c r="I2068"/>
  <c r="K2067"/>
  <c r="N2067" s="1"/>
  <c r="H2067"/>
  <c r="H2066"/>
  <c r="I2065"/>
  <c r="K2064"/>
  <c r="I2064"/>
  <c r="K2063"/>
  <c r="H2063"/>
  <c r="H2062"/>
  <c r="I2061"/>
  <c r="K2060"/>
  <c r="I2060"/>
  <c r="K2059"/>
  <c r="N2059" s="1"/>
  <c r="H2059"/>
  <c r="H2058"/>
  <c r="I2057"/>
  <c r="K2056"/>
  <c r="N2056" s="1"/>
  <c r="I2056"/>
  <c r="K2055"/>
  <c r="N2055" s="1"/>
  <c r="H2055"/>
  <c r="H2054"/>
  <c r="I2053"/>
  <c r="K2052"/>
  <c r="I2052"/>
  <c r="K2051"/>
  <c r="N2051" s="1"/>
  <c r="H2051"/>
  <c r="H2050"/>
  <c r="I2049"/>
  <c r="K2048"/>
  <c r="I2048"/>
  <c r="K2047"/>
  <c r="N2047" s="1"/>
  <c r="H2047"/>
  <c r="H2046"/>
  <c r="I2045"/>
  <c r="K2044"/>
  <c r="I2044"/>
  <c r="K2043"/>
  <c r="N2043" s="1"/>
  <c r="H2043"/>
  <c r="H2042"/>
  <c r="I2041"/>
  <c r="K2040"/>
  <c r="I2040"/>
  <c r="K2039"/>
  <c r="N2039" s="1"/>
  <c r="H2039"/>
  <c r="H2038"/>
  <c r="I2037"/>
  <c r="K2036"/>
  <c r="I2036"/>
  <c r="K2035"/>
  <c r="N2035" s="1"/>
  <c r="H2035"/>
  <c r="H2034"/>
  <c r="I2033"/>
  <c r="K2032"/>
  <c r="I2032"/>
  <c r="K2031"/>
  <c r="N2031" s="1"/>
  <c r="H2031"/>
  <c r="H2030"/>
  <c r="I2029"/>
  <c r="K2028"/>
  <c r="I2028"/>
  <c r="K2027"/>
  <c r="N2027" s="1"/>
  <c r="H2027"/>
  <c r="H2026"/>
  <c r="I2025"/>
  <c r="K2024"/>
  <c r="I2024"/>
  <c r="K2023"/>
  <c r="H2023"/>
  <c r="H2022"/>
  <c r="I2021"/>
  <c r="K2020"/>
  <c r="I2020"/>
  <c r="K2019"/>
  <c r="N2019" s="1"/>
  <c r="H2019"/>
  <c r="H2018"/>
  <c r="I2017"/>
  <c r="K2016"/>
  <c r="H2016"/>
  <c r="H2015"/>
  <c r="I2014"/>
  <c r="K2013"/>
  <c r="N2013" s="1"/>
  <c r="I2013"/>
  <c r="K2012"/>
  <c r="N2012" s="1"/>
  <c r="H2012"/>
  <c r="H2011"/>
  <c r="I2010"/>
  <c r="K2009"/>
  <c r="N2009" s="1"/>
  <c r="I2009"/>
  <c r="K2008"/>
  <c r="N2008" s="1"/>
  <c r="H2008"/>
  <c r="H2007"/>
  <c r="I2006"/>
  <c r="K2005"/>
  <c r="N2005" s="1"/>
  <c r="I2005"/>
  <c r="K2004"/>
  <c r="H2004"/>
  <c r="H2003"/>
  <c r="I2002"/>
  <c r="K2001"/>
  <c r="N2001" s="1"/>
  <c r="I2001"/>
  <c r="K2000"/>
  <c r="N2000" s="1"/>
  <c r="H2000"/>
  <c r="H1999"/>
  <c r="I1998"/>
  <c r="K1997"/>
  <c r="N1997" s="1"/>
  <c r="I1997"/>
  <c r="K1996"/>
  <c r="M1996" s="1"/>
  <c r="H1996"/>
  <c r="H1995"/>
  <c r="N2084"/>
  <c r="M2084"/>
  <c r="O2084"/>
  <c r="N2080"/>
  <c r="M2080"/>
  <c r="O2080"/>
  <c r="N2076"/>
  <c r="M2076"/>
  <c r="O2076"/>
  <c r="N2074"/>
  <c r="M2074"/>
  <c r="O2074"/>
  <c r="N2072"/>
  <c r="M2072"/>
  <c r="O2072"/>
  <c r="O2070"/>
  <c r="N2068"/>
  <c r="M2068"/>
  <c r="O2068"/>
  <c r="O2066"/>
  <c r="N2064"/>
  <c r="M2064"/>
  <c r="O2064"/>
  <c r="O2062"/>
  <c r="N2060"/>
  <c r="M2060"/>
  <c r="O2060"/>
  <c r="O2058"/>
  <c r="M2056"/>
  <c r="O2056"/>
  <c r="O2054"/>
  <c r="N2052"/>
  <c r="M2052"/>
  <c r="O2052"/>
  <c r="O2050"/>
  <c r="N2048"/>
  <c r="M2048"/>
  <c r="O2048"/>
  <c r="O2046"/>
  <c r="N2044"/>
  <c r="M2044"/>
  <c r="O2044"/>
  <c r="O2042"/>
  <c r="N2040"/>
  <c r="M2040"/>
  <c r="O2040"/>
  <c r="O2038"/>
  <c r="N2036"/>
  <c r="M2036"/>
  <c r="O2036"/>
  <c r="O2034"/>
  <c r="N2032"/>
  <c r="M2032"/>
  <c r="O2032"/>
  <c r="O2030"/>
  <c r="N2028"/>
  <c r="M2028"/>
  <c r="O2028"/>
  <c r="O2026"/>
  <c r="N2024"/>
  <c r="M2024"/>
  <c r="O2024"/>
  <c r="O2022"/>
  <c r="N2020"/>
  <c r="M2020"/>
  <c r="O2020"/>
  <c r="O2018"/>
  <c r="N2016"/>
  <c r="M2016"/>
  <c r="O2016"/>
  <c r="O2014"/>
  <c r="M2012"/>
  <c r="O2012"/>
  <c r="O2010"/>
  <c r="M2008"/>
  <c r="O2008"/>
  <c r="O2006"/>
  <c r="N2004"/>
  <c r="M2004"/>
  <c r="O2004"/>
  <c r="O2002"/>
  <c r="O2000"/>
  <c r="O1998"/>
  <c r="N1996"/>
  <c r="O1996"/>
  <c r="I2087"/>
  <c r="K2086"/>
  <c r="I2086"/>
  <c r="K2085"/>
  <c r="H2085"/>
  <c r="H2084"/>
  <c r="I2083"/>
  <c r="K2082"/>
  <c r="I2082"/>
  <c r="K2081"/>
  <c r="H2081"/>
  <c r="H2080"/>
  <c r="I2079"/>
  <c r="K2078"/>
  <c r="I2078"/>
  <c r="K2077"/>
  <c r="H2077"/>
  <c r="H2076"/>
  <c r="I2075"/>
  <c r="K2074"/>
  <c r="I2074"/>
  <c r="K2073"/>
  <c r="H2073"/>
  <c r="H2072"/>
  <c r="I2071"/>
  <c r="K2070"/>
  <c r="M2070" s="1"/>
  <c r="I2070"/>
  <c r="K2069"/>
  <c r="H2069"/>
  <c r="H2068"/>
  <c r="I2067"/>
  <c r="K2066"/>
  <c r="N2066" s="1"/>
  <c r="I2066"/>
  <c r="K2065"/>
  <c r="N2065" s="1"/>
  <c r="H2065"/>
  <c r="H2064"/>
  <c r="I2063"/>
  <c r="K2062"/>
  <c r="M2062" s="1"/>
  <c r="I2062"/>
  <c r="K2061"/>
  <c r="N2061" s="1"/>
  <c r="H2061"/>
  <c r="H2060"/>
  <c r="I2059"/>
  <c r="K2058"/>
  <c r="M2058" s="1"/>
  <c r="I2058"/>
  <c r="K2057"/>
  <c r="H2057"/>
  <c r="H2056"/>
  <c r="I2055"/>
  <c r="K2054"/>
  <c r="M2054" s="1"/>
  <c r="I2054"/>
  <c r="K2053"/>
  <c r="H2053"/>
  <c r="H2052"/>
  <c r="I2051"/>
  <c r="K2050"/>
  <c r="M2050" s="1"/>
  <c r="I2050"/>
  <c r="K2049"/>
  <c r="N2049" s="1"/>
  <c r="H2049"/>
  <c r="H2048"/>
  <c r="I2047"/>
  <c r="K2046"/>
  <c r="M2046" s="1"/>
  <c r="I2046"/>
  <c r="K2045"/>
  <c r="N2045" s="1"/>
  <c r="H2045"/>
  <c r="H2044"/>
  <c r="I2043"/>
  <c r="K2042"/>
  <c r="M2042" s="1"/>
  <c r="I2042"/>
  <c r="K2041"/>
  <c r="N2041" s="1"/>
  <c r="H2041"/>
  <c r="H2040"/>
  <c r="I2039"/>
  <c r="K2038"/>
  <c r="M2038" s="1"/>
  <c r="I2038"/>
  <c r="K2037"/>
  <c r="N2037" s="1"/>
  <c r="H2037"/>
  <c r="H2036"/>
  <c r="I2035"/>
  <c r="K2034"/>
  <c r="M2034" s="1"/>
  <c r="I2034"/>
  <c r="K2033"/>
  <c r="N2033" s="1"/>
  <c r="H2033"/>
  <c r="H2032"/>
  <c r="I2031"/>
  <c r="K2030"/>
  <c r="N2030" s="1"/>
  <c r="I2030"/>
  <c r="K2029"/>
  <c r="N2029" s="1"/>
  <c r="H2029"/>
  <c r="H2028"/>
  <c r="I2027"/>
  <c r="K2026"/>
  <c r="N2026" s="1"/>
  <c r="I2026"/>
  <c r="K2025"/>
  <c r="N2025" s="1"/>
  <c r="H2025"/>
  <c r="H2024"/>
  <c r="I2023"/>
  <c r="K2022"/>
  <c r="N2022" s="1"/>
  <c r="I2022"/>
  <c r="K2021"/>
  <c r="N2021" s="1"/>
  <c r="H2021"/>
  <c r="H2020"/>
  <c r="I2019"/>
  <c r="K2018"/>
  <c r="M2018" s="1"/>
  <c r="I2018"/>
  <c r="K2017"/>
  <c r="N2017" s="1"/>
  <c r="H2017"/>
  <c r="I2016"/>
  <c r="K2015"/>
  <c r="N2015" s="1"/>
  <c r="I2015"/>
  <c r="K2014"/>
  <c r="M2014" s="1"/>
  <c r="H2014"/>
  <c r="H2013"/>
  <c r="I2012"/>
  <c r="K2011"/>
  <c r="N2011" s="1"/>
  <c r="I2011"/>
  <c r="K2010"/>
  <c r="N2010" s="1"/>
  <c r="H2010"/>
  <c r="H2009"/>
  <c r="I2008"/>
  <c r="K2007"/>
  <c r="N2007" s="1"/>
  <c r="I2007"/>
  <c r="K2006"/>
  <c r="M2006" s="1"/>
  <c r="H2006"/>
  <c r="H2005"/>
  <c r="I2004"/>
  <c r="K2003"/>
  <c r="N2003" s="1"/>
  <c r="I2003"/>
  <c r="K2002"/>
  <c r="N2002" s="1"/>
  <c r="H2002"/>
  <c r="H2001"/>
  <c r="I2000"/>
  <c r="K1999"/>
  <c r="N1999" s="1"/>
  <c r="I1999"/>
  <c r="K1998"/>
  <c r="N1998" s="1"/>
  <c r="H1998"/>
  <c r="H1997"/>
  <c r="I1996"/>
  <c r="K1995"/>
  <c r="N1995" s="1"/>
  <c r="I1995"/>
  <c r="O1992"/>
  <c r="O1986"/>
  <c r="O1982"/>
  <c r="O1980"/>
  <c r="O1974"/>
  <c r="O1970"/>
  <c r="O1968"/>
  <c r="O1964"/>
  <c r="O1962"/>
  <c r="O1958"/>
  <c r="O1956"/>
  <c r="O1954"/>
  <c r="O1950"/>
  <c r="O1948"/>
  <c r="O1946"/>
  <c r="O1944"/>
  <c r="O1942"/>
  <c r="O1940"/>
  <c r="O1938"/>
  <c r="M1936"/>
  <c r="N1936"/>
  <c r="O1936"/>
  <c r="O1934"/>
  <c r="M1932"/>
  <c r="N1932"/>
  <c r="O1932"/>
  <c r="O1930"/>
  <c r="O1928"/>
  <c r="O1926"/>
  <c r="O1924"/>
  <c r="O1922"/>
  <c r="O1920"/>
  <c r="O1918"/>
  <c r="O1916"/>
  <c r="O1914"/>
  <c r="O1912"/>
  <c r="O1910"/>
  <c r="O1908"/>
  <c r="O1906"/>
  <c r="O1904"/>
  <c r="O1993"/>
  <c r="H1991"/>
  <c r="P1991"/>
  <c r="H1989"/>
  <c r="P1989"/>
  <c r="I1987"/>
  <c r="P1987"/>
  <c r="O1985"/>
  <c r="O1983"/>
  <c r="O1981"/>
  <c r="O1979"/>
  <c r="O1977"/>
  <c r="O1975"/>
  <c r="O1973"/>
  <c r="O1971"/>
  <c r="O1969"/>
  <c r="O1967"/>
  <c r="O1965"/>
  <c r="O1963"/>
  <c r="O1961"/>
  <c r="O1959"/>
  <c r="O1957"/>
  <c r="O1955"/>
  <c r="O1953"/>
  <c r="O1951"/>
  <c r="O1949"/>
  <c r="O1947"/>
  <c r="O1945"/>
  <c r="O1943"/>
  <c r="O1941"/>
  <c r="O1939"/>
  <c r="O1937"/>
  <c r="O1935"/>
  <c r="O1933"/>
  <c r="O1931"/>
  <c r="O1929"/>
  <c r="M1927"/>
  <c r="N1927"/>
  <c r="O1927"/>
  <c r="O1925"/>
  <c r="O1923"/>
  <c r="O1921"/>
  <c r="O1919"/>
  <c r="O1917"/>
  <c r="O1915"/>
  <c r="O1913"/>
  <c r="O1911"/>
  <c r="O1909"/>
  <c r="O1907"/>
  <c r="O1905"/>
  <c r="O1903"/>
  <c r="O1901"/>
  <c r="I1994"/>
  <c r="K1993"/>
  <c r="N1993" s="1"/>
  <c r="I1993"/>
  <c r="K1992"/>
  <c r="N1992" s="1"/>
  <c r="H1992"/>
  <c r="O1994"/>
  <c r="H1990"/>
  <c r="P1990"/>
  <c r="I1988"/>
  <c r="P1988"/>
  <c r="O1984"/>
  <c r="O1978"/>
  <c r="O1976"/>
  <c r="O1972"/>
  <c r="O1966"/>
  <c r="O1960"/>
  <c r="O1952"/>
  <c r="O1902"/>
  <c r="K1994"/>
  <c r="M1994" s="1"/>
  <c r="H1994"/>
  <c r="H1993"/>
  <c r="J1993" s="1"/>
  <c r="T1993" s="1"/>
  <c r="I1992"/>
  <c r="I1985"/>
  <c r="K1985"/>
  <c r="N1985" s="1"/>
  <c r="H1985"/>
  <c r="H1983"/>
  <c r="I1983"/>
  <c r="K1983"/>
  <c r="N1983" s="1"/>
  <c r="I1981"/>
  <c r="K1981"/>
  <c r="N1981" s="1"/>
  <c r="H1981"/>
  <c r="H1979"/>
  <c r="I1979"/>
  <c r="K1979"/>
  <c r="N1979" s="1"/>
  <c r="H1977"/>
  <c r="I1977"/>
  <c r="K1977"/>
  <c r="N1977" s="1"/>
  <c r="I1975"/>
  <c r="K1975"/>
  <c r="N1975" s="1"/>
  <c r="H1975"/>
  <c r="J1975" s="1"/>
  <c r="S1975" s="1"/>
  <c r="I1973"/>
  <c r="H1973"/>
  <c r="K1973"/>
  <c r="N1973" s="1"/>
  <c r="I1971"/>
  <c r="H1971"/>
  <c r="K1971"/>
  <c r="N1971" s="1"/>
  <c r="H1969"/>
  <c r="K1969"/>
  <c r="N1969" s="1"/>
  <c r="I1969"/>
  <c r="H1967"/>
  <c r="K1967"/>
  <c r="N1967" s="1"/>
  <c r="I1967"/>
  <c r="I1965"/>
  <c r="H1965"/>
  <c r="K1965"/>
  <c r="N1965" s="1"/>
  <c r="H1963"/>
  <c r="K1963"/>
  <c r="N1963" s="1"/>
  <c r="I1963"/>
  <c r="J1963" s="1"/>
  <c r="S1963" s="1"/>
  <c r="I1961"/>
  <c r="H1961"/>
  <c r="K1961"/>
  <c r="N1961" s="1"/>
  <c r="H1959"/>
  <c r="K1959"/>
  <c r="N1959" s="1"/>
  <c r="I1959"/>
  <c r="J1959" s="1"/>
  <c r="S1959" s="1"/>
  <c r="I1957"/>
  <c r="H1957"/>
  <c r="K1957"/>
  <c r="N1957" s="1"/>
  <c r="H1955"/>
  <c r="K1955"/>
  <c r="N1955" s="1"/>
  <c r="I1955"/>
  <c r="J1955" s="1"/>
  <c r="S1955" s="1"/>
  <c r="I1953"/>
  <c r="H1953"/>
  <c r="K1953"/>
  <c r="N1953" s="1"/>
  <c r="H1951"/>
  <c r="K1951"/>
  <c r="N1951" s="1"/>
  <c r="I1951"/>
  <c r="J1951" s="1"/>
  <c r="S1951" s="1"/>
  <c r="I1949"/>
  <c r="H1949"/>
  <c r="K1949"/>
  <c r="N1949" s="1"/>
  <c r="H1947"/>
  <c r="K1947"/>
  <c r="M1947" s="1"/>
  <c r="I1947"/>
  <c r="J1947" s="1"/>
  <c r="S1947" s="1"/>
  <c r="I1945"/>
  <c r="H1945"/>
  <c r="K1945"/>
  <c r="N1945" s="1"/>
  <c r="H1943"/>
  <c r="K1943"/>
  <c r="M1943" s="1"/>
  <c r="I1943"/>
  <c r="J1943" s="1"/>
  <c r="S1943" s="1"/>
  <c r="I1941"/>
  <c r="H1941"/>
  <c r="K1941"/>
  <c r="N1941" s="1"/>
  <c r="H1939"/>
  <c r="K1939"/>
  <c r="M1939" s="1"/>
  <c r="I1939"/>
  <c r="I1937"/>
  <c r="H1937"/>
  <c r="K1937"/>
  <c r="N1937" s="1"/>
  <c r="H1935"/>
  <c r="K1935"/>
  <c r="N1935" s="1"/>
  <c r="I1935"/>
  <c r="J1935" s="1"/>
  <c r="S1935" s="1"/>
  <c r="I1933"/>
  <c r="H1933"/>
  <c r="K1933"/>
  <c r="N1933" s="1"/>
  <c r="H1931"/>
  <c r="K1931"/>
  <c r="M1931" s="1"/>
  <c r="I1931"/>
  <c r="I1929"/>
  <c r="H1929"/>
  <c r="K1929"/>
  <c r="M1929" s="1"/>
  <c r="H1927"/>
  <c r="K1927"/>
  <c r="I1927"/>
  <c r="J1927" s="1"/>
  <c r="S1927" s="1"/>
  <c r="I1925"/>
  <c r="H1925"/>
  <c r="K1925"/>
  <c r="N1925" s="1"/>
  <c r="H1923"/>
  <c r="K1923"/>
  <c r="M1923" s="1"/>
  <c r="I1923"/>
  <c r="I1921"/>
  <c r="H1921"/>
  <c r="K1921"/>
  <c r="N1921" s="1"/>
  <c r="H1919"/>
  <c r="K1919"/>
  <c r="M1919" s="1"/>
  <c r="I1919"/>
  <c r="I1917"/>
  <c r="H1917"/>
  <c r="K1917"/>
  <c r="N1917" s="1"/>
  <c r="K1991"/>
  <c r="I1991"/>
  <c r="I1990"/>
  <c r="K1989"/>
  <c r="I1989"/>
  <c r="J1989" s="1"/>
  <c r="K1988"/>
  <c r="H1988"/>
  <c r="H1987"/>
  <c r="I1986"/>
  <c r="H1986"/>
  <c r="K1986"/>
  <c r="M1986" s="1"/>
  <c r="H1984"/>
  <c r="K1984"/>
  <c r="M1984" s="1"/>
  <c r="I1984"/>
  <c r="J1984" s="1"/>
  <c r="S1984" s="1"/>
  <c r="I1982"/>
  <c r="H1982"/>
  <c r="K1982"/>
  <c r="M1982" s="1"/>
  <c r="H1980"/>
  <c r="K1980"/>
  <c r="M1980" s="1"/>
  <c r="I1980"/>
  <c r="J1980" s="1"/>
  <c r="S1980" s="1"/>
  <c r="H1978"/>
  <c r="K1978"/>
  <c r="N1978" s="1"/>
  <c r="I1978"/>
  <c r="I1976"/>
  <c r="H1976"/>
  <c r="K1976"/>
  <c r="N1976" s="1"/>
  <c r="I1974"/>
  <c r="H1974"/>
  <c r="K1974"/>
  <c r="M1974" s="1"/>
  <c r="I1972"/>
  <c r="K1972"/>
  <c r="M1972" s="1"/>
  <c r="H1972"/>
  <c r="I1970"/>
  <c r="K1970"/>
  <c r="N1970" s="1"/>
  <c r="H1970"/>
  <c r="H1968"/>
  <c r="I1968"/>
  <c r="K1968"/>
  <c r="N1968" s="1"/>
  <c r="I1966"/>
  <c r="K1966"/>
  <c r="M1966" s="1"/>
  <c r="H1966"/>
  <c r="J1966" s="1"/>
  <c r="S1966" s="1"/>
  <c r="H1964"/>
  <c r="I1964"/>
  <c r="K1964"/>
  <c r="N1964" s="1"/>
  <c r="I1962"/>
  <c r="K1962"/>
  <c r="N1962" s="1"/>
  <c r="H1962"/>
  <c r="H1960"/>
  <c r="I1960"/>
  <c r="K1960"/>
  <c r="M1960" s="1"/>
  <c r="I1958"/>
  <c r="K1958"/>
  <c r="M1958" s="1"/>
  <c r="H1958"/>
  <c r="H1956"/>
  <c r="I1956"/>
  <c r="K1956"/>
  <c r="N1956" s="1"/>
  <c r="I1954"/>
  <c r="K1954"/>
  <c r="N1954" s="1"/>
  <c r="H1954"/>
  <c r="H1952"/>
  <c r="I1952"/>
  <c r="K1952"/>
  <c r="N1952" s="1"/>
  <c r="I1950"/>
  <c r="K1950"/>
  <c r="M1950" s="1"/>
  <c r="H1950"/>
  <c r="J1950" s="1"/>
  <c r="S1950" s="1"/>
  <c r="H1948"/>
  <c r="I1948"/>
  <c r="K1948"/>
  <c r="M1948" s="1"/>
  <c r="I1946"/>
  <c r="K1946"/>
  <c r="M1946" s="1"/>
  <c r="H1946"/>
  <c r="H1944"/>
  <c r="I1944"/>
  <c r="K1944"/>
  <c r="N1944" s="1"/>
  <c r="I1942"/>
  <c r="K1942"/>
  <c r="M1942" s="1"/>
  <c r="H1942"/>
  <c r="H1940"/>
  <c r="I1940"/>
  <c r="K1940"/>
  <c r="M1940" s="1"/>
  <c r="I1938"/>
  <c r="K1938"/>
  <c r="M1938" s="1"/>
  <c r="H1938"/>
  <c r="J1938" s="1"/>
  <c r="S1938" s="1"/>
  <c r="H1936"/>
  <c r="I1936"/>
  <c r="K1936"/>
  <c r="I1934"/>
  <c r="K1934"/>
  <c r="M1934" s="1"/>
  <c r="H1934"/>
  <c r="H1932"/>
  <c r="I1932"/>
  <c r="K1932"/>
  <c r="I1930"/>
  <c r="K1930"/>
  <c r="M1930" s="1"/>
  <c r="H1930"/>
  <c r="J1930" s="1"/>
  <c r="S1930" s="1"/>
  <c r="H1928"/>
  <c r="I1928"/>
  <c r="K1928"/>
  <c r="M1928" s="1"/>
  <c r="I1926"/>
  <c r="K1926"/>
  <c r="M1926" s="1"/>
  <c r="H1926"/>
  <c r="H1924"/>
  <c r="I1924"/>
  <c r="K1924"/>
  <c r="M1924" s="1"/>
  <c r="I1922"/>
  <c r="K1922"/>
  <c r="M1922" s="1"/>
  <c r="H1922"/>
  <c r="H1920"/>
  <c r="I1920"/>
  <c r="K1920"/>
  <c r="N1920" s="1"/>
  <c r="I1918"/>
  <c r="K1918"/>
  <c r="M1918" s="1"/>
  <c r="H1918"/>
  <c r="J1918" s="1"/>
  <c r="S1918" s="1"/>
  <c r="K1990"/>
  <c r="K1987"/>
  <c r="J2275"/>
  <c r="J2273"/>
  <c r="J2271"/>
  <c r="J2269"/>
  <c r="J2267"/>
  <c r="J2265"/>
  <c r="J2263"/>
  <c r="J2261"/>
  <c r="J2259"/>
  <c r="J2257"/>
  <c r="J2255"/>
  <c r="J2253"/>
  <c r="J2251"/>
  <c r="J2249"/>
  <c r="J2247"/>
  <c r="J2245"/>
  <c r="J2243"/>
  <c r="J2241"/>
  <c r="J2239"/>
  <c r="J2237"/>
  <c r="J2235"/>
  <c r="J2233"/>
  <c r="J2157"/>
  <c r="J2151"/>
  <c r="J2149"/>
  <c r="J2143"/>
  <c r="J2141"/>
  <c r="J2135"/>
  <c r="J2133"/>
  <c r="J2127"/>
  <c r="J2125"/>
  <c r="J2119"/>
  <c r="J2117"/>
  <c r="J2113"/>
  <c r="J2109"/>
  <c r="J2107"/>
  <c r="S2107" s="1"/>
  <c r="J2105"/>
  <c r="T2105" s="1"/>
  <c r="J2099"/>
  <c r="S2099" s="1"/>
  <c r="J2097"/>
  <c r="T2097" s="1"/>
  <c r="J2091"/>
  <c r="R2091" s="1"/>
  <c r="J2089"/>
  <c r="R2089" s="1"/>
  <c r="J2232"/>
  <c r="J2230"/>
  <c r="J2228"/>
  <c r="J2226"/>
  <c r="J2224"/>
  <c r="J2222"/>
  <c r="J2220"/>
  <c r="J2218"/>
  <c r="J2216"/>
  <c r="J2214"/>
  <c r="J2212"/>
  <c r="J2210"/>
  <c r="J2208"/>
  <c r="J2206"/>
  <c r="J2204"/>
  <c r="J2202"/>
  <c r="J2198"/>
  <c r="J2194"/>
  <c r="J2190"/>
  <c r="J2186"/>
  <c r="J2182"/>
  <c r="J2178"/>
  <c r="J2171"/>
  <c r="J2169"/>
  <c r="J2163"/>
  <c r="J2161"/>
  <c r="Q2096" l="1"/>
  <c r="J2020"/>
  <c r="R2020" s="1"/>
  <c r="J2028"/>
  <c r="R2028" s="1"/>
  <c r="J2036"/>
  <c r="R2036" s="1"/>
  <c r="J2044"/>
  <c r="R2044" s="1"/>
  <c r="J2052"/>
  <c r="R2052" s="1"/>
  <c r="J2060"/>
  <c r="R2060" s="1"/>
  <c r="J2068"/>
  <c r="R2068" s="1"/>
  <c r="J2076"/>
  <c r="R2076" s="1"/>
  <c r="J2084"/>
  <c r="R2084" s="1"/>
  <c r="R2090"/>
  <c r="R2103"/>
  <c r="Q2088"/>
  <c r="R2093"/>
  <c r="Q2100"/>
  <c r="R2088"/>
  <c r="S2093"/>
  <c r="T2096"/>
  <c r="R2095"/>
  <c r="R2106"/>
  <c r="J1954"/>
  <c r="S1954" s="1"/>
  <c r="S2088"/>
  <c r="T2090"/>
  <c r="R2098"/>
  <c r="S2100"/>
  <c r="S2098"/>
  <c r="R2092"/>
  <c r="Q2094"/>
  <c r="Q2102"/>
  <c r="Q2104"/>
  <c r="J1946"/>
  <c r="S1946" s="1"/>
  <c r="S2095"/>
  <c r="Q2101"/>
  <c r="Q2092"/>
  <c r="T2104"/>
  <c r="M2010"/>
  <c r="M2079"/>
  <c r="J1978"/>
  <c r="S1978" s="1"/>
  <c r="N2006"/>
  <c r="M2066"/>
  <c r="M2075"/>
  <c r="T2092"/>
  <c r="R2101"/>
  <c r="S2104"/>
  <c r="Q2108"/>
  <c r="S2106"/>
  <c r="M1951"/>
  <c r="M1956"/>
  <c r="N2070"/>
  <c r="M2051"/>
  <c r="M2059"/>
  <c r="M2067"/>
  <c r="M2017"/>
  <c r="M2061"/>
  <c r="N2046"/>
  <c r="N2054"/>
  <c r="N2062"/>
  <c r="N2050"/>
  <c r="M2027"/>
  <c r="M2065"/>
  <c r="M1952"/>
  <c r="N2038"/>
  <c r="N2058"/>
  <c r="M2047"/>
  <c r="M2055"/>
  <c r="M2005"/>
  <c r="N2014"/>
  <c r="M2043"/>
  <c r="M2033"/>
  <c r="M2041"/>
  <c r="M2049"/>
  <c r="N1948"/>
  <c r="N2018"/>
  <c r="N2034"/>
  <c r="N2042"/>
  <c r="M2045"/>
  <c r="J1939"/>
  <c r="S1939" s="1"/>
  <c r="M1935"/>
  <c r="N1924"/>
  <c r="M1964"/>
  <c r="J1942"/>
  <c r="S1942" s="1"/>
  <c r="M2021"/>
  <c r="M2025"/>
  <c r="M2029"/>
  <c r="M2037"/>
  <c r="N1923"/>
  <c r="M2030"/>
  <c r="M2039"/>
  <c r="M1953"/>
  <c r="N1938"/>
  <c r="M2026"/>
  <c r="M2015"/>
  <c r="M2035"/>
  <c r="J1926"/>
  <c r="S1926" s="1"/>
  <c r="J1931"/>
  <c r="S1931" s="1"/>
  <c r="M1933"/>
  <c r="N1943"/>
  <c r="M1949"/>
  <c r="N1926"/>
  <c r="M1963"/>
  <c r="M2031"/>
  <c r="M1925"/>
  <c r="M1954"/>
  <c r="M2013"/>
  <c r="M1921"/>
  <c r="M1941"/>
  <c r="M2022"/>
  <c r="M2007"/>
  <c r="M2019"/>
  <c r="N1931"/>
  <c r="M2001"/>
  <c r="M2009"/>
  <c r="J1958"/>
  <c r="S1958" s="1"/>
  <c r="T2093"/>
  <c r="S2096"/>
  <c r="T2098"/>
  <c r="T2103"/>
  <c r="M2000"/>
  <c r="J1922"/>
  <c r="S1922" s="1"/>
  <c r="N1928"/>
  <c r="N1958"/>
  <c r="M2002"/>
  <c r="S1989"/>
  <c r="J1996"/>
  <c r="Q1996" s="1"/>
  <c r="J2004"/>
  <c r="Q2004" s="1"/>
  <c r="J2012"/>
  <c r="Q2012" s="1"/>
  <c r="M2011"/>
  <c r="J1992"/>
  <c r="S1992" s="1"/>
  <c r="N1939"/>
  <c r="J1919"/>
  <c r="S1919" s="1"/>
  <c r="N1934"/>
  <c r="M1920"/>
  <c r="N1922"/>
  <c r="N1950"/>
  <c r="J1967"/>
  <c r="S1967" s="1"/>
  <c r="M2003"/>
  <c r="M1917"/>
  <c r="N1919"/>
  <c r="N1947"/>
  <c r="M1981"/>
  <c r="M1985"/>
  <c r="M1962"/>
  <c r="M1937"/>
  <c r="M1961"/>
  <c r="N1918"/>
  <c r="N1930"/>
  <c r="N1946"/>
  <c r="M1999"/>
  <c r="J1934"/>
  <c r="S1934" s="1"/>
  <c r="J1962"/>
  <c r="S1962" s="1"/>
  <c r="J1923"/>
  <c r="S1923" s="1"/>
  <c r="J1987"/>
  <c r="S1987" s="1"/>
  <c r="J1991"/>
  <c r="S1991" s="1"/>
  <c r="J2000"/>
  <c r="S2000" s="1"/>
  <c r="J2001"/>
  <c r="S2001" s="1"/>
  <c r="J2005"/>
  <c r="T2005" s="1"/>
  <c r="J2008"/>
  <c r="T2008" s="1"/>
  <c r="J2009"/>
  <c r="T2009" s="1"/>
  <c r="J2013"/>
  <c r="T2013" s="1"/>
  <c r="J2016"/>
  <c r="S2016" s="1"/>
  <c r="J2019"/>
  <c r="S2019" s="1"/>
  <c r="J2023"/>
  <c r="S2023" s="1"/>
  <c r="J2024"/>
  <c r="T2024" s="1"/>
  <c r="J2027"/>
  <c r="S2027" s="1"/>
  <c r="J2031"/>
  <c r="S2031" s="1"/>
  <c r="J2032"/>
  <c r="T2032" s="1"/>
  <c r="J2035"/>
  <c r="S2035" s="1"/>
  <c r="J2039"/>
  <c r="J2040"/>
  <c r="T2040" s="1"/>
  <c r="J2043"/>
  <c r="S2043" s="1"/>
  <c r="J2047"/>
  <c r="S2047" s="1"/>
  <c r="J2048"/>
  <c r="T2048" s="1"/>
  <c r="J2051"/>
  <c r="S2051" s="1"/>
  <c r="J2055"/>
  <c r="S2055" s="1"/>
  <c r="J2056"/>
  <c r="T2056" s="1"/>
  <c r="J2059"/>
  <c r="S2059" s="1"/>
  <c r="J2063"/>
  <c r="S2063" s="1"/>
  <c r="J2064"/>
  <c r="T2064" s="1"/>
  <c r="J2067"/>
  <c r="T2067" s="1"/>
  <c r="J2071"/>
  <c r="S2071" s="1"/>
  <c r="J2072"/>
  <c r="T2072" s="1"/>
  <c r="J2075"/>
  <c r="S2075" s="1"/>
  <c r="J2079"/>
  <c r="S2079" s="1"/>
  <c r="J2080"/>
  <c r="T2080" s="1"/>
  <c r="J2083"/>
  <c r="T2083" s="1"/>
  <c r="J2087"/>
  <c r="S2087" s="1"/>
  <c r="S2094"/>
  <c r="T2095"/>
  <c r="T2101"/>
  <c r="S2102"/>
  <c r="T2106"/>
  <c r="S2108"/>
  <c r="R2108"/>
  <c r="N1960"/>
  <c r="M1945"/>
  <c r="M1998"/>
  <c r="J1970"/>
  <c r="S1970" s="1"/>
  <c r="M1971"/>
  <c r="M1979"/>
  <c r="M1983"/>
  <c r="N1994"/>
  <c r="R2094"/>
  <c r="R2100"/>
  <c r="M1969"/>
  <c r="M1977"/>
  <c r="M1944"/>
  <c r="M1959"/>
  <c r="J1997"/>
  <c r="T1997" s="1"/>
  <c r="M1997"/>
  <c r="J1982"/>
  <c r="S1982" s="1"/>
  <c r="J1988"/>
  <c r="S1988" s="1"/>
  <c r="J1990"/>
  <c r="S1990" s="1"/>
  <c r="Q1993"/>
  <c r="Q2020"/>
  <c r="Q2028"/>
  <c r="Q2036"/>
  <c r="Q2044"/>
  <c r="Q2052"/>
  <c r="Q2060"/>
  <c r="Q2068"/>
  <c r="Q2076"/>
  <c r="Q2084"/>
  <c r="R2102"/>
  <c r="N1972"/>
  <c r="M1976"/>
  <c r="M1957"/>
  <c r="N1942"/>
  <c r="M1968"/>
  <c r="N1980"/>
  <c r="N1986"/>
  <c r="M1992"/>
  <c r="M1967"/>
  <c r="M1975"/>
  <c r="M1995"/>
  <c r="S2028"/>
  <c r="S2060"/>
  <c r="S2076"/>
  <c r="S2084"/>
  <c r="S2089"/>
  <c r="S2091"/>
  <c r="S2097"/>
  <c r="T2099"/>
  <c r="S2105"/>
  <c r="T2107"/>
  <c r="J1995"/>
  <c r="J1999"/>
  <c r="J2003"/>
  <c r="J2007"/>
  <c r="J2011"/>
  <c r="J2015"/>
  <c r="J2018"/>
  <c r="T2020"/>
  <c r="J2022"/>
  <c r="J2026"/>
  <c r="T2028"/>
  <c r="J2030"/>
  <c r="J2034"/>
  <c r="T2036"/>
  <c r="J2038"/>
  <c r="S2039"/>
  <c r="J2042"/>
  <c r="J2046"/>
  <c r="J2050"/>
  <c r="J2054"/>
  <c r="J2058"/>
  <c r="T2060"/>
  <c r="J2062"/>
  <c r="J2066"/>
  <c r="J2070"/>
  <c r="J2074"/>
  <c r="J2078"/>
  <c r="J2082"/>
  <c r="T2084"/>
  <c r="J2086"/>
  <c r="T2089"/>
  <c r="T2091"/>
  <c r="R2097"/>
  <c r="Q2099"/>
  <c r="R2105"/>
  <c r="Q2107"/>
  <c r="Q2089"/>
  <c r="Q2091"/>
  <c r="Q2097"/>
  <c r="R2099"/>
  <c r="Q2105"/>
  <c r="R2107"/>
  <c r="J1998"/>
  <c r="J2002"/>
  <c r="J2006"/>
  <c r="J2010"/>
  <c r="J2014"/>
  <c r="J2017"/>
  <c r="J2021"/>
  <c r="J2025"/>
  <c r="J2029"/>
  <c r="J2033"/>
  <c r="J2037"/>
  <c r="J2041"/>
  <c r="J2045"/>
  <c r="J2049"/>
  <c r="J2053"/>
  <c r="J2057"/>
  <c r="J2061"/>
  <c r="J2065"/>
  <c r="J2069"/>
  <c r="J2073"/>
  <c r="J2077"/>
  <c r="J2081"/>
  <c r="J2085"/>
  <c r="N1987"/>
  <c r="O1987"/>
  <c r="M1987"/>
  <c r="N1989"/>
  <c r="O1989"/>
  <c r="M1989"/>
  <c r="N1991"/>
  <c r="O1991"/>
  <c r="M1991"/>
  <c r="T1918"/>
  <c r="T1923"/>
  <c r="T1927"/>
  <c r="T1930"/>
  <c r="T1935"/>
  <c r="T1938"/>
  <c r="T1943"/>
  <c r="T1947"/>
  <c r="T1950"/>
  <c r="T1951"/>
  <c r="T1955"/>
  <c r="T1959"/>
  <c r="T1963"/>
  <c r="T1966"/>
  <c r="T1975"/>
  <c r="T1980"/>
  <c r="T1984"/>
  <c r="T1989"/>
  <c r="N1966"/>
  <c r="M1978"/>
  <c r="N1984"/>
  <c r="Q1918"/>
  <c r="Q1927"/>
  <c r="Q1930"/>
  <c r="Q1931"/>
  <c r="Q1935"/>
  <c r="Q1938"/>
  <c r="Q1943"/>
  <c r="Q1947"/>
  <c r="Q1950"/>
  <c r="Q1951"/>
  <c r="Q1955"/>
  <c r="Q1959"/>
  <c r="Q1963"/>
  <c r="Q1966"/>
  <c r="Q1975"/>
  <c r="Q1980"/>
  <c r="Q1984"/>
  <c r="Q1989"/>
  <c r="R1993"/>
  <c r="J1994"/>
  <c r="N1929"/>
  <c r="M1955"/>
  <c r="M1993"/>
  <c r="N1940"/>
  <c r="M1970"/>
  <c r="N1974"/>
  <c r="N1982"/>
  <c r="N1988"/>
  <c r="M1988"/>
  <c r="O1988"/>
  <c r="N1990"/>
  <c r="M1990"/>
  <c r="O1990"/>
  <c r="J1968"/>
  <c r="J1973"/>
  <c r="J1977"/>
  <c r="R1918"/>
  <c r="R1927"/>
  <c r="R1930"/>
  <c r="R1931"/>
  <c r="R1935"/>
  <c r="R1938"/>
  <c r="R1943"/>
  <c r="R1947"/>
  <c r="R1950"/>
  <c r="R1951"/>
  <c r="R1955"/>
  <c r="R1959"/>
  <c r="R1963"/>
  <c r="R1966"/>
  <c r="R1975"/>
  <c r="R1978"/>
  <c r="R1980"/>
  <c r="R1984"/>
  <c r="R1989"/>
  <c r="S1993"/>
  <c r="M1965"/>
  <c r="M1973"/>
  <c r="J1920"/>
  <c r="J1924"/>
  <c r="J1928"/>
  <c r="J1932"/>
  <c r="J1936"/>
  <c r="J1940"/>
  <c r="J1944"/>
  <c r="J1948"/>
  <c r="J1952"/>
  <c r="J1956"/>
  <c r="J1960"/>
  <c r="J1964"/>
  <c r="J1974"/>
  <c r="J1976"/>
  <c r="J1917"/>
  <c r="J1921"/>
  <c r="J1925"/>
  <c r="J1929"/>
  <c r="J1933"/>
  <c r="J1937"/>
  <c r="J1941"/>
  <c r="J1945"/>
  <c r="J1949"/>
  <c r="J1953"/>
  <c r="J1957"/>
  <c r="J1961"/>
  <c r="J1965"/>
  <c r="J1971"/>
  <c r="J1979"/>
  <c r="J1983"/>
  <c r="J1972"/>
  <c r="J1986"/>
  <c r="J1969"/>
  <c r="J1981"/>
  <c r="J1985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D124"/>
  <c r="E124"/>
  <c r="F124"/>
  <c r="C125"/>
  <c r="D125"/>
  <c r="E125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C203"/>
  <c r="D203"/>
  <c r="E203"/>
  <c r="F203"/>
  <c r="C204"/>
  <c r="D204"/>
  <c r="E204"/>
  <c r="F204"/>
  <c r="C205"/>
  <c r="D205"/>
  <c r="E205"/>
  <c r="F205"/>
  <c r="C206"/>
  <c r="D206"/>
  <c r="E206"/>
  <c r="F206"/>
  <c r="C207"/>
  <c r="D207"/>
  <c r="E207"/>
  <c r="F207"/>
  <c r="C208"/>
  <c r="D208"/>
  <c r="E208"/>
  <c r="F208"/>
  <c r="C209"/>
  <c r="D209"/>
  <c r="E209"/>
  <c r="F209"/>
  <c r="C210"/>
  <c r="D210"/>
  <c r="E210"/>
  <c r="F210"/>
  <c r="C211"/>
  <c r="D211"/>
  <c r="E211"/>
  <c r="F211"/>
  <c r="C212"/>
  <c r="D212"/>
  <c r="E212"/>
  <c r="F212"/>
  <c r="C213"/>
  <c r="D213"/>
  <c r="E213"/>
  <c r="F213"/>
  <c r="C214"/>
  <c r="D214"/>
  <c r="E214"/>
  <c r="F214"/>
  <c r="C215"/>
  <c r="D215"/>
  <c r="E215"/>
  <c r="F215"/>
  <c r="C216"/>
  <c r="D216"/>
  <c r="E216"/>
  <c r="F216"/>
  <c r="C217"/>
  <c r="D217"/>
  <c r="E217"/>
  <c r="F217"/>
  <c r="C218"/>
  <c r="D218"/>
  <c r="E218"/>
  <c r="F218"/>
  <c r="C219"/>
  <c r="D219"/>
  <c r="E219"/>
  <c r="F219"/>
  <c r="C220"/>
  <c r="D220"/>
  <c r="E220"/>
  <c r="F220"/>
  <c r="C221"/>
  <c r="D221"/>
  <c r="E221"/>
  <c r="F221"/>
  <c r="C222"/>
  <c r="D222"/>
  <c r="E222"/>
  <c r="F222"/>
  <c r="C223"/>
  <c r="D223"/>
  <c r="E223"/>
  <c r="F223"/>
  <c r="C224"/>
  <c r="D224"/>
  <c r="E224"/>
  <c r="F224"/>
  <c r="C225"/>
  <c r="D225"/>
  <c r="E225"/>
  <c r="F225"/>
  <c r="C226"/>
  <c r="D226"/>
  <c r="E226"/>
  <c r="F226"/>
  <c r="C227"/>
  <c r="D227"/>
  <c r="E227"/>
  <c r="F227"/>
  <c r="C228"/>
  <c r="D228"/>
  <c r="E228"/>
  <c r="F228"/>
  <c r="C229"/>
  <c r="D229"/>
  <c r="E229"/>
  <c r="F229"/>
  <c r="C230"/>
  <c r="D230"/>
  <c r="E230"/>
  <c r="F230"/>
  <c r="C231"/>
  <c r="D231"/>
  <c r="E231"/>
  <c r="F231"/>
  <c r="C232"/>
  <c r="D232"/>
  <c r="E232"/>
  <c r="F232"/>
  <c r="C233"/>
  <c r="D233"/>
  <c r="E233"/>
  <c r="F233"/>
  <c r="C234"/>
  <c r="D234"/>
  <c r="E234"/>
  <c r="F234"/>
  <c r="C235"/>
  <c r="D235"/>
  <c r="E235"/>
  <c r="F235"/>
  <c r="C236"/>
  <c r="D236"/>
  <c r="E236"/>
  <c r="F236"/>
  <c r="C237"/>
  <c r="D237"/>
  <c r="E237"/>
  <c r="F237"/>
  <c r="C238"/>
  <c r="D238"/>
  <c r="E238"/>
  <c r="F238"/>
  <c r="C239"/>
  <c r="D239"/>
  <c r="E239"/>
  <c r="F239"/>
  <c r="C240"/>
  <c r="D240"/>
  <c r="E240"/>
  <c r="F240"/>
  <c r="C241"/>
  <c r="D241"/>
  <c r="E241"/>
  <c r="F241"/>
  <c r="C242"/>
  <c r="D242"/>
  <c r="E242"/>
  <c r="F242"/>
  <c r="C243"/>
  <c r="D243"/>
  <c r="E243"/>
  <c r="F243"/>
  <c r="C244"/>
  <c r="D244"/>
  <c r="E244"/>
  <c r="F244"/>
  <c r="C245"/>
  <c r="D245"/>
  <c r="E245"/>
  <c r="F245"/>
  <c r="C246"/>
  <c r="D246"/>
  <c r="E246"/>
  <c r="F246"/>
  <c r="C247"/>
  <c r="D247"/>
  <c r="E247"/>
  <c r="F247"/>
  <c r="C248"/>
  <c r="D248"/>
  <c r="E248"/>
  <c r="F248"/>
  <c r="C249"/>
  <c r="D249"/>
  <c r="E249"/>
  <c r="F249"/>
  <c r="C250"/>
  <c r="D250"/>
  <c r="E250"/>
  <c r="F250"/>
  <c r="C251"/>
  <c r="D251"/>
  <c r="E251"/>
  <c r="F251"/>
  <c r="C252"/>
  <c r="D252"/>
  <c r="E252"/>
  <c r="F252"/>
  <c r="C253"/>
  <c r="D253"/>
  <c r="E253"/>
  <c r="F253"/>
  <c r="C254"/>
  <c r="D254"/>
  <c r="E254"/>
  <c r="F254"/>
  <c r="C255"/>
  <c r="D255"/>
  <c r="E255"/>
  <c r="F255"/>
  <c r="C256"/>
  <c r="D256"/>
  <c r="E256"/>
  <c r="F256"/>
  <c r="C257"/>
  <c r="D257"/>
  <c r="E257"/>
  <c r="F257"/>
  <c r="C258"/>
  <c r="D258"/>
  <c r="E258"/>
  <c r="F258"/>
  <c r="C259"/>
  <c r="D259"/>
  <c r="E259"/>
  <c r="F259"/>
  <c r="C260"/>
  <c r="D260"/>
  <c r="E260"/>
  <c r="F260"/>
  <c r="C261"/>
  <c r="D261"/>
  <c r="E261"/>
  <c r="F261"/>
  <c r="C262"/>
  <c r="D262"/>
  <c r="E262"/>
  <c r="F262"/>
  <c r="C263"/>
  <c r="D263"/>
  <c r="E263"/>
  <c r="F263"/>
  <c r="C264"/>
  <c r="D264"/>
  <c r="E264"/>
  <c r="F264"/>
  <c r="C265"/>
  <c r="D265"/>
  <c r="E265"/>
  <c r="F265"/>
  <c r="C266"/>
  <c r="D266"/>
  <c r="E266"/>
  <c r="F266"/>
  <c r="C267"/>
  <c r="D267"/>
  <c r="E267"/>
  <c r="F267"/>
  <c r="C268"/>
  <c r="D268"/>
  <c r="E268"/>
  <c r="F268"/>
  <c r="C269"/>
  <c r="D269"/>
  <c r="E269"/>
  <c r="F269"/>
  <c r="C270"/>
  <c r="D270"/>
  <c r="E270"/>
  <c r="F270"/>
  <c r="C271"/>
  <c r="D271"/>
  <c r="E271"/>
  <c r="F271"/>
  <c r="C272"/>
  <c r="D272"/>
  <c r="E272"/>
  <c r="F272"/>
  <c r="C273"/>
  <c r="D273"/>
  <c r="E273"/>
  <c r="F273"/>
  <c r="C274"/>
  <c r="D274"/>
  <c r="E274"/>
  <c r="F274"/>
  <c r="C275"/>
  <c r="D275"/>
  <c r="E275"/>
  <c r="F275"/>
  <c r="C276"/>
  <c r="D276"/>
  <c r="E276"/>
  <c r="F276"/>
  <c r="C277"/>
  <c r="D277"/>
  <c r="E277"/>
  <c r="F277"/>
  <c r="C278"/>
  <c r="D278"/>
  <c r="E278"/>
  <c r="F278"/>
  <c r="C279"/>
  <c r="D279"/>
  <c r="E279"/>
  <c r="F279"/>
  <c r="C280"/>
  <c r="D280"/>
  <c r="E280"/>
  <c r="F280"/>
  <c r="C281"/>
  <c r="D281"/>
  <c r="E281"/>
  <c r="F281"/>
  <c r="C282"/>
  <c r="D282"/>
  <c r="E282"/>
  <c r="F282"/>
  <c r="C283"/>
  <c r="D283"/>
  <c r="E283"/>
  <c r="F283"/>
  <c r="C284"/>
  <c r="D284"/>
  <c r="E284"/>
  <c r="F284"/>
  <c r="C285"/>
  <c r="D285"/>
  <c r="E285"/>
  <c r="F285"/>
  <c r="C286"/>
  <c r="D286"/>
  <c r="E286"/>
  <c r="F286"/>
  <c r="C287"/>
  <c r="D287"/>
  <c r="E287"/>
  <c r="F287"/>
  <c r="C288"/>
  <c r="D288"/>
  <c r="E288"/>
  <c r="F288"/>
  <c r="C289"/>
  <c r="D289"/>
  <c r="E289"/>
  <c r="F289"/>
  <c r="C290"/>
  <c r="D290"/>
  <c r="E290"/>
  <c r="F290"/>
  <c r="C291"/>
  <c r="D291"/>
  <c r="E291"/>
  <c r="F291"/>
  <c r="C292"/>
  <c r="D292"/>
  <c r="E292"/>
  <c r="F292"/>
  <c r="C293"/>
  <c r="D293"/>
  <c r="E293"/>
  <c r="F293"/>
  <c r="C294"/>
  <c r="D294"/>
  <c r="E294"/>
  <c r="F294"/>
  <c r="C295"/>
  <c r="D295"/>
  <c r="E295"/>
  <c r="F295"/>
  <c r="C296"/>
  <c r="D296"/>
  <c r="E296"/>
  <c r="F296"/>
  <c r="C297"/>
  <c r="D297"/>
  <c r="E297"/>
  <c r="F297"/>
  <c r="C298"/>
  <c r="D298"/>
  <c r="E298"/>
  <c r="F298"/>
  <c r="C299"/>
  <c r="D299"/>
  <c r="E299"/>
  <c r="F299"/>
  <c r="C300"/>
  <c r="D300"/>
  <c r="E300"/>
  <c r="F300"/>
  <c r="C301"/>
  <c r="D301"/>
  <c r="E301"/>
  <c r="F301"/>
  <c r="C302"/>
  <c r="D302"/>
  <c r="E302"/>
  <c r="F302"/>
  <c r="C303"/>
  <c r="D303"/>
  <c r="E303"/>
  <c r="F303"/>
  <c r="C304"/>
  <c r="D304"/>
  <c r="E304"/>
  <c r="F304"/>
  <c r="C305"/>
  <c r="D305"/>
  <c r="E305"/>
  <c r="F305"/>
  <c r="C306"/>
  <c r="D306"/>
  <c r="E306"/>
  <c r="F306"/>
  <c r="C307"/>
  <c r="D307"/>
  <c r="E307"/>
  <c r="F307"/>
  <c r="C308"/>
  <c r="D308"/>
  <c r="E308"/>
  <c r="F308"/>
  <c r="C309"/>
  <c r="D309"/>
  <c r="E309"/>
  <c r="F309"/>
  <c r="C310"/>
  <c r="D310"/>
  <c r="E310"/>
  <c r="F310"/>
  <c r="C311"/>
  <c r="D311"/>
  <c r="E311"/>
  <c r="F311"/>
  <c r="C312"/>
  <c r="D312"/>
  <c r="E312"/>
  <c r="F312"/>
  <c r="C313"/>
  <c r="D313"/>
  <c r="E313"/>
  <c r="F313"/>
  <c r="C314"/>
  <c r="D314"/>
  <c r="E314"/>
  <c r="F314"/>
  <c r="C315"/>
  <c r="D315"/>
  <c r="E315"/>
  <c r="F315"/>
  <c r="C316"/>
  <c r="D316"/>
  <c r="E316"/>
  <c r="F316"/>
  <c r="C317"/>
  <c r="D317"/>
  <c r="E317"/>
  <c r="F317"/>
  <c r="C318"/>
  <c r="D318"/>
  <c r="E318"/>
  <c r="F318"/>
  <c r="C319"/>
  <c r="D319"/>
  <c r="E319"/>
  <c r="F319"/>
  <c r="C320"/>
  <c r="D320"/>
  <c r="E320"/>
  <c r="F320"/>
  <c r="C321"/>
  <c r="D321"/>
  <c r="E321"/>
  <c r="F321"/>
  <c r="C322"/>
  <c r="D322"/>
  <c r="E322"/>
  <c r="F322"/>
  <c r="C323"/>
  <c r="D323"/>
  <c r="E323"/>
  <c r="F323"/>
  <c r="C324"/>
  <c r="D324"/>
  <c r="E324"/>
  <c r="F324"/>
  <c r="C325"/>
  <c r="D325"/>
  <c r="E325"/>
  <c r="F325"/>
  <c r="C326"/>
  <c r="D326"/>
  <c r="E326"/>
  <c r="F326"/>
  <c r="C327"/>
  <c r="D327"/>
  <c r="E327"/>
  <c r="F327"/>
  <c r="C328"/>
  <c r="D328"/>
  <c r="E328"/>
  <c r="F328"/>
  <c r="C329"/>
  <c r="D329"/>
  <c r="E329"/>
  <c r="F329"/>
  <c r="C330"/>
  <c r="D330"/>
  <c r="E330"/>
  <c r="F330"/>
  <c r="C331"/>
  <c r="D331"/>
  <c r="E331"/>
  <c r="F331"/>
  <c r="C332"/>
  <c r="D332"/>
  <c r="E332"/>
  <c r="F332"/>
  <c r="C333"/>
  <c r="D333"/>
  <c r="E333"/>
  <c r="F333"/>
  <c r="C334"/>
  <c r="D334"/>
  <c r="E334"/>
  <c r="F334"/>
  <c r="C335"/>
  <c r="D335"/>
  <c r="E335"/>
  <c r="F335"/>
  <c r="C336"/>
  <c r="D336"/>
  <c r="E336"/>
  <c r="F336"/>
  <c r="C337"/>
  <c r="D337"/>
  <c r="E337"/>
  <c r="F337"/>
  <c r="C338"/>
  <c r="D338"/>
  <c r="E338"/>
  <c r="F338"/>
  <c r="C339"/>
  <c r="D339"/>
  <c r="E339"/>
  <c r="F339"/>
  <c r="C340"/>
  <c r="D340"/>
  <c r="E340"/>
  <c r="F340"/>
  <c r="C341"/>
  <c r="D341"/>
  <c r="E341"/>
  <c r="F341"/>
  <c r="C342"/>
  <c r="D342"/>
  <c r="E342"/>
  <c r="F342"/>
  <c r="C343"/>
  <c r="D343"/>
  <c r="E343"/>
  <c r="F343"/>
  <c r="C344"/>
  <c r="D344"/>
  <c r="E344"/>
  <c r="F344"/>
  <c r="C345"/>
  <c r="D345"/>
  <c r="E345"/>
  <c r="F345"/>
  <c r="C346"/>
  <c r="D346"/>
  <c r="E346"/>
  <c r="F346"/>
  <c r="C347"/>
  <c r="D347"/>
  <c r="E347"/>
  <c r="F347"/>
  <c r="C348"/>
  <c r="D348"/>
  <c r="E348"/>
  <c r="F348"/>
  <c r="C349"/>
  <c r="D349"/>
  <c r="E349"/>
  <c r="F349"/>
  <c r="C350"/>
  <c r="D350"/>
  <c r="E350"/>
  <c r="F350"/>
  <c r="C351"/>
  <c r="D351"/>
  <c r="E351"/>
  <c r="F351"/>
  <c r="C352"/>
  <c r="D352"/>
  <c r="E352"/>
  <c r="F352"/>
  <c r="C353"/>
  <c r="D353"/>
  <c r="E353"/>
  <c r="F353"/>
  <c r="C354"/>
  <c r="D354"/>
  <c r="E354"/>
  <c r="F354"/>
  <c r="C355"/>
  <c r="D355"/>
  <c r="E355"/>
  <c r="F355"/>
  <c r="C356"/>
  <c r="D356"/>
  <c r="E356"/>
  <c r="F356"/>
  <c r="C357"/>
  <c r="D357"/>
  <c r="E357"/>
  <c r="F357"/>
  <c r="C358"/>
  <c r="D358"/>
  <c r="E358"/>
  <c r="F358"/>
  <c r="C359"/>
  <c r="D359"/>
  <c r="E359"/>
  <c r="F359"/>
  <c r="C360"/>
  <c r="D360"/>
  <c r="E360"/>
  <c r="F360"/>
  <c r="C361"/>
  <c r="D361"/>
  <c r="E361"/>
  <c r="F361"/>
  <c r="C362"/>
  <c r="D362"/>
  <c r="E362"/>
  <c r="F362"/>
  <c r="C363"/>
  <c r="D363"/>
  <c r="E363"/>
  <c r="F363"/>
  <c r="C364"/>
  <c r="D364"/>
  <c r="E364"/>
  <c r="F364"/>
  <c r="C365"/>
  <c r="D365"/>
  <c r="E365"/>
  <c r="F365"/>
  <c r="C366"/>
  <c r="D366"/>
  <c r="E366"/>
  <c r="F366"/>
  <c r="C367"/>
  <c r="D367"/>
  <c r="E367"/>
  <c r="F367"/>
  <c r="C368"/>
  <c r="D368"/>
  <c r="E368"/>
  <c r="F368"/>
  <c r="C369"/>
  <c r="D369"/>
  <c r="E369"/>
  <c r="F369"/>
  <c r="C370"/>
  <c r="D370"/>
  <c r="E370"/>
  <c r="F370"/>
  <c r="C371"/>
  <c r="D371"/>
  <c r="E371"/>
  <c r="F371"/>
  <c r="C372"/>
  <c r="D372"/>
  <c r="E372"/>
  <c r="F372"/>
  <c r="C373"/>
  <c r="D373"/>
  <c r="E373"/>
  <c r="F373"/>
  <c r="C374"/>
  <c r="D374"/>
  <c r="E374"/>
  <c r="F374"/>
  <c r="C375"/>
  <c r="D375"/>
  <c r="E375"/>
  <c r="F375"/>
  <c r="C376"/>
  <c r="D376"/>
  <c r="E376"/>
  <c r="F376"/>
  <c r="C377"/>
  <c r="D377"/>
  <c r="E377"/>
  <c r="F377"/>
  <c r="C378"/>
  <c r="D378"/>
  <c r="E378"/>
  <c r="F378"/>
  <c r="C379"/>
  <c r="D379"/>
  <c r="E379"/>
  <c r="F379"/>
  <c r="C380"/>
  <c r="D380"/>
  <c r="E380"/>
  <c r="F380"/>
  <c r="C381"/>
  <c r="D381"/>
  <c r="E381"/>
  <c r="F381"/>
  <c r="C382"/>
  <c r="D382"/>
  <c r="E382"/>
  <c r="F382"/>
  <c r="C383"/>
  <c r="D383"/>
  <c r="E383"/>
  <c r="F383"/>
  <c r="C384"/>
  <c r="D384"/>
  <c r="E384"/>
  <c r="F384"/>
  <c r="C385"/>
  <c r="D385"/>
  <c r="E385"/>
  <c r="F385"/>
  <c r="C386"/>
  <c r="D386"/>
  <c r="E386"/>
  <c r="F386"/>
  <c r="C387"/>
  <c r="D387"/>
  <c r="E387"/>
  <c r="F387"/>
  <c r="C388"/>
  <c r="D388"/>
  <c r="E388"/>
  <c r="F388"/>
  <c r="C389"/>
  <c r="D389"/>
  <c r="E389"/>
  <c r="F389"/>
  <c r="C390"/>
  <c r="D390"/>
  <c r="E390"/>
  <c r="F390"/>
  <c r="C391"/>
  <c r="D391"/>
  <c r="E391"/>
  <c r="F391"/>
  <c r="C392"/>
  <c r="D392"/>
  <c r="E392"/>
  <c r="F392"/>
  <c r="C393"/>
  <c r="D393"/>
  <c r="E393"/>
  <c r="F393"/>
  <c r="C394"/>
  <c r="D394"/>
  <c r="E394"/>
  <c r="F394"/>
  <c r="C395"/>
  <c r="D395"/>
  <c r="E395"/>
  <c r="F395"/>
  <c r="C396"/>
  <c r="D396"/>
  <c r="E396"/>
  <c r="F396"/>
  <c r="C397"/>
  <c r="D397"/>
  <c r="E397"/>
  <c r="F397"/>
  <c r="C398"/>
  <c r="D398"/>
  <c r="E398"/>
  <c r="F398"/>
  <c r="C399"/>
  <c r="D399"/>
  <c r="E399"/>
  <c r="F399"/>
  <c r="C400"/>
  <c r="D400"/>
  <c r="E400"/>
  <c r="F400"/>
  <c r="C401"/>
  <c r="D401"/>
  <c r="E401"/>
  <c r="F401"/>
  <c r="C402"/>
  <c r="D402"/>
  <c r="E402"/>
  <c r="F402"/>
  <c r="C403"/>
  <c r="D403"/>
  <c r="E403"/>
  <c r="F403"/>
  <c r="C404"/>
  <c r="D404"/>
  <c r="E404"/>
  <c r="F404"/>
  <c r="C405"/>
  <c r="D405"/>
  <c r="E405"/>
  <c r="F405"/>
  <c r="C406"/>
  <c r="D406"/>
  <c r="E406"/>
  <c r="F406"/>
  <c r="C407"/>
  <c r="D407"/>
  <c r="E407"/>
  <c r="F407"/>
  <c r="C408"/>
  <c r="D408"/>
  <c r="E408"/>
  <c r="F408"/>
  <c r="C409"/>
  <c r="D409"/>
  <c r="E409"/>
  <c r="F409"/>
  <c r="C410"/>
  <c r="D410"/>
  <c r="E410"/>
  <c r="F410"/>
  <c r="C411"/>
  <c r="D411"/>
  <c r="E411"/>
  <c r="F411"/>
  <c r="C412"/>
  <c r="D412"/>
  <c r="E412"/>
  <c r="F412"/>
  <c r="C413"/>
  <c r="D413"/>
  <c r="E413"/>
  <c r="F413"/>
  <c r="C414"/>
  <c r="D414"/>
  <c r="E414"/>
  <c r="F414"/>
  <c r="C415"/>
  <c r="D415"/>
  <c r="E415"/>
  <c r="F415"/>
  <c r="C416"/>
  <c r="D416"/>
  <c r="E416"/>
  <c r="F416"/>
  <c r="C417"/>
  <c r="D417"/>
  <c r="E417"/>
  <c r="F417"/>
  <c r="C418"/>
  <c r="D418"/>
  <c r="E418"/>
  <c r="F418"/>
  <c r="C419"/>
  <c r="D419"/>
  <c r="E419"/>
  <c r="F419"/>
  <c r="C420"/>
  <c r="D420"/>
  <c r="E420"/>
  <c r="F420"/>
  <c r="C421"/>
  <c r="D421"/>
  <c r="E421"/>
  <c r="F421"/>
  <c r="C422"/>
  <c r="D422"/>
  <c r="E422"/>
  <c r="F422"/>
  <c r="C423"/>
  <c r="D423"/>
  <c r="E423"/>
  <c r="F423"/>
  <c r="C424"/>
  <c r="D424"/>
  <c r="E424"/>
  <c r="F424"/>
  <c r="C425"/>
  <c r="D425"/>
  <c r="E425"/>
  <c r="F425"/>
  <c r="C426"/>
  <c r="D426"/>
  <c r="E426"/>
  <c r="F426"/>
  <c r="C427"/>
  <c r="D427"/>
  <c r="E427"/>
  <c r="F427"/>
  <c r="C428"/>
  <c r="D428"/>
  <c r="E428"/>
  <c r="F428"/>
  <c r="C429"/>
  <c r="D429"/>
  <c r="E429"/>
  <c r="F429"/>
  <c r="C430"/>
  <c r="D430"/>
  <c r="E430"/>
  <c r="F430"/>
  <c r="C431"/>
  <c r="D431"/>
  <c r="E431"/>
  <c r="F431"/>
  <c r="C432"/>
  <c r="D432"/>
  <c r="E432"/>
  <c r="F432"/>
  <c r="C433"/>
  <c r="D433"/>
  <c r="E433"/>
  <c r="F433"/>
  <c r="C434"/>
  <c r="D434"/>
  <c r="E434"/>
  <c r="F434"/>
  <c r="C435"/>
  <c r="D435"/>
  <c r="E435"/>
  <c r="F435"/>
  <c r="C436"/>
  <c r="D436"/>
  <c r="E436"/>
  <c r="F436"/>
  <c r="C437"/>
  <c r="D437"/>
  <c r="E437"/>
  <c r="F437"/>
  <c r="C438"/>
  <c r="D438"/>
  <c r="E438"/>
  <c r="F438"/>
  <c r="C439"/>
  <c r="D439"/>
  <c r="E439"/>
  <c r="F439"/>
  <c r="C440"/>
  <c r="D440"/>
  <c r="E440"/>
  <c r="F440"/>
  <c r="C441"/>
  <c r="D441"/>
  <c r="E441"/>
  <c r="F441"/>
  <c r="C442"/>
  <c r="D442"/>
  <c r="E442"/>
  <c r="F442"/>
  <c r="C443"/>
  <c r="D443"/>
  <c r="E443"/>
  <c r="F443"/>
  <c r="C444"/>
  <c r="D444"/>
  <c r="E444"/>
  <c r="F444"/>
  <c r="C445"/>
  <c r="D445"/>
  <c r="E445"/>
  <c r="F445"/>
  <c r="C446"/>
  <c r="D446"/>
  <c r="E446"/>
  <c r="F446"/>
  <c r="C447"/>
  <c r="D447"/>
  <c r="E447"/>
  <c r="F447"/>
  <c r="C448"/>
  <c r="D448"/>
  <c r="E448"/>
  <c r="F448"/>
  <c r="C449"/>
  <c r="D449"/>
  <c r="E449"/>
  <c r="F449"/>
  <c r="C450"/>
  <c r="D450"/>
  <c r="E450"/>
  <c r="F450"/>
  <c r="C451"/>
  <c r="D451"/>
  <c r="E451"/>
  <c r="F451"/>
  <c r="C452"/>
  <c r="D452"/>
  <c r="E452"/>
  <c r="F452"/>
  <c r="C453"/>
  <c r="D453"/>
  <c r="E453"/>
  <c r="F453"/>
  <c r="C454"/>
  <c r="D454"/>
  <c r="E454"/>
  <c r="F454"/>
  <c r="C455"/>
  <c r="D455"/>
  <c r="E455"/>
  <c r="F455"/>
  <c r="C456"/>
  <c r="D456"/>
  <c r="E456"/>
  <c r="F456"/>
  <c r="C457"/>
  <c r="D457"/>
  <c r="E457"/>
  <c r="F457"/>
  <c r="C458"/>
  <c r="D458"/>
  <c r="E458"/>
  <c r="F458"/>
  <c r="C459"/>
  <c r="D459"/>
  <c r="E459"/>
  <c r="F459"/>
  <c r="C460"/>
  <c r="D460"/>
  <c r="E460"/>
  <c r="F460"/>
  <c r="C461"/>
  <c r="D461"/>
  <c r="E461"/>
  <c r="F461"/>
  <c r="C462"/>
  <c r="D462"/>
  <c r="E462"/>
  <c r="F462"/>
  <c r="C463"/>
  <c r="D463"/>
  <c r="E463"/>
  <c r="F463"/>
  <c r="C464"/>
  <c r="D464"/>
  <c r="E464"/>
  <c r="F464"/>
  <c r="C465"/>
  <c r="D465"/>
  <c r="E465"/>
  <c r="F465"/>
  <c r="C466"/>
  <c r="D466"/>
  <c r="E466"/>
  <c r="F466"/>
  <c r="C467"/>
  <c r="D467"/>
  <c r="E467"/>
  <c r="F467"/>
  <c r="C468"/>
  <c r="D468"/>
  <c r="E468"/>
  <c r="F468"/>
  <c r="C469"/>
  <c r="D469"/>
  <c r="E469"/>
  <c r="F469"/>
  <c r="C470"/>
  <c r="D470"/>
  <c r="E470"/>
  <c r="F470"/>
  <c r="C471"/>
  <c r="D471"/>
  <c r="E471"/>
  <c r="F471"/>
  <c r="C472"/>
  <c r="D472"/>
  <c r="E472"/>
  <c r="F472"/>
  <c r="C473"/>
  <c r="D473"/>
  <c r="E473"/>
  <c r="F473"/>
  <c r="C474"/>
  <c r="D474"/>
  <c r="E474"/>
  <c r="F474"/>
  <c r="C475"/>
  <c r="D475"/>
  <c r="E475"/>
  <c r="F475"/>
  <c r="C476"/>
  <c r="D476"/>
  <c r="E476"/>
  <c r="F476"/>
  <c r="C477"/>
  <c r="D477"/>
  <c r="E477"/>
  <c r="F477"/>
  <c r="C478"/>
  <c r="D478"/>
  <c r="E478"/>
  <c r="F478"/>
  <c r="C479"/>
  <c r="D479"/>
  <c r="E479"/>
  <c r="F479"/>
  <c r="C480"/>
  <c r="D480"/>
  <c r="E480"/>
  <c r="F480"/>
  <c r="C481"/>
  <c r="D481"/>
  <c r="E481"/>
  <c r="F481"/>
  <c r="C482"/>
  <c r="D482"/>
  <c r="E482"/>
  <c r="F482"/>
  <c r="C483"/>
  <c r="D483"/>
  <c r="E483"/>
  <c r="F483"/>
  <c r="C484"/>
  <c r="D484"/>
  <c r="E484"/>
  <c r="F484"/>
  <c r="C485"/>
  <c r="D485"/>
  <c r="E485"/>
  <c r="F485"/>
  <c r="C486"/>
  <c r="D486"/>
  <c r="E486"/>
  <c r="F486"/>
  <c r="C487"/>
  <c r="D487"/>
  <c r="E487"/>
  <c r="F487"/>
  <c r="C488"/>
  <c r="D488"/>
  <c r="E488"/>
  <c r="F488"/>
  <c r="C489"/>
  <c r="D489"/>
  <c r="E489"/>
  <c r="F489"/>
  <c r="C490"/>
  <c r="D490"/>
  <c r="E490"/>
  <c r="F490"/>
  <c r="C491"/>
  <c r="D491"/>
  <c r="E491"/>
  <c r="F491"/>
  <c r="C492"/>
  <c r="D492"/>
  <c r="E492"/>
  <c r="F492"/>
  <c r="C493"/>
  <c r="D493"/>
  <c r="E493"/>
  <c r="F493"/>
  <c r="C494"/>
  <c r="D494"/>
  <c r="E494"/>
  <c r="F494"/>
  <c r="C495"/>
  <c r="D495"/>
  <c r="E495"/>
  <c r="F495"/>
  <c r="C496"/>
  <c r="D496"/>
  <c r="E496"/>
  <c r="F496"/>
  <c r="C497"/>
  <c r="D497"/>
  <c r="E497"/>
  <c r="F497"/>
  <c r="C498"/>
  <c r="D498"/>
  <c r="E498"/>
  <c r="F498"/>
  <c r="C499"/>
  <c r="D499"/>
  <c r="E499"/>
  <c r="F499"/>
  <c r="C500"/>
  <c r="D500"/>
  <c r="E500"/>
  <c r="F500"/>
  <c r="C501"/>
  <c r="D501"/>
  <c r="E501"/>
  <c r="F501"/>
  <c r="C502"/>
  <c r="D502"/>
  <c r="E502"/>
  <c r="F502"/>
  <c r="C503"/>
  <c r="D503"/>
  <c r="E503"/>
  <c r="F503"/>
  <c r="C504"/>
  <c r="D504"/>
  <c r="E504"/>
  <c r="F504"/>
  <c r="C505"/>
  <c r="D505"/>
  <c r="E505"/>
  <c r="F505"/>
  <c r="C506"/>
  <c r="D506"/>
  <c r="E506"/>
  <c r="F506"/>
  <c r="C507"/>
  <c r="D507"/>
  <c r="E507"/>
  <c r="F507"/>
  <c r="C508"/>
  <c r="D508"/>
  <c r="E508"/>
  <c r="F508"/>
  <c r="C509"/>
  <c r="D509"/>
  <c r="E509"/>
  <c r="F509"/>
  <c r="C510"/>
  <c r="D510"/>
  <c r="E510"/>
  <c r="F510"/>
  <c r="C511"/>
  <c r="D511"/>
  <c r="E511"/>
  <c r="F511"/>
  <c r="C512"/>
  <c r="D512"/>
  <c r="E512"/>
  <c r="F512"/>
  <c r="C513"/>
  <c r="D513"/>
  <c r="E513"/>
  <c r="F513"/>
  <c r="C514"/>
  <c r="D514"/>
  <c r="E514"/>
  <c r="F514"/>
  <c r="C515"/>
  <c r="D515"/>
  <c r="E515"/>
  <c r="F515"/>
  <c r="C516"/>
  <c r="D516"/>
  <c r="E516"/>
  <c r="F516"/>
  <c r="C517"/>
  <c r="D517"/>
  <c r="E517"/>
  <c r="F517"/>
  <c r="C518"/>
  <c r="D518"/>
  <c r="E518"/>
  <c r="F518"/>
  <c r="C519"/>
  <c r="D519"/>
  <c r="E519"/>
  <c r="F519"/>
  <c r="C520"/>
  <c r="D520"/>
  <c r="E520"/>
  <c r="F520"/>
  <c r="C521"/>
  <c r="D521"/>
  <c r="E521"/>
  <c r="F521"/>
  <c r="C522"/>
  <c r="D522"/>
  <c r="E522"/>
  <c r="F522"/>
  <c r="C523"/>
  <c r="D523"/>
  <c r="E523"/>
  <c r="F523"/>
  <c r="C524"/>
  <c r="D524"/>
  <c r="E524"/>
  <c r="F524"/>
  <c r="C525"/>
  <c r="D525"/>
  <c r="E525"/>
  <c r="F525"/>
  <c r="C526"/>
  <c r="D526"/>
  <c r="E526"/>
  <c r="F526"/>
  <c r="C527"/>
  <c r="D527"/>
  <c r="E527"/>
  <c r="F527"/>
  <c r="C528"/>
  <c r="D528"/>
  <c r="E528"/>
  <c r="F528"/>
  <c r="C529"/>
  <c r="D529"/>
  <c r="E529"/>
  <c r="F529"/>
  <c r="C530"/>
  <c r="D530"/>
  <c r="E530"/>
  <c r="F530"/>
  <c r="C531"/>
  <c r="D531"/>
  <c r="E531"/>
  <c r="F531"/>
  <c r="C532"/>
  <c r="D532"/>
  <c r="E532"/>
  <c r="F532"/>
  <c r="C533"/>
  <c r="D533"/>
  <c r="E533"/>
  <c r="F533"/>
  <c r="C534"/>
  <c r="D534"/>
  <c r="E534"/>
  <c r="F534"/>
  <c r="C535"/>
  <c r="D535"/>
  <c r="E535"/>
  <c r="F535"/>
  <c r="C536"/>
  <c r="D536"/>
  <c r="E536"/>
  <c r="F536"/>
  <c r="C537"/>
  <c r="D537"/>
  <c r="E537"/>
  <c r="F537"/>
  <c r="C538"/>
  <c r="D538"/>
  <c r="E538"/>
  <c r="F538"/>
  <c r="C539"/>
  <c r="D539"/>
  <c r="E539"/>
  <c r="F539"/>
  <c r="C540"/>
  <c r="D540"/>
  <c r="E540"/>
  <c r="F540"/>
  <c r="C541"/>
  <c r="D541"/>
  <c r="E541"/>
  <c r="F541"/>
  <c r="C542"/>
  <c r="D542"/>
  <c r="E542"/>
  <c r="F542"/>
  <c r="C543"/>
  <c r="D543"/>
  <c r="E543"/>
  <c r="F543"/>
  <c r="C544"/>
  <c r="D544"/>
  <c r="E544"/>
  <c r="F544"/>
  <c r="C545"/>
  <c r="D545"/>
  <c r="E545"/>
  <c r="F545"/>
  <c r="C546"/>
  <c r="D546"/>
  <c r="E546"/>
  <c r="F546"/>
  <c r="C547"/>
  <c r="D547"/>
  <c r="E547"/>
  <c r="F547"/>
  <c r="C548"/>
  <c r="D548"/>
  <c r="E548"/>
  <c r="F548"/>
  <c r="C549"/>
  <c r="D549"/>
  <c r="E549"/>
  <c r="F549"/>
  <c r="C550"/>
  <c r="D550"/>
  <c r="E550"/>
  <c r="F550"/>
  <c r="C551"/>
  <c r="D551"/>
  <c r="E551"/>
  <c r="F551"/>
  <c r="C552"/>
  <c r="D552"/>
  <c r="E552"/>
  <c r="F552"/>
  <c r="C553"/>
  <c r="D553"/>
  <c r="E553"/>
  <c r="F553"/>
  <c r="C554"/>
  <c r="D554"/>
  <c r="E554"/>
  <c r="F554"/>
  <c r="C555"/>
  <c r="D555"/>
  <c r="E555"/>
  <c r="F555"/>
  <c r="C556"/>
  <c r="D556"/>
  <c r="E556"/>
  <c r="F556"/>
  <c r="C557"/>
  <c r="D557"/>
  <c r="E557"/>
  <c r="F557"/>
  <c r="C558"/>
  <c r="D558"/>
  <c r="E558"/>
  <c r="F558"/>
  <c r="C559"/>
  <c r="D559"/>
  <c r="E559"/>
  <c r="F559"/>
  <c r="C560"/>
  <c r="D560"/>
  <c r="E560"/>
  <c r="F560"/>
  <c r="C561"/>
  <c r="D561"/>
  <c r="E561"/>
  <c r="F561"/>
  <c r="C562"/>
  <c r="D562"/>
  <c r="E562"/>
  <c r="F562"/>
  <c r="C563"/>
  <c r="D563"/>
  <c r="E563"/>
  <c r="F563"/>
  <c r="C564"/>
  <c r="D564"/>
  <c r="E564"/>
  <c r="F564"/>
  <c r="C565"/>
  <c r="D565"/>
  <c r="E565"/>
  <c r="F565"/>
  <c r="C566"/>
  <c r="D566"/>
  <c r="E566"/>
  <c r="F566"/>
  <c r="C567"/>
  <c r="D567"/>
  <c r="E567"/>
  <c r="F567"/>
  <c r="C568"/>
  <c r="D568"/>
  <c r="E568"/>
  <c r="F568"/>
  <c r="C569"/>
  <c r="D569"/>
  <c r="E569"/>
  <c r="F569"/>
  <c r="C570"/>
  <c r="D570"/>
  <c r="E570"/>
  <c r="F570"/>
  <c r="C571"/>
  <c r="D571"/>
  <c r="E571"/>
  <c r="F571"/>
  <c r="C572"/>
  <c r="D572"/>
  <c r="E572"/>
  <c r="F572"/>
  <c r="C573"/>
  <c r="D573"/>
  <c r="E573"/>
  <c r="F573"/>
  <c r="C574"/>
  <c r="D574"/>
  <c r="E574"/>
  <c r="F574"/>
  <c r="C575"/>
  <c r="D575"/>
  <c r="E575"/>
  <c r="F575"/>
  <c r="C576"/>
  <c r="D576"/>
  <c r="E576"/>
  <c r="F576"/>
  <c r="C577"/>
  <c r="D577"/>
  <c r="E577"/>
  <c r="F577"/>
  <c r="C578"/>
  <c r="D578"/>
  <c r="E578"/>
  <c r="F578"/>
  <c r="C579"/>
  <c r="D579"/>
  <c r="E579"/>
  <c r="F579"/>
  <c r="C580"/>
  <c r="D580"/>
  <c r="E580"/>
  <c r="F580"/>
  <c r="C581"/>
  <c r="D581"/>
  <c r="E581"/>
  <c r="F581"/>
  <c r="C582"/>
  <c r="D582"/>
  <c r="E582"/>
  <c r="F582"/>
  <c r="C583"/>
  <c r="D583"/>
  <c r="E583"/>
  <c r="F583"/>
  <c r="C584"/>
  <c r="D584"/>
  <c r="E584"/>
  <c r="F584"/>
  <c r="C585"/>
  <c r="D585"/>
  <c r="E585"/>
  <c r="F585"/>
  <c r="C586"/>
  <c r="D586"/>
  <c r="E586"/>
  <c r="F586"/>
  <c r="C587"/>
  <c r="D587"/>
  <c r="E587"/>
  <c r="F587"/>
  <c r="C588"/>
  <c r="D588"/>
  <c r="E588"/>
  <c r="F588"/>
  <c r="C589"/>
  <c r="D589"/>
  <c r="E589"/>
  <c r="F589"/>
  <c r="C590"/>
  <c r="D590"/>
  <c r="E590"/>
  <c r="F590"/>
  <c r="C591"/>
  <c r="D591"/>
  <c r="E591"/>
  <c r="F591"/>
  <c r="C592"/>
  <c r="D592"/>
  <c r="E592"/>
  <c r="F592"/>
  <c r="C593"/>
  <c r="D593"/>
  <c r="E593"/>
  <c r="F593"/>
  <c r="C594"/>
  <c r="D594"/>
  <c r="E594"/>
  <c r="F594"/>
  <c r="C595"/>
  <c r="D595"/>
  <c r="E595"/>
  <c r="F595"/>
  <c r="C596"/>
  <c r="D596"/>
  <c r="E596"/>
  <c r="F596"/>
  <c r="C597"/>
  <c r="D597"/>
  <c r="E597"/>
  <c r="F597"/>
  <c r="C598"/>
  <c r="D598"/>
  <c r="E598"/>
  <c r="F598"/>
  <c r="C599"/>
  <c r="D599"/>
  <c r="E599"/>
  <c r="F599"/>
  <c r="C600"/>
  <c r="D600"/>
  <c r="E600"/>
  <c r="F600"/>
  <c r="C601"/>
  <c r="D601"/>
  <c r="E601"/>
  <c r="F601"/>
  <c r="C602"/>
  <c r="D602"/>
  <c r="E602"/>
  <c r="F602"/>
  <c r="C603"/>
  <c r="D603"/>
  <c r="E603"/>
  <c r="F603"/>
  <c r="C604"/>
  <c r="D604"/>
  <c r="E604"/>
  <c r="F604"/>
  <c r="C605"/>
  <c r="D605"/>
  <c r="E605"/>
  <c r="F605"/>
  <c r="C606"/>
  <c r="D606"/>
  <c r="E606"/>
  <c r="F606"/>
  <c r="C607"/>
  <c r="D607"/>
  <c r="E607"/>
  <c r="F607"/>
  <c r="C608"/>
  <c r="D608"/>
  <c r="E608"/>
  <c r="F608"/>
  <c r="C609"/>
  <c r="D609"/>
  <c r="E609"/>
  <c r="F609"/>
  <c r="C610"/>
  <c r="D610"/>
  <c r="E610"/>
  <c r="F610"/>
  <c r="C611"/>
  <c r="D611"/>
  <c r="E611"/>
  <c r="F611"/>
  <c r="C612"/>
  <c r="D612"/>
  <c r="E612"/>
  <c r="F612"/>
  <c r="C613"/>
  <c r="D613"/>
  <c r="E613"/>
  <c r="F613"/>
  <c r="C614"/>
  <c r="D614"/>
  <c r="E614"/>
  <c r="F614"/>
  <c r="C615"/>
  <c r="D615"/>
  <c r="E615"/>
  <c r="F615"/>
  <c r="C616"/>
  <c r="D616"/>
  <c r="E616"/>
  <c r="F616"/>
  <c r="C617"/>
  <c r="D617"/>
  <c r="E617"/>
  <c r="F617"/>
  <c r="C618"/>
  <c r="D618"/>
  <c r="E618"/>
  <c r="F618"/>
  <c r="C619"/>
  <c r="D619"/>
  <c r="E619"/>
  <c r="F619"/>
  <c r="C620"/>
  <c r="D620"/>
  <c r="E620"/>
  <c r="F620"/>
  <c r="C621"/>
  <c r="D621"/>
  <c r="E621"/>
  <c r="F621"/>
  <c r="C622"/>
  <c r="D622"/>
  <c r="E622"/>
  <c r="F622"/>
  <c r="C623"/>
  <c r="D623"/>
  <c r="E623"/>
  <c r="F623"/>
  <c r="C624"/>
  <c r="D624"/>
  <c r="E624"/>
  <c r="F624"/>
  <c r="C625"/>
  <c r="D625"/>
  <c r="E625"/>
  <c r="F625"/>
  <c r="C626"/>
  <c r="D626"/>
  <c r="E626"/>
  <c r="F626"/>
  <c r="C627"/>
  <c r="D627"/>
  <c r="E627"/>
  <c r="F627"/>
  <c r="C628"/>
  <c r="D628"/>
  <c r="E628"/>
  <c r="F628"/>
  <c r="C629"/>
  <c r="D629"/>
  <c r="E629"/>
  <c r="F629"/>
  <c r="C630"/>
  <c r="D630"/>
  <c r="E630"/>
  <c r="F630"/>
  <c r="C631"/>
  <c r="D631"/>
  <c r="E631"/>
  <c r="F631"/>
  <c r="C632"/>
  <c r="D632"/>
  <c r="E632"/>
  <c r="F632"/>
  <c r="C633"/>
  <c r="D633"/>
  <c r="E633"/>
  <c r="F633"/>
  <c r="C634"/>
  <c r="D634"/>
  <c r="E634"/>
  <c r="F634"/>
  <c r="C635"/>
  <c r="D635"/>
  <c r="E635"/>
  <c r="F635"/>
  <c r="C636"/>
  <c r="D636"/>
  <c r="E636"/>
  <c r="F636"/>
  <c r="C637"/>
  <c r="D637"/>
  <c r="E637"/>
  <c r="F637"/>
  <c r="C638"/>
  <c r="D638"/>
  <c r="E638"/>
  <c r="F638"/>
  <c r="C639"/>
  <c r="D639"/>
  <c r="E639"/>
  <c r="F639"/>
  <c r="C640"/>
  <c r="D640"/>
  <c r="E640"/>
  <c r="F640"/>
  <c r="C641"/>
  <c r="D641"/>
  <c r="E641"/>
  <c r="F641"/>
  <c r="C642"/>
  <c r="D642"/>
  <c r="E642"/>
  <c r="F642"/>
  <c r="C643"/>
  <c r="D643"/>
  <c r="E643"/>
  <c r="F643"/>
  <c r="C644"/>
  <c r="D644"/>
  <c r="E644"/>
  <c r="F644"/>
  <c r="C645"/>
  <c r="D645"/>
  <c r="E645"/>
  <c r="F645"/>
  <c r="C646"/>
  <c r="D646"/>
  <c r="E646"/>
  <c r="F646"/>
  <c r="C647"/>
  <c r="D647"/>
  <c r="E647"/>
  <c r="F647"/>
  <c r="C648"/>
  <c r="D648"/>
  <c r="E648"/>
  <c r="F648"/>
  <c r="C649"/>
  <c r="D649"/>
  <c r="E649"/>
  <c r="F649"/>
  <c r="C650"/>
  <c r="D650"/>
  <c r="E650"/>
  <c r="F650"/>
  <c r="C651"/>
  <c r="D651"/>
  <c r="E651"/>
  <c r="F651"/>
  <c r="C652"/>
  <c r="D652"/>
  <c r="E652"/>
  <c r="F652"/>
  <c r="C653"/>
  <c r="D653"/>
  <c r="E653"/>
  <c r="F653"/>
  <c r="C654"/>
  <c r="D654"/>
  <c r="E654"/>
  <c r="F654"/>
  <c r="C655"/>
  <c r="D655"/>
  <c r="E655"/>
  <c r="F655"/>
  <c r="C656"/>
  <c r="D656"/>
  <c r="E656"/>
  <c r="F656"/>
  <c r="C657"/>
  <c r="D657"/>
  <c r="E657"/>
  <c r="F657"/>
  <c r="C658"/>
  <c r="D658"/>
  <c r="E658"/>
  <c r="F658"/>
  <c r="C659"/>
  <c r="D659"/>
  <c r="E659"/>
  <c r="F659"/>
  <c r="C660"/>
  <c r="D660"/>
  <c r="E660"/>
  <c r="F660"/>
  <c r="C661"/>
  <c r="D661"/>
  <c r="E661"/>
  <c r="F661"/>
  <c r="C662"/>
  <c r="D662"/>
  <c r="E662"/>
  <c r="F662"/>
  <c r="C663"/>
  <c r="D663"/>
  <c r="E663"/>
  <c r="F663"/>
  <c r="C664"/>
  <c r="D664"/>
  <c r="E664"/>
  <c r="F664"/>
  <c r="C665"/>
  <c r="D665"/>
  <c r="E665"/>
  <c r="F665"/>
  <c r="C666"/>
  <c r="D666"/>
  <c r="E666"/>
  <c r="F666"/>
  <c r="C667"/>
  <c r="D667"/>
  <c r="E667"/>
  <c r="F667"/>
  <c r="C668"/>
  <c r="D668"/>
  <c r="E668"/>
  <c r="F668"/>
  <c r="C669"/>
  <c r="D669"/>
  <c r="E669"/>
  <c r="F669"/>
  <c r="C670"/>
  <c r="D670"/>
  <c r="E670"/>
  <c r="F670"/>
  <c r="C671"/>
  <c r="D671"/>
  <c r="E671"/>
  <c r="F671"/>
  <c r="C672"/>
  <c r="D672"/>
  <c r="E672"/>
  <c r="F672"/>
  <c r="C673"/>
  <c r="D673"/>
  <c r="E673"/>
  <c r="F673"/>
  <c r="C674"/>
  <c r="D674"/>
  <c r="E674"/>
  <c r="F674"/>
  <c r="C675"/>
  <c r="D675"/>
  <c r="E675"/>
  <c r="F675"/>
  <c r="C676"/>
  <c r="D676"/>
  <c r="E676"/>
  <c r="F676"/>
  <c r="C677"/>
  <c r="D677"/>
  <c r="E677"/>
  <c r="F677"/>
  <c r="C678"/>
  <c r="D678"/>
  <c r="E678"/>
  <c r="F678"/>
  <c r="C679"/>
  <c r="D679"/>
  <c r="E679"/>
  <c r="F679"/>
  <c r="C680"/>
  <c r="D680"/>
  <c r="E680"/>
  <c r="F680"/>
  <c r="C681"/>
  <c r="D681"/>
  <c r="E681"/>
  <c r="F681"/>
  <c r="C682"/>
  <c r="D682"/>
  <c r="E682"/>
  <c r="F682"/>
  <c r="C683"/>
  <c r="D683"/>
  <c r="E683"/>
  <c r="F683"/>
  <c r="C684"/>
  <c r="D684"/>
  <c r="E684"/>
  <c r="F684"/>
  <c r="C685"/>
  <c r="D685"/>
  <c r="E685"/>
  <c r="F685"/>
  <c r="C686"/>
  <c r="D686"/>
  <c r="E686"/>
  <c r="F686"/>
  <c r="C687"/>
  <c r="D687"/>
  <c r="E687"/>
  <c r="F687"/>
  <c r="C688"/>
  <c r="D688"/>
  <c r="E688"/>
  <c r="F688"/>
  <c r="C689"/>
  <c r="D689"/>
  <c r="E689"/>
  <c r="F689"/>
  <c r="C690"/>
  <c r="D690"/>
  <c r="E690"/>
  <c r="F690"/>
  <c r="C691"/>
  <c r="D691"/>
  <c r="E691"/>
  <c r="F691"/>
  <c r="C692"/>
  <c r="D692"/>
  <c r="E692"/>
  <c r="F692"/>
  <c r="C693"/>
  <c r="D693"/>
  <c r="E693"/>
  <c r="F693"/>
  <c r="C694"/>
  <c r="D694"/>
  <c r="E694"/>
  <c r="F694"/>
  <c r="C695"/>
  <c r="D695"/>
  <c r="E695"/>
  <c r="F695"/>
  <c r="C696"/>
  <c r="D696"/>
  <c r="E696"/>
  <c r="F696"/>
  <c r="C697"/>
  <c r="D697"/>
  <c r="E697"/>
  <c r="F697"/>
  <c r="C698"/>
  <c r="D698"/>
  <c r="E698"/>
  <c r="F698"/>
  <c r="C699"/>
  <c r="D699"/>
  <c r="E699"/>
  <c r="F699"/>
  <c r="C700"/>
  <c r="D700"/>
  <c r="E700"/>
  <c r="F700"/>
  <c r="C701"/>
  <c r="D701"/>
  <c r="E701"/>
  <c r="F701"/>
  <c r="C702"/>
  <c r="D702"/>
  <c r="E702"/>
  <c r="F702"/>
  <c r="C703"/>
  <c r="D703"/>
  <c r="E703"/>
  <c r="F703"/>
  <c r="C704"/>
  <c r="D704"/>
  <c r="E704"/>
  <c r="F704"/>
  <c r="C705"/>
  <c r="D705"/>
  <c r="E705"/>
  <c r="F705"/>
  <c r="C706"/>
  <c r="D706"/>
  <c r="E706"/>
  <c r="F706"/>
  <c r="C707"/>
  <c r="D707"/>
  <c r="E707"/>
  <c r="F707"/>
  <c r="C708"/>
  <c r="D708"/>
  <c r="E708"/>
  <c r="F708"/>
  <c r="C709"/>
  <c r="D709"/>
  <c r="E709"/>
  <c r="F709"/>
  <c r="C710"/>
  <c r="D710"/>
  <c r="E710"/>
  <c r="F710"/>
  <c r="C711"/>
  <c r="D711"/>
  <c r="E711"/>
  <c r="F711"/>
  <c r="C712"/>
  <c r="D712"/>
  <c r="E712"/>
  <c r="F712"/>
  <c r="C713"/>
  <c r="D713"/>
  <c r="E713"/>
  <c r="F713"/>
  <c r="C714"/>
  <c r="D714"/>
  <c r="E714"/>
  <c r="F714"/>
  <c r="C715"/>
  <c r="D715"/>
  <c r="E715"/>
  <c r="F715"/>
  <c r="C716"/>
  <c r="D716"/>
  <c r="E716"/>
  <c r="F716"/>
  <c r="C717"/>
  <c r="D717"/>
  <c r="E717"/>
  <c r="F717"/>
  <c r="C718"/>
  <c r="D718"/>
  <c r="E718"/>
  <c r="F718"/>
  <c r="C719"/>
  <c r="D719"/>
  <c r="E719"/>
  <c r="F719"/>
  <c r="C720"/>
  <c r="D720"/>
  <c r="E720"/>
  <c r="F720"/>
  <c r="C721"/>
  <c r="D721"/>
  <c r="E721"/>
  <c r="F721"/>
  <c r="C722"/>
  <c r="D722"/>
  <c r="E722"/>
  <c r="F722"/>
  <c r="C723"/>
  <c r="D723"/>
  <c r="E723"/>
  <c r="F723"/>
  <c r="C724"/>
  <c r="D724"/>
  <c r="E724"/>
  <c r="F724"/>
  <c r="C725"/>
  <c r="D725"/>
  <c r="E725"/>
  <c r="F725"/>
  <c r="C726"/>
  <c r="D726"/>
  <c r="E726"/>
  <c r="F726"/>
  <c r="C727"/>
  <c r="D727"/>
  <c r="E727"/>
  <c r="F727"/>
  <c r="C728"/>
  <c r="D728"/>
  <c r="E728"/>
  <c r="F728"/>
  <c r="C729"/>
  <c r="D729"/>
  <c r="E729"/>
  <c r="F729"/>
  <c r="C730"/>
  <c r="D730"/>
  <c r="E730"/>
  <c r="F730"/>
  <c r="C731"/>
  <c r="D731"/>
  <c r="E731"/>
  <c r="F731"/>
  <c r="C732"/>
  <c r="D732"/>
  <c r="E732"/>
  <c r="F732"/>
  <c r="C733"/>
  <c r="D733"/>
  <c r="E733"/>
  <c r="F733"/>
  <c r="C734"/>
  <c r="D734"/>
  <c r="E734"/>
  <c r="F734"/>
  <c r="C735"/>
  <c r="D735"/>
  <c r="E735"/>
  <c r="F735"/>
  <c r="C736"/>
  <c r="D736"/>
  <c r="E736"/>
  <c r="F736"/>
  <c r="C737"/>
  <c r="D737"/>
  <c r="E737"/>
  <c r="F737"/>
  <c r="C738"/>
  <c r="D738"/>
  <c r="E738"/>
  <c r="F738"/>
  <c r="C739"/>
  <c r="D739"/>
  <c r="E739"/>
  <c r="F739"/>
  <c r="C740"/>
  <c r="D740"/>
  <c r="E740"/>
  <c r="F740"/>
  <c r="C741"/>
  <c r="D741"/>
  <c r="E741"/>
  <c r="F741"/>
  <c r="C742"/>
  <c r="D742"/>
  <c r="E742"/>
  <c r="F742"/>
  <c r="C743"/>
  <c r="D743"/>
  <c r="E743"/>
  <c r="F743"/>
  <c r="C744"/>
  <c r="D744"/>
  <c r="E744"/>
  <c r="F744"/>
  <c r="C745"/>
  <c r="D745"/>
  <c r="E745"/>
  <c r="F745"/>
  <c r="C746"/>
  <c r="D746"/>
  <c r="E746"/>
  <c r="F746"/>
  <c r="C747"/>
  <c r="D747"/>
  <c r="E747"/>
  <c r="F747"/>
  <c r="C748"/>
  <c r="D748"/>
  <c r="E748"/>
  <c r="F748"/>
  <c r="C749"/>
  <c r="D749"/>
  <c r="E749"/>
  <c r="F749"/>
  <c r="C750"/>
  <c r="D750"/>
  <c r="E750"/>
  <c r="F750"/>
  <c r="C751"/>
  <c r="D751"/>
  <c r="E751"/>
  <c r="F751"/>
  <c r="C752"/>
  <c r="D752"/>
  <c r="E752"/>
  <c r="F752"/>
  <c r="C753"/>
  <c r="D753"/>
  <c r="E753"/>
  <c r="F753"/>
  <c r="C754"/>
  <c r="D754"/>
  <c r="E754"/>
  <c r="F754"/>
  <c r="C755"/>
  <c r="D755"/>
  <c r="E755"/>
  <c r="F755"/>
  <c r="C756"/>
  <c r="D756"/>
  <c r="E756"/>
  <c r="F756"/>
  <c r="C757"/>
  <c r="D757"/>
  <c r="E757"/>
  <c r="F757"/>
  <c r="C758"/>
  <c r="D758"/>
  <c r="E758"/>
  <c r="F758"/>
  <c r="C759"/>
  <c r="D759"/>
  <c r="E759"/>
  <c r="F759"/>
  <c r="C760"/>
  <c r="D760"/>
  <c r="E760"/>
  <c r="F760"/>
  <c r="C761"/>
  <c r="D761"/>
  <c r="E761"/>
  <c r="F761"/>
  <c r="C762"/>
  <c r="D762"/>
  <c r="E762"/>
  <c r="F762"/>
  <c r="C763"/>
  <c r="D763"/>
  <c r="E763"/>
  <c r="F763"/>
  <c r="C764"/>
  <c r="D764"/>
  <c r="E764"/>
  <c r="F764"/>
  <c r="C765"/>
  <c r="D765"/>
  <c r="E765"/>
  <c r="F765"/>
  <c r="C766"/>
  <c r="D766"/>
  <c r="E766"/>
  <c r="F766"/>
  <c r="C767"/>
  <c r="D767"/>
  <c r="E767"/>
  <c r="F767"/>
  <c r="C768"/>
  <c r="D768"/>
  <c r="E768"/>
  <c r="F768"/>
  <c r="C769"/>
  <c r="D769"/>
  <c r="E769"/>
  <c r="F769"/>
  <c r="C770"/>
  <c r="D770"/>
  <c r="E770"/>
  <c r="F770"/>
  <c r="C771"/>
  <c r="D771"/>
  <c r="E771"/>
  <c r="F771"/>
  <c r="C772"/>
  <c r="D772"/>
  <c r="E772"/>
  <c r="F772"/>
  <c r="C773"/>
  <c r="D773"/>
  <c r="E773"/>
  <c r="F773"/>
  <c r="C774"/>
  <c r="D774"/>
  <c r="E774"/>
  <c r="F774"/>
  <c r="C775"/>
  <c r="D775"/>
  <c r="E775"/>
  <c r="F775"/>
  <c r="C776"/>
  <c r="D776"/>
  <c r="E776"/>
  <c r="F776"/>
  <c r="C777"/>
  <c r="D777"/>
  <c r="E777"/>
  <c r="F777"/>
  <c r="C778"/>
  <c r="D778"/>
  <c r="E778"/>
  <c r="F778"/>
  <c r="C779"/>
  <c r="D779"/>
  <c r="E779"/>
  <c r="F779"/>
  <c r="C780"/>
  <c r="D780"/>
  <c r="E780"/>
  <c r="F780"/>
  <c r="C781"/>
  <c r="D781"/>
  <c r="E781"/>
  <c r="F781"/>
  <c r="C782"/>
  <c r="D782"/>
  <c r="E782"/>
  <c r="F782"/>
  <c r="C783"/>
  <c r="D783"/>
  <c r="E783"/>
  <c r="F783"/>
  <c r="C784"/>
  <c r="D784"/>
  <c r="E784"/>
  <c r="F784"/>
  <c r="C785"/>
  <c r="D785"/>
  <c r="E785"/>
  <c r="F785"/>
  <c r="C786"/>
  <c r="D786"/>
  <c r="E786"/>
  <c r="F786"/>
  <c r="C787"/>
  <c r="D787"/>
  <c r="E787"/>
  <c r="F787"/>
  <c r="C788"/>
  <c r="D788"/>
  <c r="E788"/>
  <c r="F788"/>
  <c r="C789"/>
  <c r="D789"/>
  <c r="E789"/>
  <c r="F789"/>
  <c r="C790"/>
  <c r="D790"/>
  <c r="E790"/>
  <c r="F790"/>
  <c r="C791"/>
  <c r="D791"/>
  <c r="E791"/>
  <c r="F791"/>
  <c r="C792"/>
  <c r="D792"/>
  <c r="E792"/>
  <c r="F792"/>
  <c r="C793"/>
  <c r="D793"/>
  <c r="E793"/>
  <c r="F793"/>
  <c r="C794"/>
  <c r="D794"/>
  <c r="E794"/>
  <c r="F794"/>
  <c r="C795"/>
  <c r="D795"/>
  <c r="E795"/>
  <c r="F795"/>
  <c r="C796"/>
  <c r="D796"/>
  <c r="E796"/>
  <c r="F796"/>
  <c r="C797"/>
  <c r="D797"/>
  <c r="E797"/>
  <c r="F797"/>
  <c r="C798"/>
  <c r="D798"/>
  <c r="E798"/>
  <c r="F798"/>
  <c r="C799"/>
  <c r="D799"/>
  <c r="E799"/>
  <c r="F799"/>
  <c r="C800"/>
  <c r="D800"/>
  <c r="E800"/>
  <c r="F800"/>
  <c r="C801"/>
  <c r="D801"/>
  <c r="E801"/>
  <c r="F801"/>
  <c r="C802"/>
  <c r="D802"/>
  <c r="E802"/>
  <c r="F802"/>
  <c r="C803"/>
  <c r="D803"/>
  <c r="E803"/>
  <c r="F803"/>
  <c r="C804"/>
  <c r="D804"/>
  <c r="E804"/>
  <c r="F804"/>
  <c r="C805"/>
  <c r="D805"/>
  <c r="E805"/>
  <c r="F805"/>
  <c r="C806"/>
  <c r="D806"/>
  <c r="E806"/>
  <c r="F806"/>
  <c r="C807"/>
  <c r="D807"/>
  <c r="E807"/>
  <c r="F807"/>
  <c r="C808"/>
  <c r="D808"/>
  <c r="E808"/>
  <c r="F808"/>
  <c r="C809"/>
  <c r="D809"/>
  <c r="E809"/>
  <c r="F809"/>
  <c r="C810"/>
  <c r="D810"/>
  <c r="E810"/>
  <c r="F810"/>
  <c r="C811"/>
  <c r="D811"/>
  <c r="E811"/>
  <c r="F811"/>
  <c r="C812"/>
  <c r="D812"/>
  <c r="E812"/>
  <c r="F812"/>
  <c r="C813"/>
  <c r="D813"/>
  <c r="E813"/>
  <c r="F813"/>
  <c r="C814"/>
  <c r="D814"/>
  <c r="E814"/>
  <c r="F814"/>
  <c r="C815"/>
  <c r="D815"/>
  <c r="E815"/>
  <c r="F815"/>
  <c r="C816"/>
  <c r="D816"/>
  <c r="E816"/>
  <c r="F816"/>
  <c r="C817"/>
  <c r="D817"/>
  <c r="E817"/>
  <c r="F817"/>
  <c r="C818"/>
  <c r="D818"/>
  <c r="E818"/>
  <c r="F818"/>
  <c r="C819"/>
  <c r="D819"/>
  <c r="E819"/>
  <c r="F819"/>
  <c r="C820"/>
  <c r="D820"/>
  <c r="E820"/>
  <c r="F820"/>
  <c r="C821"/>
  <c r="D821"/>
  <c r="E821"/>
  <c r="F821"/>
  <c r="C822"/>
  <c r="D822"/>
  <c r="E822"/>
  <c r="F822"/>
  <c r="C823"/>
  <c r="D823"/>
  <c r="E823"/>
  <c r="F823"/>
  <c r="C824"/>
  <c r="D824"/>
  <c r="E824"/>
  <c r="F824"/>
  <c r="C825"/>
  <c r="D825"/>
  <c r="E825"/>
  <c r="F825"/>
  <c r="C826"/>
  <c r="D826"/>
  <c r="E826"/>
  <c r="F826"/>
  <c r="C827"/>
  <c r="D827"/>
  <c r="E827"/>
  <c r="F827"/>
  <c r="C828"/>
  <c r="D828"/>
  <c r="E828"/>
  <c r="F828"/>
  <c r="C829"/>
  <c r="D829"/>
  <c r="E829"/>
  <c r="F829"/>
  <c r="C830"/>
  <c r="D830"/>
  <c r="E830"/>
  <c r="F830"/>
  <c r="C831"/>
  <c r="D831"/>
  <c r="E831"/>
  <c r="F831"/>
  <c r="C832"/>
  <c r="D832"/>
  <c r="E832"/>
  <c r="F832"/>
  <c r="C833"/>
  <c r="D833"/>
  <c r="E833"/>
  <c r="F833"/>
  <c r="C834"/>
  <c r="D834"/>
  <c r="E834"/>
  <c r="F834"/>
  <c r="C835"/>
  <c r="D835"/>
  <c r="E835"/>
  <c r="F835"/>
  <c r="C836"/>
  <c r="D836"/>
  <c r="E836"/>
  <c r="F836"/>
  <c r="C837"/>
  <c r="D837"/>
  <c r="E837"/>
  <c r="F837"/>
  <c r="C838"/>
  <c r="D838"/>
  <c r="E838"/>
  <c r="F838"/>
  <c r="C839"/>
  <c r="D839"/>
  <c r="E839"/>
  <c r="F839"/>
  <c r="C840"/>
  <c r="D840"/>
  <c r="E840"/>
  <c r="F840"/>
  <c r="C841"/>
  <c r="D841"/>
  <c r="E841"/>
  <c r="F841"/>
  <c r="C842"/>
  <c r="D842"/>
  <c r="E842"/>
  <c r="F842"/>
  <c r="C843"/>
  <c r="D843"/>
  <c r="E843"/>
  <c r="F843"/>
  <c r="C844"/>
  <c r="D844"/>
  <c r="E844"/>
  <c r="F844"/>
  <c r="C845"/>
  <c r="D845"/>
  <c r="E845"/>
  <c r="F845"/>
  <c r="C846"/>
  <c r="D846"/>
  <c r="E846"/>
  <c r="F846"/>
  <c r="C847"/>
  <c r="D847"/>
  <c r="E847"/>
  <c r="F847"/>
  <c r="C848"/>
  <c r="D848"/>
  <c r="E848"/>
  <c r="F848"/>
  <c r="C849"/>
  <c r="D849"/>
  <c r="E849"/>
  <c r="F849"/>
  <c r="C850"/>
  <c r="D850"/>
  <c r="E850"/>
  <c r="F850"/>
  <c r="C851"/>
  <c r="D851"/>
  <c r="E851"/>
  <c r="F851"/>
  <c r="C852"/>
  <c r="D852"/>
  <c r="E852"/>
  <c r="F852"/>
  <c r="C853"/>
  <c r="D853"/>
  <c r="E853"/>
  <c r="F853"/>
  <c r="C854"/>
  <c r="D854"/>
  <c r="E854"/>
  <c r="F854"/>
  <c r="C855"/>
  <c r="D855"/>
  <c r="E855"/>
  <c r="F855"/>
  <c r="C856"/>
  <c r="D856"/>
  <c r="E856"/>
  <c r="F856"/>
  <c r="C857"/>
  <c r="D857"/>
  <c r="E857"/>
  <c r="F857"/>
  <c r="C858"/>
  <c r="D858"/>
  <c r="E858"/>
  <c r="F858"/>
  <c r="C859"/>
  <c r="D859"/>
  <c r="E859"/>
  <c r="F859"/>
  <c r="C860"/>
  <c r="D860"/>
  <c r="E860"/>
  <c r="F860"/>
  <c r="C861"/>
  <c r="D861"/>
  <c r="E861"/>
  <c r="F861"/>
  <c r="C862"/>
  <c r="D862"/>
  <c r="E862"/>
  <c r="F862"/>
  <c r="C863"/>
  <c r="D863"/>
  <c r="E863"/>
  <c r="F863"/>
  <c r="C864"/>
  <c r="D864"/>
  <c r="E864"/>
  <c r="F864"/>
  <c r="C865"/>
  <c r="D865"/>
  <c r="E865"/>
  <c r="F865"/>
  <c r="C866"/>
  <c r="D866"/>
  <c r="E866"/>
  <c r="F866"/>
  <c r="C867"/>
  <c r="D867"/>
  <c r="E867"/>
  <c r="F867"/>
  <c r="C868"/>
  <c r="D868"/>
  <c r="E868"/>
  <c r="F868"/>
  <c r="C869"/>
  <c r="D869"/>
  <c r="E869"/>
  <c r="F869"/>
  <c r="C870"/>
  <c r="D870"/>
  <c r="E870"/>
  <c r="F870"/>
  <c r="C871"/>
  <c r="D871"/>
  <c r="E871"/>
  <c r="F871"/>
  <c r="C872"/>
  <c r="D872"/>
  <c r="E872"/>
  <c r="F872"/>
  <c r="C873"/>
  <c r="D873"/>
  <c r="E873"/>
  <c r="F873"/>
  <c r="C874"/>
  <c r="D874"/>
  <c r="E874"/>
  <c r="F874"/>
  <c r="C875"/>
  <c r="D875"/>
  <c r="E875"/>
  <c r="F875"/>
  <c r="C876"/>
  <c r="D876"/>
  <c r="E876"/>
  <c r="F876"/>
  <c r="C877"/>
  <c r="D877"/>
  <c r="E877"/>
  <c r="F877"/>
  <c r="C878"/>
  <c r="D878"/>
  <c r="E878"/>
  <c r="F878"/>
  <c r="C879"/>
  <c r="D879"/>
  <c r="E879"/>
  <c r="F879"/>
  <c r="C880"/>
  <c r="D880"/>
  <c r="E880"/>
  <c r="F880"/>
  <c r="C881"/>
  <c r="D881"/>
  <c r="E881"/>
  <c r="F881"/>
  <c r="C882"/>
  <c r="D882"/>
  <c r="E882"/>
  <c r="F882"/>
  <c r="C883"/>
  <c r="D883"/>
  <c r="E883"/>
  <c r="F883"/>
  <c r="C884"/>
  <c r="D884"/>
  <c r="E884"/>
  <c r="F884"/>
  <c r="C885"/>
  <c r="D885"/>
  <c r="E885"/>
  <c r="F885"/>
  <c r="C886"/>
  <c r="D886"/>
  <c r="E886"/>
  <c r="F886"/>
  <c r="C887"/>
  <c r="D887"/>
  <c r="E887"/>
  <c r="F887"/>
  <c r="C888"/>
  <c r="D888"/>
  <c r="E888"/>
  <c r="F888"/>
  <c r="C889"/>
  <c r="D889"/>
  <c r="E889"/>
  <c r="F889"/>
  <c r="C890"/>
  <c r="D890"/>
  <c r="E890"/>
  <c r="F890"/>
  <c r="C891"/>
  <c r="D891"/>
  <c r="E891"/>
  <c r="F891"/>
  <c r="C892"/>
  <c r="D892"/>
  <c r="E892"/>
  <c r="F892"/>
  <c r="C893"/>
  <c r="D893"/>
  <c r="E893"/>
  <c r="F893"/>
  <c r="C894"/>
  <c r="D894"/>
  <c r="E894"/>
  <c r="F894"/>
  <c r="C895"/>
  <c r="D895"/>
  <c r="E895"/>
  <c r="F895"/>
  <c r="C896"/>
  <c r="D896"/>
  <c r="E896"/>
  <c r="F896"/>
  <c r="C897"/>
  <c r="D897"/>
  <c r="E897"/>
  <c r="F897"/>
  <c r="C898"/>
  <c r="D898"/>
  <c r="E898"/>
  <c r="F898"/>
  <c r="C899"/>
  <c r="D899"/>
  <c r="E899"/>
  <c r="F899"/>
  <c r="C900"/>
  <c r="D900"/>
  <c r="E900"/>
  <c r="F900"/>
  <c r="C901"/>
  <c r="D901"/>
  <c r="E901"/>
  <c r="F901"/>
  <c r="C902"/>
  <c r="D902"/>
  <c r="E902"/>
  <c r="F902"/>
  <c r="C903"/>
  <c r="D903"/>
  <c r="E903"/>
  <c r="F903"/>
  <c r="C904"/>
  <c r="D904"/>
  <c r="E904"/>
  <c r="F904"/>
  <c r="C905"/>
  <c r="D905"/>
  <c r="E905"/>
  <c r="F905"/>
  <c r="C906"/>
  <c r="D906"/>
  <c r="E906"/>
  <c r="F906"/>
  <c r="C907"/>
  <c r="D907"/>
  <c r="E907"/>
  <c r="F907"/>
  <c r="C908"/>
  <c r="D908"/>
  <c r="E908"/>
  <c r="F908"/>
  <c r="C909"/>
  <c r="D909"/>
  <c r="E909"/>
  <c r="F909"/>
  <c r="C910"/>
  <c r="D910"/>
  <c r="E910"/>
  <c r="F910"/>
  <c r="C911"/>
  <c r="D911"/>
  <c r="E911"/>
  <c r="F911"/>
  <c r="C912"/>
  <c r="D912"/>
  <c r="E912"/>
  <c r="F912"/>
  <c r="C913"/>
  <c r="D913"/>
  <c r="E913"/>
  <c r="F913"/>
  <c r="C914"/>
  <c r="D914"/>
  <c r="E914"/>
  <c r="F914"/>
  <c r="C915"/>
  <c r="D915"/>
  <c r="E915"/>
  <c r="F915"/>
  <c r="C916"/>
  <c r="D916"/>
  <c r="E916"/>
  <c r="F916"/>
  <c r="C917"/>
  <c r="D917"/>
  <c r="E917"/>
  <c r="F917"/>
  <c r="C918"/>
  <c r="D918"/>
  <c r="E918"/>
  <c r="F918"/>
  <c r="C919"/>
  <c r="D919"/>
  <c r="E919"/>
  <c r="F919"/>
  <c r="C920"/>
  <c r="D920"/>
  <c r="E920"/>
  <c r="F920"/>
  <c r="C921"/>
  <c r="D921"/>
  <c r="E921"/>
  <c r="F921"/>
  <c r="C922"/>
  <c r="D922"/>
  <c r="E922"/>
  <c r="F922"/>
  <c r="C923"/>
  <c r="D923"/>
  <c r="E923"/>
  <c r="F923"/>
  <c r="C924"/>
  <c r="D924"/>
  <c r="E924"/>
  <c r="F924"/>
  <c r="C925"/>
  <c r="D925"/>
  <c r="E925"/>
  <c r="F925"/>
  <c r="C926"/>
  <c r="D926"/>
  <c r="E926"/>
  <c r="F926"/>
  <c r="C927"/>
  <c r="D927"/>
  <c r="E927"/>
  <c r="F927"/>
  <c r="C928"/>
  <c r="D928"/>
  <c r="E928"/>
  <c r="F928"/>
  <c r="C929"/>
  <c r="D929"/>
  <c r="E929"/>
  <c r="F929"/>
  <c r="C930"/>
  <c r="D930"/>
  <c r="E930"/>
  <c r="F930"/>
  <c r="C931"/>
  <c r="D931"/>
  <c r="E931"/>
  <c r="F931"/>
  <c r="C932"/>
  <c r="D932"/>
  <c r="E932"/>
  <c r="F932"/>
  <c r="C933"/>
  <c r="D933"/>
  <c r="E933"/>
  <c r="F933"/>
  <c r="C934"/>
  <c r="D934"/>
  <c r="E934"/>
  <c r="F934"/>
  <c r="C935"/>
  <c r="D935"/>
  <c r="E935"/>
  <c r="F935"/>
  <c r="C936"/>
  <c r="D936"/>
  <c r="E936"/>
  <c r="F936"/>
  <c r="C937"/>
  <c r="D937"/>
  <c r="E937"/>
  <c r="F937"/>
  <c r="C938"/>
  <c r="D938"/>
  <c r="E938"/>
  <c r="F938"/>
  <c r="C939"/>
  <c r="D939"/>
  <c r="E939"/>
  <c r="F939"/>
  <c r="C940"/>
  <c r="D940"/>
  <c r="E940"/>
  <c r="F940"/>
  <c r="C941"/>
  <c r="D941"/>
  <c r="E941"/>
  <c r="F941"/>
  <c r="C942"/>
  <c r="D942"/>
  <c r="E942"/>
  <c r="F942"/>
  <c r="C943"/>
  <c r="D943"/>
  <c r="E943"/>
  <c r="F943"/>
  <c r="C944"/>
  <c r="D944"/>
  <c r="E944"/>
  <c r="F944"/>
  <c r="C945"/>
  <c r="D945"/>
  <c r="E945"/>
  <c r="F945"/>
  <c r="C946"/>
  <c r="D946"/>
  <c r="E946"/>
  <c r="F946"/>
  <c r="C947"/>
  <c r="D947"/>
  <c r="E947"/>
  <c r="F947"/>
  <c r="C948"/>
  <c r="D948"/>
  <c r="E948"/>
  <c r="F948"/>
  <c r="C949"/>
  <c r="D949"/>
  <c r="E949"/>
  <c r="F949"/>
  <c r="C950"/>
  <c r="D950"/>
  <c r="E950"/>
  <c r="F950"/>
  <c r="C951"/>
  <c r="D951"/>
  <c r="E951"/>
  <c r="F951"/>
  <c r="C952"/>
  <c r="D952"/>
  <c r="E952"/>
  <c r="F952"/>
  <c r="C953"/>
  <c r="D953"/>
  <c r="E953"/>
  <c r="F953"/>
  <c r="C954"/>
  <c r="D954"/>
  <c r="E954"/>
  <c r="F954"/>
  <c r="C955"/>
  <c r="D955"/>
  <c r="E955"/>
  <c r="F955"/>
  <c r="C956"/>
  <c r="D956"/>
  <c r="E956"/>
  <c r="F956"/>
  <c r="C957"/>
  <c r="D957"/>
  <c r="E957"/>
  <c r="F957"/>
  <c r="C958"/>
  <c r="D958"/>
  <c r="E958"/>
  <c r="F958"/>
  <c r="C959"/>
  <c r="D959"/>
  <c r="E959"/>
  <c r="F959"/>
  <c r="C960"/>
  <c r="D960"/>
  <c r="E960"/>
  <c r="F960"/>
  <c r="C961"/>
  <c r="D961"/>
  <c r="E961"/>
  <c r="F961"/>
  <c r="C962"/>
  <c r="D962"/>
  <c r="E962"/>
  <c r="F962"/>
  <c r="C963"/>
  <c r="D963"/>
  <c r="E963"/>
  <c r="F963"/>
  <c r="C964"/>
  <c r="D964"/>
  <c r="E964"/>
  <c r="F964"/>
  <c r="C965"/>
  <c r="D965"/>
  <c r="E965"/>
  <c r="F965"/>
  <c r="C966"/>
  <c r="D966"/>
  <c r="E966"/>
  <c r="F966"/>
  <c r="C967"/>
  <c r="D967"/>
  <c r="E967"/>
  <c r="F967"/>
  <c r="C968"/>
  <c r="D968"/>
  <c r="E968"/>
  <c r="F968"/>
  <c r="C969"/>
  <c r="D969"/>
  <c r="E969"/>
  <c r="F969"/>
  <c r="C970"/>
  <c r="D970"/>
  <c r="E970"/>
  <c r="F970"/>
  <c r="C971"/>
  <c r="D971"/>
  <c r="E971"/>
  <c r="F971"/>
  <c r="C972"/>
  <c r="D972"/>
  <c r="E972"/>
  <c r="F972"/>
  <c r="C973"/>
  <c r="D973"/>
  <c r="E973"/>
  <c r="F973"/>
  <c r="C974"/>
  <c r="D974"/>
  <c r="E974"/>
  <c r="F974"/>
  <c r="C975"/>
  <c r="D975"/>
  <c r="E975"/>
  <c r="F975"/>
  <c r="C976"/>
  <c r="D976"/>
  <c r="E976"/>
  <c r="F976"/>
  <c r="C977"/>
  <c r="D977"/>
  <c r="E977"/>
  <c r="F977"/>
  <c r="C978"/>
  <c r="D978"/>
  <c r="E978"/>
  <c r="F978"/>
  <c r="C979"/>
  <c r="D979"/>
  <c r="E979"/>
  <c r="F979"/>
  <c r="C980"/>
  <c r="D980"/>
  <c r="E980"/>
  <c r="F980"/>
  <c r="C981"/>
  <c r="D981"/>
  <c r="E981"/>
  <c r="F981"/>
  <c r="C982"/>
  <c r="D982"/>
  <c r="E982"/>
  <c r="F982"/>
  <c r="C983"/>
  <c r="D983"/>
  <c r="E983"/>
  <c r="F983"/>
  <c r="C984"/>
  <c r="D984"/>
  <c r="E984"/>
  <c r="F984"/>
  <c r="C985"/>
  <c r="D985"/>
  <c r="E985"/>
  <c r="F985"/>
  <c r="C986"/>
  <c r="D986"/>
  <c r="E986"/>
  <c r="F986"/>
  <c r="C987"/>
  <c r="D987"/>
  <c r="E987"/>
  <c r="F987"/>
  <c r="C988"/>
  <c r="D988"/>
  <c r="E988"/>
  <c r="F988"/>
  <c r="C989"/>
  <c r="D989"/>
  <c r="E989"/>
  <c r="F989"/>
  <c r="C990"/>
  <c r="D990"/>
  <c r="E990"/>
  <c r="F990"/>
  <c r="C991"/>
  <c r="D991"/>
  <c r="E991"/>
  <c r="F991"/>
  <c r="C992"/>
  <c r="D992"/>
  <c r="E992"/>
  <c r="F992"/>
  <c r="C993"/>
  <c r="D993"/>
  <c r="E993"/>
  <c r="F993"/>
  <c r="C994"/>
  <c r="D994"/>
  <c r="E994"/>
  <c r="F994"/>
  <c r="C995"/>
  <c r="D995"/>
  <c r="E995"/>
  <c r="F995"/>
  <c r="C996"/>
  <c r="D996"/>
  <c r="E996"/>
  <c r="F996"/>
  <c r="C997"/>
  <c r="D997"/>
  <c r="E997"/>
  <c r="F997"/>
  <c r="C998"/>
  <c r="D998"/>
  <c r="E998"/>
  <c r="F998"/>
  <c r="C999"/>
  <c r="D999"/>
  <c r="E999"/>
  <c r="F999"/>
  <c r="C1000"/>
  <c r="D1000"/>
  <c r="E1000"/>
  <c r="F1000"/>
  <c r="C1001"/>
  <c r="D1001"/>
  <c r="E1001"/>
  <c r="F1001"/>
  <c r="C1002"/>
  <c r="D1002"/>
  <c r="E1002"/>
  <c r="F1002"/>
  <c r="C1003"/>
  <c r="D1003"/>
  <c r="E1003"/>
  <c r="F1003"/>
  <c r="C1004"/>
  <c r="D1004"/>
  <c r="E1004"/>
  <c r="F1004"/>
  <c r="C1005"/>
  <c r="D1005"/>
  <c r="E1005"/>
  <c r="F1005"/>
  <c r="C1006"/>
  <c r="D1006"/>
  <c r="E1006"/>
  <c r="F1006"/>
  <c r="C1007"/>
  <c r="D1007"/>
  <c r="E1007"/>
  <c r="F1007"/>
  <c r="C1008"/>
  <c r="D1008"/>
  <c r="E1008"/>
  <c r="F1008"/>
  <c r="C1009"/>
  <c r="D1009"/>
  <c r="E1009"/>
  <c r="F1009"/>
  <c r="C1010"/>
  <c r="D1010"/>
  <c r="E1010"/>
  <c r="F1010"/>
  <c r="C1011"/>
  <c r="D1011"/>
  <c r="E1011"/>
  <c r="F1011"/>
  <c r="C1012"/>
  <c r="D1012"/>
  <c r="E1012"/>
  <c r="F1012"/>
  <c r="C1013"/>
  <c r="D1013"/>
  <c r="E1013"/>
  <c r="F1013"/>
  <c r="C1014"/>
  <c r="D1014"/>
  <c r="E1014"/>
  <c r="F1014"/>
  <c r="C1015"/>
  <c r="D1015"/>
  <c r="E1015"/>
  <c r="F1015"/>
  <c r="C1016"/>
  <c r="D1016"/>
  <c r="E1016"/>
  <c r="F1016"/>
  <c r="C1017"/>
  <c r="D1017"/>
  <c r="E1017"/>
  <c r="F1017"/>
  <c r="C1018"/>
  <c r="D1018"/>
  <c r="E1018"/>
  <c r="F1018"/>
  <c r="C1019"/>
  <c r="D1019"/>
  <c r="E1019"/>
  <c r="F1019"/>
  <c r="C1020"/>
  <c r="D1020"/>
  <c r="E1020"/>
  <c r="F1020"/>
  <c r="C1021"/>
  <c r="D1021"/>
  <c r="E1021"/>
  <c r="F1021"/>
  <c r="C1022"/>
  <c r="D1022"/>
  <c r="E1022"/>
  <c r="F1022"/>
  <c r="C1023"/>
  <c r="D1023"/>
  <c r="E1023"/>
  <c r="F1023"/>
  <c r="C1024"/>
  <c r="D1024"/>
  <c r="E1024"/>
  <c r="F1024"/>
  <c r="C1025"/>
  <c r="D1025"/>
  <c r="E1025"/>
  <c r="F1025"/>
  <c r="C1026"/>
  <c r="D1026"/>
  <c r="E1026"/>
  <c r="F1026"/>
  <c r="C1027"/>
  <c r="D1027"/>
  <c r="E1027"/>
  <c r="F1027"/>
  <c r="C1028"/>
  <c r="D1028"/>
  <c r="E1028"/>
  <c r="F1028"/>
  <c r="C1029"/>
  <c r="D1029"/>
  <c r="E1029"/>
  <c r="F1029"/>
  <c r="C1030"/>
  <c r="D1030"/>
  <c r="E1030"/>
  <c r="F1030"/>
  <c r="C1031"/>
  <c r="D1031"/>
  <c r="E1031"/>
  <c r="F1031"/>
  <c r="C1032"/>
  <c r="D1032"/>
  <c r="E1032"/>
  <c r="F1032"/>
  <c r="C1033"/>
  <c r="D1033"/>
  <c r="E1033"/>
  <c r="F1033"/>
  <c r="C1034"/>
  <c r="D1034"/>
  <c r="E1034"/>
  <c r="F1034"/>
  <c r="C1035"/>
  <c r="D1035"/>
  <c r="E1035"/>
  <c r="F1035"/>
  <c r="C1036"/>
  <c r="D1036"/>
  <c r="E1036"/>
  <c r="F1036"/>
  <c r="C1037"/>
  <c r="D1037"/>
  <c r="E1037"/>
  <c r="F1037"/>
  <c r="C1038"/>
  <c r="D1038"/>
  <c r="E1038"/>
  <c r="F1038"/>
  <c r="C1039"/>
  <c r="D1039"/>
  <c r="E1039"/>
  <c r="F1039"/>
  <c r="C1040"/>
  <c r="D1040"/>
  <c r="E1040"/>
  <c r="F1040"/>
  <c r="C1041"/>
  <c r="D1041"/>
  <c r="E1041"/>
  <c r="F1041"/>
  <c r="C1042"/>
  <c r="D1042"/>
  <c r="E1042"/>
  <c r="F1042"/>
  <c r="C1043"/>
  <c r="D1043"/>
  <c r="E1043"/>
  <c r="F1043"/>
  <c r="C1044"/>
  <c r="D1044"/>
  <c r="E1044"/>
  <c r="F1044"/>
  <c r="C1045"/>
  <c r="D1045"/>
  <c r="E1045"/>
  <c r="F1045"/>
  <c r="C1046"/>
  <c r="D1046"/>
  <c r="E1046"/>
  <c r="F1046"/>
  <c r="C1047"/>
  <c r="D1047"/>
  <c r="E1047"/>
  <c r="F1047"/>
  <c r="C1048"/>
  <c r="D1048"/>
  <c r="E1048"/>
  <c r="F1048"/>
  <c r="C1049"/>
  <c r="D1049"/>
  <c r="E1049"/>
  <c r="F1049"/>
  <c r="C1050"/>
  <c r="D1050"/>
  <c r="E1050"/>
  <c r="F1050"/>
  <c r="C1051"/>
  <c r="D1051"/>
  <c r="E1051"/>
  <c r="F1051"/>
  <c r="C1052"/>
  <c r="D1052"/>
  <c r="E1052"/>
  <c r="F1052"/>
  <c r="C1053"/>
  <c r="D1053"/>
  <c r="E1053"/>
  <c r="F1053"/>
  <c r="C1054"/>
  <c r="D1054"/>
  <c r="E1054"/>
  <c r="F1054"/>
  <c r="C1055"/>
  <c r="D1055"/>
  <c r="E1055"/>
  <c r="F1055"/>
  <c r="C1056"/>
  <c r="D1056"/>
  <c r="E1056"/>
  <c r="F1056"/>
  <c r="C1057"/>
  <c r="D1057"/>
  <c r="E1057"/>
  <c r="F1057"/>
  <c r="C1058"/>
  <c r="D1058"/>
  <c r="E1058"/>
  <c r="F1058"/>
  <c r="C1059"/>
  <c r="D1059"/>
  <c r="E1059"/>
  <c r="F1059"/>
  <c r="C1060"/>
  <c r="D1060"/>
  <c r="E1060"/>
  <c r="F1060"/>
  <c r="C1061"/>
  <c r="D1061"/>
  <c r="E1061"/>
  <c r="F1061"/>
  <c r="C1062"/>
  <c r="D1062"/>
  <c r="E1062"/>
  <c r="F1062"/>
  <c r="C1063"/>
  <c r="D1063"/>
  <c r="E1063"/>
  <c r="F1063"/>
  <c r="C1064"/>
  <c r="D1064"/>
  <c r="E1064"/>
  <c r="F1064"/>
  <c r="C1065"/>
  <c r="D1065"/>
  <c r="E1065"/>
  <c r="F1065"/>
  <c r="C1066"/>
  <c r="D1066"/>
  <c r="E1066"/>
  <c r="F1066"/>
  <c r="C1067"/>
  <c r="D1067"/>
  <c r="E1067"/>
  <c r="F1067"/>
  <c r="C1068"/>
  <c r="D1068"/>
  <c r="E1068"/>
  <c r="F1068"/>
  <c r="C1069"/>
  <c r="D1069"/>
  <c r="E1069"/>
  <c r="F1069"/>
  <c r="C1070"/>
  <c r="D1070"/>
  <c r="E1070"/>
  <c r="F1070"/>
  <c r="C1071"/>
  <c r="D1071"/>
  <c r="E1071"/>
  <c r="F1071"/>
  <c r="C1072"/>
  <c r="D1072"/>
  <c r="E1072"/>
  <c r="F1072"/>
  <c r="C1073"/>
  <c r="D1073"/>
  <c r="E1073"/>
  <c r="F1073"/>
  <c r="C1074"/>
  <c r="D1074"/>
  <c r="E1074"/>
  <c r="F1074"/>
  <c r="C1075"/>
  <c r="D1075"/>
  <c r="E1075"/>
  <c r="F1075"/>
  <c r="C1076"/>
  <c r="D1076"/>
  <c r="E1076"/>
  <c r="F1076"/>
  <c r="C1077"/>
  <c r="D1077"/>
  <c r="E1077"/>
  <c r="F1077"/>
  <c r="C1078"/>
  <c r="D1078"/>
  <c r="E1078"/>
  <c r="F1078"/>
  <c r="C1079"/>
  <c r="D1079"/>
  <c r="E1079"/>
  <c r="F1079"/>
  <c r="C1080"/>
  <c r="D1080"/>
  <c r="E1080"/>
  <c r="F1080"/>
  <c r="C1081"/>
  <c r="D1081"/>
  <c r="E1081"/>
  <c r="F1081"/>
  <c r="C1082"/>
  <c r="D1082"/>
  <c r="E1082"/>
  <c r="F1082"/>
  <c r="C1083"/>
  <c r="D1083"/>
  <c r="E1083"/>
  <c r="F1083"/>
  <c r="C1084"/>
  <c r="D1084"/>
  <c r="E1084"/>
  <c r="F1084"/>
  <c r="C1085"/>
  <c r="D1085"/>
  <c r="E1085"/>
  <c r="F1085"/>
  <c r="C1086"/>
  <c r="D1086"/>
  <c r="E1086"/>
  <c r="F1086"/>
  <c r="C1087"/>
  <c r="D1087"/>
  <c r="E1087"/>
  <c r="F1087"/>
  <c r="C1088"/>
  <c r="D1088"/>
  <c r="E1088"/>
  <c r="F1088"/>
  <c r="C1089"/>
  <c r="D1089"/>
  <c r="E1089"/>
  <c r="F1089"/>
  <c r="C1090"/>
  <c r="D1090"/>
  <c r="E1090"/>
  <c r="F1090"/>
  <c r="C1091"/>
  <c r="D1091"/>
  <c r="E1091"/>
  <c r="F1091"/>
  <c r="C1092"/>
  <c r="D1092"/>
  <c r="E1092"/>
  <c r="F1092"/>
  <c r="C1093"/>
  <c r="D1093"/>
  <c r="E1093"/>
  <c r="F1093"/>
  <c r="C1094"/>
  <c r="D1094"/>
  <c r="E1094"/>
  <c r="F1094"/>
  <c r="C1095"/>
  <c r="D1095"/>
  <c r="E1095"/>
  <c r="F1095"/>
  <c r="C1096"/>
  <c r="D1096"/>
  <c r="E1096"/>
  <c r="F1096"/>
  <c r="C1097"/>
  <c r="D1097"/>
  <c r="E1097"/>
  <c r="F1097"/>
  <c r="C1098"/>
  <c r="D1098"/>
  <c r="E1098"/>
  <c r="F1098"/>
  <c r="C1099"/>
  <c r="D1099"/>
  <c r="E1099"/>
  <c r="F1099"/>
  <c r="C1100"/>
  <c r="D1100"/>
  <c r="E1100"/>
  <c r="F1100"/>
  <c r="C1101"/>
  <c r="D1101"/>
  <c r="E1101"/>
  <c r="F1101"/>
  <c r="C1102"/>
  <c r="D1102"/>
  <c r="E1102"/>
  <c r="F1102"/>
  <c r="C1103"/>
  <c r="D1103"/>
  <c r="E1103"/>
  <c r="F1103"/>
  <c r="C1104"/>
  <c r="D1104"/>
  <c r="E1104"/>
  <c r="F1104"/>
  <c r="C1105"/>
  <c r="D1105"/>
  <c r="E1105"/>
  <c r="F1105"/>
  <c r="C1106"/>
  <c r="D1106"/>
  <c r="E1106"/>
  <c r="F1106"/>
  <c r="C1107"/>
  <c r="D1107"/>
  <c r="E1107"/>
  <c r="F1107"/>
  <c r="C1108"/>
  <c r="D1108"/>
  <c r="E1108"/>
  <c r="F1108"/>
  <c r="C1109"/>
  <c r="D1109"/>
  <c r="E1109"/>
  <c r="F1109"/>
  <c r="C1110"/>
  <c r="D1110"/>
  <c r="E1110"/>
  <c r="F1110"/>
  <c r="C1111"/>
  <c r="D1111"/>
  <c r="E1111"/>
  <c r="F1111"/>
  <c r="C1112"/>
  <c r="D1112"/>
  <c r="E1112"/>
  <c r="F1112"/>
  <c r="C1113"/>
  <c r="D1113"/>
  <c r="E1113"/>
  <c r="F1113"/>
  <c r="C1114"/>
  <c r="D1114"/>
  <c r="E1114"/>
  <c r="F1114"/>
  <c r="C1115"/>
  <c r="D1115"/>
  <c r="E1115"/>
  <c r="F1115"/>
  <c r="C1116"/>
  <c r="D1116"/>
  <c r="E1116"/>
  <c r="F1116"/>
  <c r="C1117"/>
  <c r="D1117"/>
  <c r="E1117"/>
  <c r="F1117"/>
  <c r="C1118"/>
  <c r="D1118"/>
  <c r="E1118"/>
  <c r="F1118"/>
  <c r="C1119"/>
  <c r="D1119"/>
  <c r="E1119"/>
  <c r="F1119"/>
  <c r="C1120"/>
  <c r="D1120"/>
  <c r="E1120"/>
  <c r="F1120"/>
  <c r="C1121"/>
  <c r="D1121"/>
  <c r="E1121"/>
  <c r="F1121"/>
  <c r="C1122"/>
  <c r="D1122"/>
  <c r="E1122"/>
  <c r="F1122"/>
  <c r="C1123"/>
  <c r="D1123"/>
  <c r="E1123"/>
  <c r="F1123"/>
  <c r="C1124"/>
  <c r="D1124"/>
  <c r="E1124"/>
  <c r="F1124"/>
  <c r="C1125"/>
  <c r="D1125"/>
  <c r="E1125"/>
  <c r="F1125"/>
  <c r="C1126"/>
  <c r="D1126"/>
  <c r="E1126"/>
  <c r="F1126"/>
  <c r="C1127"/>
  <c r="D1127"/>
  <c r="E1127"/>
  <c r="F1127"/>
  <c r="C1128"/>
  <c r="D1128"/>
  <c r="E1128"/>
  <c r="F1128"/>
  <c r="C1129"/>
  <c r="D1129"/>
  <c r="E1129"/>
  <c r="F1129"/>
  <c r="C1130"/>
  <c r="D1130"/>
  <c r="E1130"/>
  <c r="F1130"/>
  <c r="C1131"/>
  <c r="D1131"/>
  <c r="E1131"/>
  <c r="F1131"/>
  <c r="C1132"/>
  <c r="D1132"/>
  <c r="E1132"/>
  <c r="F1132"/>
  <c r="C1133"/>
  <c r="D1133"/>
  <c r="E1133"/>
  <c r="F1133"/>
  <c r="C1134"/>
  <c r="D1134"/>
  <c r="E1134"/>
  <c r="F1134"/>
  <c r="C1135"/>
  <c r="D1135"/>
  <c r="E1135"/>
  <c r="F1135"/>
  <c r="C1136"/>
  <c r="D1136"/>
  <c r="E1136"/>
  <c r="F1136"/>
  <c r="C1137"/>
  <c r="D1137"/>
  <c r="E1137"/>
  <c r="F1137"/>
  <c r="C1138"/>
  <c r="D1138"/>
  <c r="E1138"/>
  <c r="F1138"/>
  <c r="C1139"/>
  <c r="D1139"/>
  <c r="E1139"/>
  <c r="F1139"/>
  <c r="C1140"/>
  <c r="D1140"/>
  <c r="E1140"/>
  <c r="F1140"/>
  <c r="C1141"/>
  <c r="D1141"/>
  <c r="E1141"/>
  <c r="F1141"/>
  <c r="C1142"/>
  <c r="D1142"/>
  <c r="E1142"/>
  <c r="F1142"/>
  <c r="C1143"/>
  <c r="D1143"/>
  <c r="E1143"/>
  <c r="F1143"/>
  <c r="C1144"/>
  <c r="D1144"/>
  <c r="E1144"/>
  <c r="F1144"/>
  <c r="C1145"/>
  <c r="D1145"/>
  <c r="E1145"/>
  <c r="F1145"/>
  <c r="C1146"/>
  <c r="D1146"/>
  <c r="E1146"/>
  <c r="F1146"/>
  <c r="C1147"/>
  <c r="D1147"/>
  <c r="E1147"/>
  <c r="F1147"/>
  <c r="C1148"/>
  <c r="D1148"/>
  <c r="E1148"/>
  <c r="F1148"/>
  <c r="C1149"/>
  <c r="D1149"/>
  <c r="E1149"/>
  <c r="F1149"/>
  <c r="C1150"/>
  <c r="D1150"/>
  <c r="E1150"/>
  <c r="F1150"/>
  <c r="C1151"/>
  <c r="D1151"/>
  <c r="E1151"/>
  <c r="F1151"/>
  <c r="C1152"/>
  <c r="D1152"/>
  <c r="E1152"/>
  <c r="F1152"/>
  <c r="C1153"/>
  <c r="D1153"/>
  <c r="E1153"/>
  <c r="F1153"/>
  <c r="C1154"/>
  <c r="D1154"/>
  <c r="E1154"/>
  <c r="F1154"/>
  <c r="C1155"/>
  <c r="D1155"/>
  <c r="E1155"/>
  <c r="F1155"/>
  <c r="C1156"/>
  <c r="D1156"/>
  <c r="E1156"/>
  <c r="F1156"/>
  <c r="C1157"/>
  <c r="D1157"/>
  <c r="E1157"/>
  <c r="F1157"/>
  <c r="C1158"/>
  <c r="D1158"/>
  <c r="E1158"/>
  <c r="F1158"/>
  <c r="C1159"/>
  <c r="D1159"/>
  <c r="E1159"/>
  <c r="F1159"/>
  <c r="C1160"/>
  <c r="D1160"/>
  <c r="E1160"/>
  <c r="F1160"/>
  <c r="C1161"/>
  <c r="D1161"/>
  <c r="E1161"/>
  <c r="F1161"/>
  <c r="C1162"/>
  <c r="D1162"/>
  <c r="E1162"/>
  <c r="F1162"/>
  <c r="C1163"/>
  <c r="D1163"/>
  <c r="E1163"/>
  <c r="F1163"/>
  <c r="C1164"/>
  <c r="D1164"/>
  <c r="E1164"/>
  <c r="F1164"/>
  <c r="C1165"/>
  <c r="D1165"/>
  <c r="E1165"/>
  <c r="F1165"/>
  <c r="C1166"/>
  <c r="D1166"/>
  <c r="E1166"/>
  <c r="F1166"/>
  <c r="C1167"/>
  <c r="D1167"/>
  <c r="E1167"/>
  <c r="F1167"/>
  <c r="C1168"/>
  <c r="D1168"/>
  <c r="E1168"/>
  <c r="F1168"/>
  <c r="C1169"/>
  <c r="D1169"/>
  <c r="E1169"/>
  <c r="F1169"/>
  <c r="C1170"/>
  <c r="D1170"/>
  <c r="E1170"/>
  <c r="F1170"/>
  <c r="C1171"/>
  <c r="D1171"/>
  <c r="E1171"/>
  <c r="F1171"/>
  <c r="C1172"/>
  <c r="D1172"/>
  <c r="E1172"/>
  <c r="F1172"/>
  <c r="C1173"/>
  <c r="D1173"/>
  <c r="E1173"/>
  <c r="F1173"/>
  <c r="C1174"/>
  <c r="D1174"/>
  <c r="E1174"/>
  <c r="F1174"/>
  <c r="C1175"/>
  <c r="D1175"/>
  <c r="E1175"/>
  <c r="F1175"/>
  <c r="C1176"/>
  <c r="D1176"/>
  <c r="E1176"/>
  <c r="F1176"/>
  <c r="C1177"/>
  <c r="D1177"/>
  <c r="E1177"/>
  <c r="F1177"/>
  <c r="C1178"/>
  <c r="D1178"/>
  <c r="E1178"/>
  <c r="F1178"/>
  <c r="C1179"/>
  <c r="D1179"/>
  <c r="E1179"/>
  <c r="F1179"/>
  <c r="C1180"/>
  <c r="D1180"/>
  <c r="E1180"/>
  <c r="F1180"/>
  <c r="C1181"/>
  <c r="D1181"/>
  <c r="E1181"/>
  <c r="F1181"/>
  <c r="C1182"/>
  <c r="D1182"/>
  <c r="E1182"/>
  <c r="F1182"/>
  <c r="C1183"/>
  <c r="D1183"/>
  <c r="E1183"/>
  <c r="F1183"/>
  <c r="C1184"/>
  <c r="D1184"/>
  <c r="E1184"/>
  <c r="F1184"/>
  <c r="C1185"/>
  <c r="D1185"/>
  <c r="E1185"/>
  <c r="F1185"/>
  <c r="C1186"/>
  <c r="D1186"/>
  <c r="E1186"/>
  <c r="F1186"/>
  <c r="C1187"/>
  <c r="D1187"/>
  <c r="E1187"/>
  <c r="F1187"/>
  <c r="C1188"/>
  <c r="D1188"/>
  <c r="E1188"/>
  <c r="F1188"/>
  <c r="C1189"/>
  <c r="D1189"/>
  <c r="E1189"/>
  <c r="F1189"/>
  <c r="C1190"/>
  <c r="D1190"/>
  <c r="E1190"/>
  <c r="F1190"/>
  <c r="C1191"/>
  <c r="D1191"/>
  <c r="E1191"/>
  <c r="F1191"/>
  <c r="C1192"/>
  <c r="D1192"/>
  <c r="E1192"/>
  <c r="F1192"/>
  <c r="C1193"/>
  <c r="D1193"/>
  <c r="E1193"/>
  <c r="F1193"/>
  <c r="C1194"/>
  <c r="D1194"/>
  <c r="E1194"/>
  <c r="F1194"/>
  <c r="C1195"/>
  <c r="D1195"/>
  <c r="E1195"/>
  <c r="F1195"/>
  <c r="C1196"/>
  <c r="D1196"/>
  <c r="E1196"/>
  <c r="F1196"/>
  <c r="C1197"/>
  <c r="D1197"/>
  <c r="E1197"/>
  <c r="F1197"/>
  <c r="C1198"/>
  <c r="D1198"/>
  <c r="E1198"/>
  <c r="F1198"/>
  <c r="C1199"/>
  <c r="D1199"/>
  <c r="E1199"/>
  <c r="F1199"/>
  <c r="C1200"/>
  <c r="D1200"/>
  <c r="E1200"/>
  <c r="F1200"/>
  <c r="C1201"/>
  <c r="D1201"/>
  <c r="E1201"/>
  <c r="F1201"/>
  <c r="C1202"/>
  <c r="D1202"/>
  <c r="E1202"/>
  <c r="F1202"/>
  <c r="C1203"/>
  <c r="D1203"/>
  <c r="E1203"/>
  <c r="F1203"/>
  <c r="C1204"/>
  <c r="D1204"/>
  <c r="E1204"/>
  <c r="F1204"/>
  <c r="C1205"/>
  <c r="D1205"/>
  <c r="E1205"/>
  <c r="F1205"/>
  <c r="C1206"/>
  <c r="D1206"/>
  <c r="E1206"/>
  <c r="F1206"/>
  <c r="C1207"/>
  <c r="D1207"/>
  <c r="E1207"/>
  <c r="F1207"/>
  <c r="C1208"/>
  <c r="D1208"/>
  <c r="E1208"/>
  <c r="F1208"/>
  <c r="C1209"/>
  <c r="D1209"/>
  <c r="E1209"/>
  <c r="F1209"/>
  <c r="C1210"/>
  <c r="D1210"/>
  <c r="E1210"/>
  <c r="F1210"/>
  <c r="C1211"/>
  <c r="D1211"/>
  <c r="E1211"/>
  <c r="F1211"/>
  <c r="C1212"/>
  <c r="D1212"/>
  <c r="E1212"/>
  <c r="F1212"/>
  <c r="C1213"/>
  <c r="D1213"/>
  <c r="E1213"/>
  <c r="F1213"/>
  <c r="C1214"/>
  <c r="D1214"/>
  <c r="E1214"/>
  <c r="F1214"/>
  <c r="C1215"/>
  <c r="D1215"/>
  <c r="E1215"/>
  <c r="F1215"/>
  <c r="C1216"/>
  <c r="D1216"/>
  <c r="E1216"/>
  <c r="F1216"/>
  <c r="C1217"/>
  <c r="D1217"/>
  <c r="E1217"/>
  <c r="F1217"/>
  <c r="C1218"/>
  <c r="D1218"/>
  <c r="E1218"/>
  <c r="F1218"/>
  <c r="C1219"/>
  <c r="D1219"/>
  <c r="E1219"/>
  <c r="F1219"/>
  <c r="C1220"/>
  <c r="D1220"/>
  <c r="E1220"/>
  <c r="F1220"/>
  <c r="C1221"/>
  <c r="D1221"/>
  <c r="E1221"/>
  <c r="F1221"/>
  <c r="C1222"/>
  <c r="D1222"/>
  <c r="E1222"/>
  <c r="F1222"/>
  <c r="C1223"/>
  <c r="D1223"/>
  <c r="E1223"/>
  <c r="F1223"/>
  <c r="C1224"/>
  <c r="D1224"/>
  <c r="E1224"/>
  <c r="F1224"/>
  <c r="C1225"/>
  <c r="D1225"/>
  <c r="E1225"/>
  <c r="F1225"/>
  <c r="C1226"/>
  <c r="D1226"/>
  <c r="E1226"/>
  <c r="F1226"/>
  <c r="C1227"/>
  <c r="D1227"/>
  <c r="E1227"/>
  <c r="F1227"/>
  <c r="C1228"/>
  <c r="D1228"/>
  <c r="E1228"/>
  <c r="F1228"/>
  <c r="C1229"/>
  <c r="D1229"/>
  <c r="E1229"/>
  <c r="F1229"/>
  <c r="C1230"/>
  <c r="D1230"/>
  <c r="E1230"/>
  <c r="F1230"/>
  <c r="C1231"/>
  <c r="D1231"/>
  <c r="E1231"/>
  <c r="F1231"/>
  <c r="C1232"/>
  <c r="D1232"/>
  <c r="E1232"/>
  <c r="F1232"/>
  <c r="C1233"/>
  <c r="D1233"/>
  <c r="E1233"/>
  <c r="F1233"/>
  <c r="C1234"/>
  <c r="D1234"/>
  <c r="E1234"/>
  <c r="F1234"/>
  <c r="C1235"/>
  <c r="D1235"/>
  <c r="E1235"/>
  <c r="F1235"/>
  <c r="C1236"/>
  <c r="D1236"/>
  <c r="E1236"/>
  <c r="F1236"/>
  <c r="C1237"/>
  <c r="D1237"/>
  <c r="E1237"/>
  <c r="F1237"/>
  <c r="C1238"/>
  <c r="D1238"/>
  <c r="E1238"/>
  <c r="F1238"/>
  <c r="C1239"/>
  <c r="D1239"/>
  <c r="E1239"/>
  <c r="F1239"/>
  <c r="C1240"/>
  <c r="D1240"/>
  <c r="E1240"/>
  <c r="F1240"/>
  <c r="C1241"/>
  <c r="D1241"/>
  <c r="E1241"/>
  <c r="F1241"/>
  <c r="C1242"/>
  <c r="D1242"/>
  <c r="E1242"/>
  <c r="F1242"/>
  <c r="C1243"/>
  <c r="D1243"/>
  <c r="E1243"/>
  <c r="F1243"/>
  <c r="C1244"/>
  <c r="D1244"/>
  <c r="E1244"/>
  <c r="F1244"/>
  <c r="C1245"/>
  <c r="D1245"/>
  <c r="E1245"/>
  <c r="F1245"/>
  <c r="C1246"/>
  <c r="D1246"/>
  <c r="E1246"/>
  <c r="F1246"/>
  <c r="C1247"/>
  <c r="D1247"/>
  <c r="E1247"/>
  <c r="F1247"/>
  <c r="C1248"/>
  <c r="D1248"/>
  <c r="E1248"/>
  <c r="F1248"/>
  <c r="C1249"/>
  <c r="D1249"/>
  <c r="E1249"/>
  <c r="F1249"/>
  <c r="C1250"/>
  <c r="D1250"/>
  <c r="E1250"/>
  <c r="F1250"/>
  <c r="C1251"/>
  <c r="D1251"/>
  <c r="E1251"/>
  <c r="F1251"/>
  <c r="C1252"/>
  <c r="D1252"/>
  <c r="E1252"/>
  <c r="F1252"/>
  <c r="C1253"/>
  <c r="D1253"/>
  <c r="E1253"/>
  <c r="F1253"/>
  <c r="C1254"/>
  <c r="D1254"/>
  <c r="E1254"/>
  <c r="F1254"/>
  <c r="C1255"/>
  <c r="D1255"/>
  <c r="E1255"/>
  <c r="F1255"/>
  <c r="C1256"/>
  <c r="D1256"/>
  <c r="E1256"/>
  <c r="F1256"/>
  <c r="C1257"/>
  <c r="D1257"/>
  <c r="E1257"/>
  <c r="F1257"/>
  <c r="C1258"/>
  <c r="D1258"/>
  <c r="E1258"/>
  <c r="F1258"/>
  <c r="C1259"/>
  <c r="D1259"/>
  <c r="E1259"/>
  <c r="F1259"/>
  <c r="C1260"/>
  <c r="D1260"/>
  <c r="E1260"/>
  <c r="F1260"/>
  <c r="C1261"/>
  <c r="D1261"/>
  <c r="E1261"/>
  <c r="F1261"/>
  <c r="C1262"/>
  <c r="D1262"/>
  <c r="E1262"/>
  <c r="F1262"/>
  <c r="C1263"/>
  <c r="D1263"/>
  <c r="E1263"/>
  <c r="F1263"/>
  <c r="C1264"/>
  <c r="D1264"/>
  <c r="E1264"/>
  <c r="F1264"/>
  <c r="C1265"/>
  <c r="D1265"/>
  <c r="E1265"/>
  <c r="F1265"/>
  <c r="C1266"/>
  <c r="D1266"/>
  <c r="E1266"/>
  <c r="F1266"/>
  <c r="C1267"/>
  <c r="D1267"/>
  <c r="E1267"/>
  <c r="F1267"/>
  <c r="C1268"/>
  <c r="D1268"/>
  <c r="E1268"/>
  <c r="F1268"/>
  <c r="C1269"/>
  <c r="D1269"/>
  <c r="E1269"/>
  <c r="F1269"/>
  <c r="C1270"/>
  <c r="D1270"/>
  <c r="E1270"/>
  <c r="F1270"/>
  <c r="C1271"/>
  <c r="D1271"/>
  <c r="E1271"/>
  <c r="F1271"/>
  <c r="C1272"/>
  <c r="D1272"/>
  <c r="E1272"/>
  <c r="F1272"/>
  <c r="C1273"/>
  <c r="D1273"/>
  <c r="E1273"/>
  <c r="F1273"/>
  <c r="C1274"/>
  <c r="D1274"/>
  <c r="E1274"/>
  <c r="F1274"/>
  <c r="C1275"/>
  <c r="D1275"/>
  <c r="E1275"/>
  <c r="F1275"/>
  <c r="C1276"/>
  <c r="D1276"/>
  <c r="E1276"/>
  <c r="F1276"/>
  <c r="C1277"/>
  <c r="D1277"/>
  <c r="E1277"/>
  <c r="F1277"/>
  <c r="C1278"/>
  <c r="D1278"/>
  <c r="E1278"/>
  <c r="F1278"/>
  <c r="C1279"/>
  <c r="D1279"/>
  <c r="E1279"/>
  <c r="F1279"/>
  <c r="C1280"/>
  <c r="D1280"/>
  <c r="E1280"/>
  <c r="F1280"/>
  <c r="C1281"/>
  <c r="D1281"/>
  <c r="E1281"/>
  <c r="F1281"/>
  <c r="C1282"/>
  <c r="D1282"/>
  <c r="E1282"/>
  <c r="F1282"/>
  <c r="C1283"/>
  <c r="D1283"/>
  <c r="E1283"/>
  <c r="F1283"/>
  <c r="C1284"/>
  <c r="D1284"/>
  <c r="E1284"/>
  <c r="F1284"/>
  <c r="C1285"/>
  <c r="D1285"/>
  <c r="E1285"/>
  <c r="F1285"/>
  <c r="C1286"/>
  <c r="D1286"/>
  <c r="E1286"/>
  <c r="F1286"/>
  <c r="C1287"/>
  <c r="D1287"/>
  <c r="E1287"/>
  <c r="F1287"/>
  <c r="C1288"/>
  <c r="D1288"/>
  <c r="E1288"/>
  <c r="F1288"/>
  <c r="C1289"/>
  <c r="D1289"/>
  <c r="E1289"/>
  <c r="F1289"/>
  <c r="C1290"/>
  <c r="D1290"/>
  <c r="E1290"/>
  <c r="F1290"/>
  <c r="C1291"/>
  <c r="D1291"/>
  <c r="E1291"/>
  <c r="F1291"/>
  <c r="C1292"/>
  <c r="D1292"/>
  <c r="E1292"/>
  <c r="F1292"/>
  <c r="C1293"/>
  <c r="D1293"/>
  <c r="E1293"/>
  <c r="F1293"/>
  <c r="C1294"/>
  <c r="D1294"/>
  <c r="E1294"/>
  <c r="F1294"/>
  <c r="C1295"/>
  <c r="D1295"/>
  <c r="E1295"/>
  <c r="F1295"/>
  <c r="C1296"/>
  <c r="D1296"/>
  <c r="E1296"/>
  <c r="F1296"/>
  <c r="C1297"/>
  <c r="D1297"/>
  <c r="E1297"/>
  <c r="F1297"/>
  <c r="C1298"/>
  <c r="D1298"/>
  <c r="E1298"/>
  <c r="F1298"/>
  <c r="C1299"/>
  <c r="D1299"/>
  <c r="E1299"/>
  <c r="F1299"/>
  <c r="C1300"/>
  <c r="D1300"/>
  <c r="E1300"/>
  <c r="F1300"/>
  <c r="C1301"/>
  <c r="D1301"/>
  <c r="E1301"/>
  <c r="F1301"/>
  <c r="C1302"/>
  <c r="D1302"/>
  <c r="E1302"/>
  <c r="F1302"/>
  <c r="C1303"/>
  <c r="D1303"/>
  <c r="E1303"/>
  <c r="F1303"/>
  <c r="C1304"/>
  <c r="D1304"/>
  <c r="E1304"/>
  <c r="F1304"/>
  <c r="C1305"/>
  <c r="D1305"/>
  <c r="E1305"/>
  <c r="F1305"/>
  <c r="C1306"/>
  <c r="D1306"/>
  <c r="E1306"/>
  <c r="F1306"/>
  <c r="C1307"/>
  <c r="D1307"/>
  <c r="E1307"/>
  <c r="F1307"/>
  <c r="C1308"/>
  <c r="D1308"/>
  <c r="E1308"/>
  <c r="F1308"/>
  <c r="C1309"/>
  <c r="D1309"/>
  <c r="E1309"/>
  <c r="F1309"/>
  <c r="C1310"/>
  <c r="D1310"/>
  <c r="E1310"/>
  <c r="F1310"/>
  <c r="C1311"/>
  <c r="D1311"/>
  <c r="E1311"/>
  <c r="F1311"/>
  <c r="C1312"/>
  <c r="D1312"/>
  <c r="E1312"/>
  <c r="F1312"/>
  <c r="C1313"/>
  <c r="D1313"/>
  <c r="E1313"/>
  <c r="F1313"/>
  <c r="C1314"/>
  <c r="D1314"/>
  <c r="E1314"/>
  <c r="F1314"/>
  <c r="C1315"/>
  <c r="D1315"/>
  <c r="E1315"/>
  <c r="F1315"/>
  <c r="C1316"/>
  <c r="D1316"/>
  <c r="E1316"/>
  <c r="F1316"/>
  <c r="C1317"/>
  <c r="D1317"/>
  <c r="E1317"/>
  <c r="F1317"/>
  <c r="C1318"/>
  <c r="D1318"/>
  <c r="E1318"/>
  <c r="F1318"/>
  <c r="C1319"/>
  <c r="D1319"/>
  <c r="E1319"/>
  <c r="F1319"/>
  <c r="C1320"/>
  <c r="D1320"/>
  <c r="E1320"/>
  <c r="F1320"/>
  <c r="C1321"/>
  <c r="D1321"/>
  <c r="E1321"/>
  <c r="F1321"/>
  <c r="C1322"/>
  <c r="D1322"/>
  <c r="E1322"/>
  <c r="F1322"/>
  <c r="C1323"/>
  <c r="D1323"/>
  <c r="E1323"/>
  <c r="F1323"/>
  <c r="C1324"/>
  <c r="D1324"/>
  <c r="E1324"/>
  <c r="F1324"/>
  <c r="C1325"/>
  <c r="D1325"/>
  <c r="E1325"/>
  <c r="F1325"/>
  <c r="C1326"/>
  <c r="D1326"/>
  <c r="E1326"/>
  <c r="F1326"/>
  <c r="C1327"/>
  <c r="D1327"/>
  <c r="E1327"/>
  <c r="F1327"/>
  <c r="C1328"/>
  <c r="D1328"/>
  <c r="E1328"/>
  <c r="F1328"/>
  <c r="C1329"/>
  <c r="D1329"/>
  <c r="E1329"/>
  <c r="F1329"/>
  <c r="C1330"/>
  <c r="D1330"/>
  <c r="E1330"/>
  <c r="F1330"/>
  <c r="C1331"/>
  <c r="D1331"/>
  <c r="E1331"/>
  <c r="F1331"/>
  <c r="C1332"/>
  <c r="D1332"/>
  <c r="E1332"/>
  <c r="F1332"/>
  <c r="C1333"/>
  <c r="D1333"/>
  <c r="E1333"/>
  <c r="F1333"/>
  <c r="C1334"/>
  <c r="D1334"/>
  <c r="E1334"/>
  <c r="F1334"/>
  <c r="C1335"/>
  <c r="D1335"/>
  <c r="E1335"/>
  <c r="F1335"/>
  <c r="C1336"/>
  <c r="D1336"/>
  <c r="E1336"/>
  <c r="F1336"/>
  <c r="C1337"/>
  <c r="D1337"/>
  <c r="E1337"/>
  <c r="F1337"/>
  <c r="C1338"/>
  <c r="D1338"/>
  <c r="E1338"/>
  <c r="F1338"/>
  <c r="C1339"/>
  <c r="D1339"/>
  <c r="E1339"/>
  <c r="F1339"/>
  <c r="C1340"/>
  <c r="D1340"/>
  <c r="E1340"/>
  <c r="F1340"/>
  <c r="C1341"/>
  <c r="D1341"/>
  <c r="E1341"/>
  <c r="F1341"/>
  <c r="C1342"/>
  <c r="D1342"/>
  <c r="E1342"/>
  <c r="F1342"/>
  <c r="C1343"/>
  <c r="D1343"/>
  <c r="E1343"/>
  <c r="F1343"/>
  <c r="C1344"/>
  <c r="D1344"/>
  <c r="E1344"/>
  <c r="F1344"/>
  <c r="C1345"/>
  <c r="D1345"/>
  <c r="E1345"/>
  <c r="F1345"/>
  <c r="C1346"/>
  <c r="D1346"/>
  <c r="E1346"/>
  <c r="F1346"/>
  <c r="C1347"/>
  <c r="D1347"/>
  <c r="E1347"/>
  <c r="F1347"/>
  <c r="C1348"/>
  <c r="D1348"/>
  <c r="E1348"/>
  <c r="F1348"/>
  <c r="C1349"/>
  <c r="D1349"/>
  <c r="E1349"/>
  <c r="F1349"/>
  <c r="C1350"/>
  <c r="D1350"/>
  <c r="E1350"/>
  <c r="F1350"/>
  <c r="C1351"/>
  <c r="D1351"/>
  <c r="E1351"/>
  <c r="F1351"/>
  <c r="C1352"/>
  <c r="D1352"/>
  <c r="E1352"/>
  <c r="F1352"/>
  <c r="C1353"/>
  <c r="D1353"/>
  <c r="E1353"/>
  <c r="F1353"/>
  <c r="C1354"/>
  <c r="D1354"/>
  <c r="E1354"/>
  <c r="F1354"/>
  <c r="C1355"/>
  <c r="D1355"/>
  <c r="E1355"/>
  <c r="F1355"/>
  <c r="C1356"/>
  <c r="D1356"/>
  <c r="E1356"/>
  <c r="F1356"/>
  <c r="C1357"/>
  <c r="D1357"/>
  <c r="E1357"/>
  <c r="F1357"/>
  <c r="C1358"/>
  <c r="D1358"/>
  <c r="E1358"/>
  <c r="F1358"/>
  <c r="C1359"/>
  <c r="D1359"/>
  <c r="E1359"/>
  <c r="F1359"/>
  <c r="C1360"/>
  <c r="D1360"/>
  <c r="E1360"/>
  <c r="F1360"/>
  <c r="C1361"/>
  <c r="D1361"/>
  <c r="E1361"/>
  <c r="F1361"/>
  <c r="C1362"/>
  <c r="D1362"/>
  <c r="E1362"/>
  <c r="F1362"/>
  <c r="C1363"/>
  <c r="D1363"/>
  <c r="E1363"/>
  <c r="F1363"/>
  <c r="C1364"/>
  <c r="D1364"/>
  <c r="E1364"/>
  <c r="F1364"/>
  <c r="C1365"/>
  <c r="D1365"/>
  <c r="E1365"/>
  <c r="F1365"/>
  <c r="C1366"/>
  <c r="D1366"/>
  <c r="E1366"/>
  <c r="F1366"/>
  <c r="C1367"/>
  <c r="D1367"/>
  <c r="E1367"/>
  <c r="F1367"/>
  <c r="C1368"/>
  <c r="D1368"/>
  <c r="E1368"/>
  <c r="F1368"/>
  <c r="C1369"/>
  <c r="D1369"/>
  <c r="E1369"/>
  <c r="F1369"/>
  <c r="C1370"/>
  <c r="D1370"/>
  <c r="E1370"/>
  <c r="F1370"/>
  <c r="C1371"/>
  <c r="D1371"/>
  <c r="E1371"/>
  <c r="F1371"/>
  <c r="C1372"/>
  <c r="D1372"/>
  <c r="E1372"/>
  <c r="F1372"/>
  <c r="C1373"/>
  <c r="D1373"/>
  <c r="E1373"/>
  <c r="F1373"/>
  <c r="C1374"/>
  <c r="D1374"/>
  <c r="E1374"/>
  <c r="F1374"/>
  <c r="C1375"/>
  <c r="D1375"/>
  <c r="E1375"/>
  <c r="F1375"/>
  <c r="C1376"/>
  <c r="D1376"/>
  <c r="E1376"/>
  <c r="F1376"/>
  <c r="C1377"/>
  <c r="D1377"/>
  <c r="E1377"/>
  <c r="F1377"/>
  <c r="C1378"/>
  <c r="D1378"/>
  <c r="E1378"/>
  <c r="F1378"/>
  <c r="C1379"/>
  <c r="D1379"/>
  <c r="E1379"/>
  <c r="F1379"/>
  <c r="C1380"/>
  <c r="D1380"/>
  <c r="E1380"/>
  <c r="F1380"/>
  <c r="C1381"/>
  <c r="D1381"/>
  <c r="E1381"/>
  <c r="F1381"/>
  <c r="C1382"/>
  <c r="D1382"/>
  <c r="E1382"/>
  <c r="F1382"/>
  <c r="C1383"/>
  <c r="D1383"/>
  <c r="E1383"/>
  <c r="F1383"/>
  <c r="C1384"/>
  <c r="D1384"/>
  <c r="E1384"/>
  <c r="F1384"/>
  <c r="C1385"/>
  <c r="D1385"/>
  <c r="E1385"/>
  <c r="F1385"/>
  <c r="C1386"/>
  <c r="D1386"/>
  <c r="E1386"/>
  <c r="F1386"/>
  <c r="C1387"/>
  <c r="D1387"/>
  <c r="E1387"/>
  <c r="F1387"/>
  <c r="C1388"/>
  <c r="D1388"/>
  <c r="E1388"/>
  <c r="F1388"/>
  <c r="C1389"/>
  <c r="D1389"/>
  <c r="E1389"/>
  <c r="F1389"/>
  <c r="C1390"/>
  <c r="D1390"/>
  <c r="E1390"/>
  <c r="F1390"/>
  <c r="C1391"/>
  <c r="D1391"/>
  <c r="E1391"/>
  <c r="F1391"/>
  <c r="C1392"/>
  <c r="D1392"/>
  <c r="E1392"/>
  <c r="F1392"/>
  <c r="C1393"/>
  <c r="D1393"/>
  <c r="E1393"/>
  <c r="F1393"/>
  <c r="C1394"/>
  <c r="D1394"/>
  <c r="E1394"/>
  <c r="F1394"/>
  <c r="C1395"/>
  <c r="D1395"/>
  <c r="E1395"/>
  <c r="F1395"/>
  <c r="C1396"/>
  <c r="D1396"/>
  <c r="E1396"/>
  <c r="F1396"/>
  <c r="C1397"/>
  <c r="D1397"/>
  <c r="E1397"/>
  <c r="F1397"/>
  <c r="C1398"/>
  <c r="D1398"/>
  <c r="E1398"/>
  <c r="F1398"/>
  <c r="C1399"/>
  <c r="D1399"/>
  <c r="E1399"/>
  <c r="F1399"/>
  <c r="C1400"/>
  <c r="D1400"/>
  <c r="E1400"/>
  <c r="F1400"/>
  <c r="C1401"/>
  <c r="D1401"/>
  <c r="E1401"/>
  <c r="F1401"/>
  <c r="C1402"/>
  <c r="D1402"/>
  <c r="E1402"/>
  <c r="F1402"/>
  <c r="C1403"/>
  <c r="D1403"/>
  <c r="E1403"/>
  <c r="F1403"/>
  <c r="C1404"/>
  <c r="D1404"/>
  <c r="E1404"/>
  <c r="F1404"/>
  <c r="C1405"/>
  <c r="D1405"/>
  <c r="E1405"/>
  <c r="F1405"/>
  <c r="C1406"/>
  <c r="D1406"/>
  <c r="E1406"/>
  <c r="F1406"/>
  <c r="C1407"/>
  <c r="D1407"/>
  <c r="E1407"/>
  <c r="F1407"/>
  <c r="C1408"/>
  <c r="D1408"/>
  <c r="E1408"/>
  <c r="F1408"/>
  <c r="C1409"/>
  <c r="D1409"/>
  <c r="E1409"/>
  <c r="F1409"/>
  <c r="C1410"/>
  <c r="D1410"/>
  <c r="E1410"/>
  <c r="F1410"/>
  <c r="C1411"/>
  <c r="D1411"/>
  <c r="E1411"/>
  <c r="F1411"/>
  <c r="C1412"/>
  <c r="D1412"/>
  <c r="E1412"/>
  <c r="F1412"/>
  <c r="C1413"/>
  <c r="D1413"/>
  <c r="E1413"/>
  <c r="F1413"/>
  <c r="C1414"/>
  <c r="D1414"/>
  <c r="E1414"/>
  <c r="F1414"/>
  <c r="C1415"/>
  <c r="D1415"/>
  <c r="E1415"/>
  <c r="F1415"/>
  <c r="C1416"/>
  <c r="D1416"/>
  <c r="E1416"/>
  <c r="F1416"/>
  <c r="C1417"/>
  <c r="D1417"/>
  <c r="E1417"/>
  <c r="F1417"/>
  <c r="C1418"/>
  <c r="D1418"/>
  <c r="E1418"/>
  <c r="F1418"/>
  <c r="C1419"/>
  <c r="D1419"/>
  <c r="E1419"/>
  <c r="F1419"/>
  <c r="C1420"/>
  <c r="D1420"/>
  <c r="E1420"/>
  <c r="F1420"/>
  <c r="C1421"/>
  <c r="D1421"/>
  <c r="E1421"/>
  <c r="F1421"/>
  <c r="C1422"/>
  <c r="D1422"/>
  <c r="E1422"/>
  <c r="F1422"/>
  <c r="C1423"/>
  <c r="D1423"/>
  <c r="E1423"/>
  <c r="F1423"/>
  <c r="C1424"/>
  <c r="D1424"/>
  <c r="E1424"/>
  <c r="F1424"/>
  <c r="C1425"/>
  <c r="D1425"/>
  <c r="E1425"/>
  <c r="F1425"/>
  <c r="C1426"/>
  <c r="D1426"/>
  <c r="E1426"/>
  <c r="F1426"/>
  <c r="C1427"/>
  <c r="D1427"/>
  <c r="E1427"/>
  <c r="F1427"/>
  <c r="C1428"/>
  <c r="D1428"/>
  <c r="E1428"/>
  <c r="F1428"/>
  <c r="C1429"/>
  <c r="D1429"/>
  <c r="E1429"/>
  <c r="F1429"/>
  <c r="C1430"/>
  <c r="D1430"/>
  <c r="E1430"/>
  <c r="F1430"/>
  <c r="C1431"/>
  <c r="D1431"/>
  <c r="E1431"/>
  <c r="F1431"/>
  <c r="C1432"/>
  <c r="D1432"/>
  <c r="E1432"/>
  <c r="F1432"/>
  <c r="C1433"/>
  <c r="D1433"/>
  <c r="E1433"/>
  <c r="F1433"/>
  <c r="C1434"/>
  <c r="D1434"/>
  <c r="E1434"/>
  <c r="F1434"/>
  <c r="C1435"/>
  <c r="D1435"/>
  <c r="E1435"/>
  <c r="F1435"/>
  <c r="C1436"/>
  <c r="D1436"/>
  <c r="E1436"/>
  <c r="F1436"/>
  <c r="C1437"/>
  <c r="D1437"/>
  <c r="E1437"/>
  <c r="F1437"/>
  <c r="C1438"/>
  <c r="D1438"/>
  <c r="E1438"/>
  <c r="F1438"/>
  <c r="C1439"/>
  <c r="D1439"/>
  <c r="E1439"/>
  <c r="F1439"/>
  <c r="C1440"/>
  <c r="D1440"/>
  <c r="E1440"/>
  <c r="F1440"/>
  <c r="C1441"/>
  <c r="D1441"/>
  <c r="E1441"/>
  <c r="F1441"/>
  <c r="C1442"/>
  <c r="D1442"/>
  <c r="E1442"/>
  <c r="F1442"/>
  <c r="C1443"/>
  <c r="D1443"/>
  <c r="E1443"/>
  <c r="F1443"/>
  <c r="C1444"/>
  <c r="D1444"/>
  <c r="E1444"/>
  <c r="F1444"/>
  <c r="C1445"/>
  <c r="D1445"/>
  <c r="E1445"/>
  <c r="F1445"/>
  <c r="C1446"/>
  <c r="D1446"/>
  <c r="E1446"/>
  <c r="F1446"/>
  <c r="C1447"/>
  <c r="D1447"/>
  <c r="E1447"/>
  <c r="F1447"/>
  <c r="C1448"/>
  <c r="D1448"/>
  <c r="E1448"/>
  <c r="F1448"/>
  <c r="C1449"/>
  <c r="D1449"/>
  <c r="E1449"/>
  <c r="F1449"/>
  <c r="C1450"/>
  <c r="D1450"/>
  <c r="E1450"/>
  <c r="F1450"/>
  <c r="C1451"/>
  <c r="D1451"/>
  <c r="E1451"/>
  <c r="F1451"/>
  <c r="C1452"/>
  <c r="D1452"/>
  <c r="E1452"/>
  <c r="F1452"/>
  <c r="C1453"/>
  <c r="D1453"/>
  <c r="E1453"/>
  <c r="F1453"/>
  <c r="C1454"/>
  <c r="D1454"/>
  <c r="E1454"/>
  <c r="F1454"/>
  <c r="C1455"/>
  <c r="D1455"/>
  <c r="E1455"/>
  <c r="F1455"/>
  <c r="C1456"/>
  <c r="D1456"/>
  <c r="E1456"/>
  <c r="F1456"/>
  <c r="C1457"/>
  <c r="D1457"/>
  <c r="E1457"/>
  <c r="F1457"/>
  <c r="C1458"/>
  <c r="D1458"/>
  <c r="E1458"/>
  <c r="F1458"/>
  <c r="C1459"/>
  <c r="D1459"/>
  <c r="E1459"/>
  <c r="F1459"/>
  <c r="C1460"/>
  <c r="D1460"/>
  <c r="E1460"/>
  <c r="F1460"/>
  <c r="C1461"/>
  <c r="D1461"/>
  <c r="E1461"/>
  <c r="F1461"/>
  <c r="C1462"/>
  <c r="D1462"/>
  <c r="E1462"/>
  <c r="F1462"/>
  <c r="C1463"/>
  <c r="D1463"/>
  <c r="E1463"/>
  <c r="F1463"/>
  <c r="C1464"/>
  <c r="D1464"/>
  <c r="E1464"/>
  <c r="F1464"/>
  <c r="C1465"/>
  <c r="D1465"/>
  <c r="E1465"/>
  <c r="F1465"/>
  <c r="C1466"/>
  <c r="D1466"/>
  <c r="E1466"/>
  <c r="F1466"/>
  <c r="C1467"/>
  <c r="D1467"/>
  <c r="E1467"/>
  <c r="F1467"/>
  <c r="C1468"/>
  <c r="D1468"/>
  <c r="E1468"/>
  <c r="F1468"/>
  <c r="C1469"/>
  <c r="D1469"/>
  <c r="E1469"/>
  <c r="F1469"/>
  <c r="C1470"/>
  <c r="D1470"/>
  <c r="E1470"/>
  <c r="F1470"/>
  <c r="C1471"/>
  <c r="D1471"/>
  <c r="E1471"/>
  <c r="F1471"/>
  <c r="C1472"/>
  <c r="D1472"/>
  <c r="E1472"/>
  <c r="F1472"/>
  <c r="C1473"/>
  <c r="D1473"/>
  <c r="E1473"/>
  <c r="F1473"/>
  <c r="C1474"/>
  <c r="D1474"/>
  <c r="E1474"/>
  <c r="F1474"/>
  <c r="C1475"/>
  <c r="D1475"/>
  <c r="E1475"/>
  <c r="F1475"/>
  <c r="C1476"/>
  <c r="D1476"/>
  <c r="E1476"/>
  <c r="F1476"/>
  <c r="C1477"/>
  <c r="D1477"/>
  <c r="E1477"/>
  <c r="F1477"/>
  <c r="C1478"/>
  <c r="D1478"/>
  <c r="E1478"/>
  <c r="F1478"/>
  <c r="C1479"/>
  <c r="D1479"/>
  <c r="E1479"/>
  <c r="F1479"/>
  <c r="C1480"/>
  <c r="D1480"/>
  <c r="E1480"/>
  <c r="F1480"/>
  <c r="C1481"/>
  <c r="D1481"/>
  <c r="E1481"/>
  <c r="F1481"/>
  <c r="C1482"/>
  <c r="D1482"/>
  <c r="E1482"/>
  <c r="F1482"/>
  <c r="C1483"/>
  <c r="D1483"/>
  <c r="E1483"/>
  <c r="F1483"/>
  <c r="C1484"/>
  <c r="D1484"/>
  <c r="E1484"/>
  <c r="F1484"/>
  <c r="C1485"/>
  <c r="D1485"/>
  <c r="E1485"/>
  <c r="F1485"/>
  <c r="C1486"/>
  <c r="D1486"/>
  <c r="E1486"/>
  <c r="F1486"/>
  <c r="C1487"/>
  <c r="D1487"/>
  <c r="E1487"/>
  <c r="F1487"/>
  <c r="C1488"/>
  <c r="D1488"/>
  <c r="E1488"/>
  <c r="F1488"/>
  <c r="C1489"/>
  <c r="D1489"/>
  <c r="E1489"/>
  <c r="F1489"/>
  <c r="C1490"/>
  <c r="D1490"/>
  <c r="E1490"/>
  <c r="F1490"/>
  <c r="C1491"/>
  <c r="D1491"/>
  <c r="E1491"/>
  <c r="F1491"/>
  <c r="C1492"/>
  <c r="D1492"/>
  <c r="E1492"/>
  <c r="F1492"/>
  <c r="C1493"/>
  <c r="D1493"/>
  <c r="E1493"/>
  <c r="F1493"/>
  <c r="C1494"/>
  <c r="D1494"/>
  <c r="E1494"/>
  <c r="F1494"/>
  <c r="C1495"/>
  <c r="D1495"/>
  <c r="E1495"/>
  <c r="F1495"/>
  <c r="C1496"/>
  <c r="D1496"/>
  <c r="E1496"/>
  <c r="F1496"/>
  <c r="C1497"/>
  <c r="D1497"/>
  <c r="E1497"/>
  <c r="F1497"/>
  <c r="C1498"/>
  <c r="D1498"/>
  <c r="E1498"/>
  <c r="F1498"/>
  <c r="C1499"/>
  <c r="D1499"/>
  <c r="E1499"/>
  <c r="F1499"/>
  <c r="C1500"/>
  <c r="D1500"/>
  <c r="E1500"/>
  <c r="F1500"/>
  <c r="C1501"/>
  <c r="D1501"/>
  <c r="E1501"/>
  <c r="F1501"/>
  <c r="C1502"/>
  <c r="D1502"/>
  <c r="E1502"/>
  <c r="F1502"/>
  <c r="C1503"/>
  <c r="D1503"/>
  <c r="E1503"/>
  <c r="F1503"/>
  <c r="C1504"/>
  <c r="D1504"/>
  <c r="E1504"/>
  <c r="F1504"/>
  <c r="C1505"/>
  <c r="D1505"/>
  <c r="E1505"/>
  <c r="F1505"/>
  <c r="C1506"/>
  <c r="D1506"/>
  <c r="E1506"/>
  <c r="F1506"/>
  <c r="C1507"/>
  <c r="D1507"/>
  <c r="E1507"/>
  <c r="F1507"/>
  <c r="C1508"/>
  <c r="D1508"/>
  <c r="E1508"/>
  <c r="F1508"/>
  <c r="C1509"/>
  <c r="D1509"/>
  <c r="E1509"/>
  <c r="F1509"/>
  <c r="C1510"/>
  <c r="D1510"/>
  <c r="E1510"/>
  <c r="F1510"/>
  <c r="C1511"/>
  <c r="D1511"/>
  <c r="E1511"/>
  <c r="F1511"/>
  <c r="C1512"/>
  <c r="D1512"/>
  <c r="E1512"/>
  <c r="F1512"/>
  <c r="C1513"/>
  <c r="D1513"/>
  <c r="E1513"/>
  <c r="F1513"/>
  <c r="C1514"/>
  <c r="D1514"/>
  <c r="E1514"/>
  <c r="F1514"/>
  <c r="C1515"/>
  <c r="D1515"/>
  <c r="E1515"/>
  <c r="F1515"/>
  <c r="C1516"/>
  <c r="D1516"/>
  <c r="E1516"/>
  <c r="F1516"/>
  <c r="C1517"/>
  <c r="D1517"/>
  <c r="E1517"/>
  <c r="F1517"/>
  <c r="C1518"/>
  <c r="D1518"/>
  <c r="E1518"/>
  <c r="F1518"/>
  <c r="C1519"/>
  <c r="D1519"/>
  <c r="E1519"/>
  <c r="F1519"/>
  <c r="C1520"/>
  <c r="D1520"/>
  <c r="E1520"/>
  <c r="F1520"/>
  <c r="C1521"/>
  <c r="D1521"/>
  <c r="E1521"/>
  <c r="F1521"/>
  <c r="C1522"/>
  <c r="D1522"/>
  <c r="E1522"/>
  <c r="F1522"/>
  <c r="C1523"/>
  <c r="D1523"/>
  <c r="E1523"/>
  <c r="F1523"/>
  <c r="C1524"/>
  <c r="D1524"/>
  <c r="E1524"/>
  <c r="F1524"/>
  <c r="C1525"/>
  <c r="D1525"/>
  <c r="E1525"/>
  <c r="F1525"/>
  <c r="C1526"/>
  <c r="D1526"/>
  <c r="E1526"/>
  <c r="F1526"/>
  <c r="C1527"/>
  <c r="D1527"/>
  <c r="E1527"/>
  <c r="F1527"/>
  <c r="C1528"/>
  <c r="D1528"/>
  <c r="E1528"/>
  <c r="F1528"/>
  <c r="C1529"/>
  <c r="D1529"/>
  <c r="E1529"/>
  <c r="F1529"/>
  <c r="C1530"/>
  <c r="D1530"/>
  <c r="E1530"/>
  <c r="F1530"/>
  <c r="C1531"/>
  <c r="D1531"/>
  <c r="E1531"/>
  <c r="F1531"/>
  <c r="C1532"/>
  <c r="D1532"/>
  <c r="E1532"/>
  <c r="F1532"/>
  <c r="C1533"/>
  <c r="D1533"/>
  <c r="E1533"/>
  <c r="F1533"/>
  <c r="C1534"/>
  <c r="D1534"/>
  <c r="E1534"/>
  <c r="F1534"/>
  <c r="C1535"/>
  <c r="D1535"/>
  <c r="E1535"/>
  <c r="F1535"/>
  <c r="C1536"/>
  <c r="D1536"/>
  <c r="E1536"/>
  <c r="F1536"/>
  <c r="C1537"/>
  <c r="D1537"/>
  <c r="E1537"/>
  <c r="F1537"/>
  <c r="C1538"/>
  <c r="D1538"/>
  <c r="E1538"/>
  <c r="F1538"/>
  <c r="C1539"/>
  <c r="D1539"/>
  <c r="E1539"/>
  <c r="F1539"/>
  <c r="C1540"/>
  <c r="D1540"/>
  <c r="E1540"/>
  <c r="F1540"/>
  <c r="C1541"/>
  <c r="D1541"/>
  <c r="E1541"/>
  <c r="F1541"/>
  <c r="C1542"/>
  <c r="D1542"/>
  <c r="E1542"/>
  <c r="F1542"/>
  <c r="C1543"/>
  <c r="D1543"/>
  <c r="E1543"/>
  <c r="F1543"/>
  <c r="C1544"/>
  <c r="D1544"/>
  <c r="E1544"/>
  <c r="F1544"/>
  <c r="C1545"/>
  <c r="D1545"/>
  <c r="E1545"/>
  <c r="F1545"/>
  <c r="C1546"/>
  <c r="D1546"/>
  <c r="E1546"/>
  <c r="F1546"/>
  <c r="C1547"/>
  <c r="D1547"/>
  <c r="E1547"/>
  <c r="F1547"/>
  <c r="C1548"/>
  <c r="D1548"/>
  <c r="E1548"/>
  <c r="F1548"/>
  <c r="C1549"/>
  <c r="D1549"/>
  <c r="E1549"/>
  <c r="F1549"/>
  <c r="C1550"/>
  <c r="D1550"/>
  <c r="E1550"/>
  <c r="F1550"/>
  <c r="C1551"/>
  <c r="D1551"/>
  <c r="E1551"/>
  <c r="F1551"/>
  <c r="C1552"/>
  <c r="D1552"/>
  <c r="E1552"/>
  <c r="F1552"/>
  <c r="C1553"/>
  <c r="D1553"/>
  <c r="E1553"/>
  <c r="F1553"/>
  <c r="C1554"/>
  <c r="D1554"/>
  <c r="E1554"/>
  <c r="F1554"/>
  <c r="C1555"/>
  <c r="D1555"/>
  <c r="E1555"/>
  <c r="F1555"/>
  <c r="C1556"/>
  <c r="D1556"/>
  <c r="E1556"/>
  <c r="F1556"/>
  <c r="C1557"/>
  <c r="D1557"/>
  <c r="E1557"/>
  <c r="F1557"/>
  <c r="C1558"/>
  <c r="D1558"/>
  <c r="E1558"/>
  <c r="F1558"/>
  <c r="C1559"/>
  <c r="D1559"/>
  <c r="E1559"/>
  <c r="F1559"/>
  <c r="C1560"/>
  <c r="D1560"/>
  <c r="E1560"/>
  <c r="F1560"/>
  <c r="C1561"/>
  <c r="D1561"/>
  <c r="E1561"/>
  <c r="F1561"/>
  <c r="C1562"/>
  <c r="D1562"/>
  <c r="E1562"/>
  <c r="F1562"/>
  <c r="C1563"/>
  <c r="D1563"/>
  <c r="E1563"/>
  <c r="F1563"/>
  <c r="C1564"/>
  <c r="D1564"/>
  <c r="E1564"/>
  <c r="F1564"/>
  <c r="C1565"/>
  <c r="D1565"/>
  <c r="E1565"/>
  <c r="F1565"/>
  <c r="C1566"/>
  <c r="D1566"/>
  <c r="E1566"/>
  <c r="F1566"/>
  <c r="C1567"/>
  <c r="D1567"/>
  <c r="E1567"/>
  <c r="F1567"/>
  <c r="C1568"/>
  <c r="D1568"/>
  <c r="E1568"/>
  <c r="F1568"/>
  <c r="C1569"/>
  <c r="D1569"/>
  <c r="E1569"/>
  <c r="F1569"/>
  <c r="C1570"/>
  <c r="D1570"/>
  <c r="E1570"/>
  <c r="F1570"/>
  <c r="C1571"/>
  <c r="D1571"/>
  <c r="E1571"/>
  <c r="F1571"/>
  <c r="C1572"/>
  <c r="D1572"/>
  <c r="E1572"/>
  <c r="F1572"/>
  <c r="C1573"/>
  <c r="D1573"/>
  <c r="E1573"/>
  <c r="F1573"/>
  <c r="C1574"/>
  <c r="D1574"/>
  <c r="E1574"/>
  <c r="F1574"/>
  <c r="C1575"/>
  <c r="D1575"/>
  <c r="E1575"/>
  <c r="F1575"/>
  <c r="C1576"/>
  <c r="D1576"/>
  <c r="E1576"/>
  <c r="F1576"/>
  <c r="C1577"/>
  <c r="D1577"/>
  <c r="E1577"/>
  <c r="F1577"/>
  <c r="C1578"/>
  <c r="D1578"/>
  <c r="E1578"/>
  <c r="F1578"/>
  <c r="C1579"/>
  <c r="D1579"/>
  <c r="E1579"/>
  <c r="F1579"/>
  <c r="C1580"/>
  <c r="D1580"/>
  <c r="E1580"/>
  <c r="F1580"/>
  <c r="C1581"/>
  <c r="D1581"/>
  <c r="E1581"/>
  <c r="F1581"/>
  <c r="C1582"/>
  <c r="D1582"/>
  <c r="E1582"/>
  <c r="F1582"/>
  <c r="C1583"/>
  <c r="D1583"/>
  <c r="E1583"/>
  <c r="F1583"/>
  <c r="C1584"/>
  <c r="D1584"/>
  <c r="E1584"/>
  <c r="F1584"/>
  <c r="C1585"/>
  <c r="D1585"/>
  <c r="E1585"/>
  <c r="F1585"/>
  <c r="C1586"/>
  <c r="D1586"/>
  <c r="E1586"/>
  <c r="F1586"/>
  <c r="C1587"/>
  <c r="D1587"/>
  <c r="E1587"/>
  <c r="F1587"/>
  <c r="C1588"/>
  <c r="D1588"/>
  <c r="E1588"/>
  <c r="F1588"/>
  <c r="C1589"/>
  <c r="D1589"/>
  <c r="E1589"/>
  <c r="F1589"/>
  <c r="C1590"/>
  <c r="D1590"/>
  <c r="E1590"/>
  <c r="F1590"/>
  <c r="C1591"/>
  <c r="D1591"/>
  <c r="E1591"/>
  <c r="F1591"/>
  <c r="C1592"/>
  <c r="D1592"/>
  <c r="E1592"/>
  <c r="F1592"/>
  <c r="C1593"/>
  <c r="D1593"/>
  <c r="E1593"/>
  <c r="F1593"/>
  <c r="C1594"/>
  <c r="D1594"/>
  <c r="E1594"/>
  <c r="F1594"/>
  <c r="C1595"/>
  <c r="D1595"/>
  <c r="E1595"/>
  <c r="F1595"/>
  <c r="C1596"/>
  <c r="D1596"/>
  <c r="E1596"/>
  <c r="F1596"/>
  <c r="C1597"/>
  <c r="D1597"/>
  <c r="E1597"/>
  <c r="F1597"/>
  <c r="C1598"/>
  <c r="D1598"/>
  <c r="E1598"/>
  <c r="F1598"/>
  <c r="C1599"/>
  <c r="D1599"/>
  <c r="E1599"/>
  <c r="F1599"/>
  <c r="C1600"/>
  <c r="D1600"/>
  <c r="E1600"/>
  <c r="F1600"/>
  <c r="C1601"/>
  <c r="D1601"/>
  <c r="E1601"/>
  <c r="F1601"/>
  <c r="C1602"/>
  <c r="D1602"/>
  <c r="E1602"/>
  <c r="F1602"/>
  <c r="C1603"/>
  <c r="D1603"/>
  <c r="E1603"/>
  <c r="F1603"/>
  <c r="C1604"/>
  <c r="D1604"/>
  <c r="E1604"/>
  <c r="F1604"/>
  <c r="C1605"/>
  <c r="D1605"/>
  <c r="E1605"/>
  <c r="F1605"/>
  <c r="C1606"/>
  <c r="D1606"/>
  <c r="E1606"/>
  <c r="F1606"/>
  <c r="C1607"/>
  <c r="D1607"/>
  <c r="E1607"/>
  <c r="F1607"/>
  <c r="C1608"/>
  <c r="D1608"/>
  <c r="E1608"/>
  <c r="F1608"/>
  <c r="C1609"/>
  <c r="D1609"/>
  <c r="E1609"/>
  <c r="F1609"/>
  <c r="C1610"/>
  <c r="D1610"/>
  <c r="E1610"/>
  <c r="F1610"/>
  <c r="C1611"/>
  <c r="D1611"/>
  <c r="E1611"/>
  <c r="F1611"/>
  <c r="C1612"/>
  <c r="D1612"/>
  <c r="E1612"/>
  <c r="F1612"/>
  <c r="C1613"/>
  <c r="D1613"/>
  <c r="E1613"/>
  <c r="F1613"/>
  <c r="C1614"/>
  <c r="D1614"/>
  <c r="E1614"/>
  <c r="F1614"/>
  <c r="C1615"/>
  <c r="D1615"/>
  <c r="E1615"/>
  <c r="F1615"/>
  <c r="C1616"/>
  <c r="D1616"/>
  <c r="E1616"/>
  <c r="F1616"/>
  <c r="C1617"/>
  <c r="D1617"/>
  <c r="E1617"/>
  <c r="F1617"/>
  <c r="C1618"/>
  <c r="D1618"/>
  <c r="E1618"/>
  <c r="F1618"/>
  <c r="C1619"/>
  <c r="D1619"/>
  <c r="E1619"/>
  <c r="F1619"/>
  <c r="C1620"/>
  <c r="D1620"/>
  <c r="E1620"/>
  <c r="F1620"/>
  <c r="C1621"/>
  <c r="D1621"/>
  <c r="E1621"/>
  <c r="F1621"/>
  <c r="C1622"/>
  <c r="D1622"/>
  <c r="E1622"/>
  <c r="F1622"/>
  <c r="C1623"/>
  <c r="D1623"/>
  <c r="E1623"/>
  <c r="F1623"/>
  <c r="C1624"/>
  <c r="D1624"/>
  <c r="E1624"/>
  <c r="F1624"/>
  <c r="C1625"/>
  <c r="D1625"/>
  <c r="E1625"/>
  <c r="F1625"/>
  <c r="C1626"/>
  <c r="D1626"/>
  <c r="E1626"/>
  <c r="F1626"/>
  <c r="C1627"/>
  <c r="D1627"/>
  <c r="E1627"/>
  <c r="F1627"/>
  <c r="C1628"/>
  <c r="D1628"/>
  <c r="E1628"/>
  <c r="F1628"/>
  <c r="C1629"/>
  <c r="D1629"/>
  <c r="E1629"/>
  <c r="F1629"/>
  <c r="C1630"/>
  <c r="D1630"/>
  <c r="E1630"/>
  <c r="F1630"/>
  <c r="C1631"/>
  <c r="D1631"/>
  <c r="E1631"/>
  <c r="F1631"/>
  <c r="C1632"/>
  <c r="D1632"/>
  <c r="E1632"/>
  <c r="F1632"/>
  <c r="C1633"/>
  <c r="D1633"/>
  <c r="E1633"/>
  <c r="F1633"/>
  <c r="C1634"/>
  <c r="D1634"/>
  <c r="E1634"/>
  <c r="F1634"/>
  <c r="C1635"/>
  <c r="D1635"/>
  <c r="E1635"/>
  <c r="F1635"/>
  <c r="C1636"/>
  <c r="D1636"/>
  <c r="E1636"/>
  <c r="F1636"/>
  <c r="C1637"/>
  <c r="D1637"/>
  <c r="E1637"/>
  <c r="F1637"/>
  <c r="C1638"/>
  <c r="D1638"/>
  <c r="E1638"/>
  <c r="F1638"/>
  <c r="C1639"/>
  <c r="D1639"/>
  <c r="E1639"/>
  <c r="F1639"/>
  <c r="C1640"/>
  <c r="D1640"/>
  <c r="E1640"/>
  <c r="F1640"/>
  <c r="C1641"/>
  <c r="D1641"/>
  <c r="E1641"/>
  <c r="F1641"/>
  <c r="C1642"/>
  <c r="D1642"/>
  <c r="E1642"/>
  <c r="F1642"/>
  <c r="C1643"/>
  <c r="D1643"/>
  <c r="E1643"/>
  <c r="F1643"/>
  <c r="C1644"/>
  <c r="D1644"/>
  <c r="E1644"/>
  <c r="F1644"/>
  <c r="C1645"/>
  <c r="D1645"/>
  <c r="E1645"/>
  <c r="F1645"/>
  <c r="C1646"/>
  <c r="D1646"/>
  <c r="E1646"/>
  <c r="F1646"/>
  <c r="C1647"/>
  <c r="D1647"/>
  <c r="E1647"/>
  <c r="F1647"/>
  <c r="C1648"/>
  <c r="D1648"/>
  <c r="E1648"/>
  <c r="F1648"/>
  <c r="C1649"/>
  <c r="D1649"/>
  <c r="E1649"/>
  <c r="F1649"/>
  <c r="C1650"/>
  <c r="D1650"/>
  <c r="E1650"/>
  <c r="F1650"/>
  <c r="C1651"/>
  <c r="D1651"/>
  <c r="E1651"/>
  <c r="F1651"/>
  <c r="C1652"/>
  <c r="D1652"/>
  <c r="E1652"/>
  <c r="F1652"/>
  <c r="C1653"/>
  <c r="D1653"/>
  <c r="E1653"/>
  <c r="F1653"/>
  <c r="C1654"/>
  <c r="D1654"/>
  <c r="E1654"/>
  <c r="F1654"/>
  <c r="C1655"/>
  <c r="D1655"/>
  <c r="E1655"/>
  <c r="F1655"/>
  <c r="C1656"/>
  <c r="D1656"/>
  <c r="E1656"/>
  <c r="F1656"/>
  <c r="C1657"/>
  <c r="D1657"/>
  <c r="E1657"/>
  <c r="F1657"/>
  <c r="C1658"/>
  <c r="D1658"/>
  <c r="E1658"/>
  <c r="F1658"/>
  <c r="C1659"/>
  <c r="D1659"/>
  <c r="E1659"/>
  <c r="F1659"/>
  <c r="C1660"/>
  <c r="D1660"/>
  <c r="E1660"/>
  <c r="F1660"/>
  <c r="C1661"/>
  <c r="D1661"/>
  <c r="E1661"/>
  <c r="F1661"/>
  <c r="C1662"/>
  <c r="D1662"/>
  <c r="E1662"/>
  <c r="F1662"/>
  <c r="C1663"/>
  <c r="D1663"/>
  <c r="E1663"/>
  <c r="F1663"/>
  <c r="C1664"/>
  <c r="D1664"/>
  <c r="E1664"/>
  <c r="F1664"/>
  <c r="C1665"/>
  <c r="D1665"/>
  <c r="E1665"/>
  <c r="F1665"/>
  <c r="C1666"/>
  <c r="D1666"/>
  <c r="E1666"/>
  <c r="F1666"/>
  <c r="C1667"/>
  <c r="D1667"/>
  <c r="E1667"/>
  <c r="F1667"/>
  <c r="C1668"/>
  <c r="D1668"/>
  <c r="E1668"/>
  <c r="F1668"/>
  <c r="C1669"/>
  <c r="D1669"/>
  <c r="E1669"/>
  <c r="F1669"/>
  <c r="C1670"/>
  <c r="D1670"/>
  <c r="E1670"/>
  <c r="F1670"/>
  <c r="C1671"/>
  <c r="D1671"/>
  <c r="E1671"/>
  <c r="F1671"/>
  <c r="C1672"/>
  <c r="D1672"/>
  <c r="E1672"/>
  <c r="F1672"/>
  <c r="C1673"/>
  <c r="D1673"/>
  <c r="E1673"/>
  <c r="F1673"/>
  <c r="C1674"/>
  <c r="D1674"/>
  <c r="E1674"/>
  <c r="F1674"/>
  <c r="C1675"/>
  <c r="D1675"/>
  <c r="E1675"/>
  <c r="F1675"/>
  <c r="C1676"/>
  <c r="D1676"/>
  <c r="E1676"/>
  <c r="F1676"/>
  <c r="C1677"/>
  <c r="D1677"/>
  <c r="E1677"/>
  <c r="F1677"/>
  <c r="C1678"/>
  <c r="D1678"/>
  <c r="E1678"/>
  <c r="F1678"/>
  <c r="C1679"/>
  <c r="D1679"/>
  <c r="E1679"/>
  <c r="F1679"/>
  <c r="C1680"/>
  <c r="D1680"/>
  <c r="E1680"/>
  <c r="F1680"/>
  <c r="C1681"/>
  <c r="D1681"/>
  <c r="E1681"/>
  <c r="F1681"/>
  <c r="C1682"/>
  <c r="D1682"/>
  <c r="E1682"/>
  <c r="F1682"/>
  <c r="C1683"/>
  <c r="D1683"/>
  <c r="E1683"/>
  <c r="F1683"/>
  <c r="C1684"/>
  <c r="D1684"/>
  <c r="E1684"/>
  <c r="F1684"/>
  <c r="C1685"/>
  <c r="D1685"/>
  <c r="E1685"/>
  <c r="F1685"/>
  <c r="C1686"/>
  <c r="D1686"/>
  <c r="E1686"/>
  <c r="F1686"/>
  <c r="C1687"/>
  <c r="D1687"/>
  <c r="E1687"/>
  <c r="F1687"/>
  <c r="C1688"/>
  <c r="D1688"/>
  <c r="E1688"/>
  <c r="F1688"/>
  <c r="C1689"/>
  <c r="D1689"/>
  <c r="E1689"/>
  <c r="F1689"/>
  <c r="C1690"/>
  <c r="D1690"/>
  <c r="E1690"/>
  <c r="F1690"/>
  <c r="C1691"/>
  <c r="D1691"/>
  <c r="E1691"/>
  <c r="F1691"/>
  <c r="C1692"/>
  <c r="D1692"/>
  <c r="E1692"/>
  <c r="F1692"/>
  <c r="C1693"/>
  <c r="D1693"/>
  <c r="E1693"/>
  <c r="F1693"/>
  <c r="C1694"/>
  <c r="D1694"/>
  <c r="E1694"/>
  <c r="F1694"/>
  <c r="C1695"/>
  <c r="D1695"/>
  <c r="E1695"/>
  <c r="F1695"/>
  <c r="C1696"/>
  <c r="D1696"/>
  <c r="E1696"/>
  <c r="F1696"/>
  <c r="C1697"/>
  <c r="D1697"/>
  <c r="E1697"/>
  <c r="F1697"/>
  <c r="C1698"/>
  <c r="D1698"/>
  <c r="E1698"/>
  <c r="F1698"/>
  <c r="C1699"/>
  <c r="D1699"/>
  <c r="E1699"/>
  <c r="F1699"/>
  <c r="C1700"/>
  <c r="D1700"/>
  <c r="E1700"/>
  <c r="F1700"/>
  <c r="C1701"/>
  <c r="D1701"/>
  <c r="E1701"/>
  <c r="F1701"/>
  <c r="C1702"/>
  <c r="D1702"/>
  <c r="E1702"/>
  <c r="F1702"/>
  <c r="C1703"/>
  <c r="D1703"/>
  <c r="E1703"/>
  <c r="F1703"/>
  <c r="C1704"/>
  <c r="D1704"/>
  <c r="E1704"/>
  <c r="F1704"/>
  <c r="C1705"/>
  <c r="D1705"/>
  <c r="E1705"/>
  <c r="F1705"/>
  <c r="C1706"/>
  <c r="D1706"/>
  <c r="E1706"/>
  <c r="F1706"/>
  <c r="C1707"/>
  <c r="D1707"/>
  <c r="E1707"/>
  <c r="F1707"/>
  <c r="C1708"/>
  <c r="D1708"/>
  <c r="E1708"/>
  <c r="F1708"/>
  <c r="C1709"/>
  <c r="D1709"/>
  <c r="E1709"/>
  <c r="F1709"/>
  <c r="C1710"/>
  <c r="D1710"/>
  <c r="E1710"/>
  <c r="F1710"/>
  <c r="C1711"/>
  <c r="D1711"/>
  <c r="E1711"/>
  <c r="F1711"/>
  <c r="C1712"/>
  <c r="D1712"/>
  <c r="E1712"/>
  <c r="F1712"/>
  <c r="C1713"/>
  <c r="D1713"/>
  <c r="E1713"/>
  <c r="F1713"/>
  <c r="C1714"/>
  <c r="D1714"/>
  <c r="E1714"/>
  <c r="F1714"/>
  <c r="C1715"/>
  <c r="D1715"/>
  <c r="E1715"/>
  <c r="F1715"/>
  <c r="C1716"/>
  <c r="D1716"/>
  <c r="E1716"/>
  <c r="F1716"/>
  <c r="C1717"/>
  <c r="D1717"/>
  <c r="E1717"/>
  <c r="F1717"/>
  <c r="C1718"/>
  <c r="D1718"/>
  <c r="E1718"/>
  <c r="F1718"/>
  <c r="C1719"/>
  <c r="D1719"/>
  <c r="E1719"/>
  <c r="F1719"/>
  <c r="C1720"/>
  <c r="D1720"/>
  <c r="E1720"/>
  <c r="F1720"/>
  <c r="C1721"/>
  <c r="D1721"/>
  <c r="E1721"/>
  <c r="F1721"/>
  <c r="C1722"/>
  <c r="D1722"/>
  <c r="E1722"/>
  <c r="F1722"/>
  <c r="C1723"/>
  <c r="D1723"/>
  <c r="E1723"/>
  <c r="F1723"/>
  <c r="C1724"/>
  <c r="D1724"/>
  <c r="E1724"/>
  <c r="F1724"/>
  <c r="C1725"/>
  <c r="D1725"/>
  <c r="E1725"/>
  <c r="F1725"/>
  <c r="C1726"/>
  <c r="D1726"/>
  <c r="E1726"/>
  <c r="F1726"/>
  <c r="C1727"/>
  <c r="D1727"/>
  <c r="E1727"/>
  <c r="F1727"/>
  <c r="C1728"/>
  <c r="D1728"/>
  <c r="E1728"/>
  <c r="F1728"/>
  <c r="C1729"/>
  <c r="D1729"/>
  <c r="E1729"/>
  <c r="F1729"/>
  <c r="C1730"/>
  <c r="D1730"/>
  <c r="E1730"/>
  <c r="F1730"/>
  <c r="C1731"/>
  <c r="D1731"/>
  <c r="E1731"/>
  <c r="F1731"/>
  <c r="C1732"/>
  <c r="D1732"/>
  <c r="E1732"/>
  <c r="F1732"/>
  <c r="C1733"/>
  <c r="D1733"/>
  <c r="E1733"/>
  <c r="F1733"/>
  <c r="C1734"/>
  <c r="D1734"/>
  <c r="E1734"/>
  <c r="F1734"/>
  <c r="C1735"/>
  <c r="D1735"/>
  <c r="E1735"/>
  <c r="F1735"/>
  <c r="C1736"/>
  <c r="D1736"/>
  <c r="E1736"/>
  <c r="F1736"/>
  <c r="C1737"/>
  <c r="D1737"/>
  <c r="E1737"/>
  <c r="F1737"/>
  <c r="C1738"/>
  <c r="D1738"/>
  <c r="E1738"/>
  <c r="F1738"/>
  <c r="C1739"/>
  <c r="D1739"/>
  <c r="E1739"/>
  <c r="F1739"/>
  <c r="C1740"/>
  <c r="D1740"/>
  <c r="E1740"/>
  <c r="F1740"/>
  <c r="C1741"/>
  <c r="D1741"/>
  <c r="E1741"/>
  <c r="F1741"/>
  <c r="C1742"/>
  <c r="D1742"/>
  <c r="E1742"/>
  <c r="F1742"/>
  <c r="C1743"/>
  <c r="D1743"/>
  <c r="E1743"/>
  <c r="F1743"/>
  <c r="C1744"/>
  <c r="D1744"/>
  <c r="E1744"/>
  <c r="F1744"/>
  <c r="C1745"/>
  <c r="D1745"/>
  <c r="E1745"/>
  <c r="F1745"/>
  <c r="C1746"/>
  <c r="D1746"/>
  <c r="E1746"/>
  <c r="F1746"/>
  <c r="C1747"/>
  <c r="D1747"/>
  <c r="E1747"/>
  <c r="F1747"/>
  <c r="C1748"/>
  <c r="D1748"/>
  <c r="E1748"/>
  <c r="F1748"/>
  <c r="C1749"/>
  <c r="D1749"/>
  <c r="E1749"/>
  <c r="F1749"/>
  <c r="C1750"/>
  <c r="D1750"/>
  <c r="E1750"/>
  <c r="F1750"/>
  <c r="C1751"/>
  <c r="D1751"/>
  <c r="E1751"/>
  <c r="F1751"/>
  <c r="C1752"/>
  <c r="D1752"/>
  <c r="E1752"/>
  <c r="F1752"/>
  <c r="C1753"/>
  <c r="D1753"/>
  <c r="E1753"/>
  <c r="F1753"/>
  <c r="C1754"/>
  <c r="D1754"/>
  <c r="E1754"/>
  <c r="F1754"/>
  <c r="C1755"/>
  <c r="D1755"/>
  <c r="E1755"/>
  <c r="F1755"/>
  <c r="C1756"/>
  <c r="D1756"/>
  <c r="E1756"/>
  <c r="F1756"/>
  <c r="C1757"/>
  <c r="D1757"/>
  <c r="E1757"/>
  <c r="F1757"/>
  <c r="C1758"/>
  <c r="D1758"/>
  <c r="E1758"/>
  <c r="F1758"/>
  <c r="C1759"/>
  <c r="D1759"/>
  <c r="E1759"/>
  <c r="F1759"/>
  <c r="C1760"/>
  <c r="D1760"/>
  <c r="E1760"/>
  <c r="F1760"/>
  <c r="C1761"/>
  <c r="D1761"/>
  <c r="E1761"/>
  <c r="F1761"/>
  <c r="C1762"/>
  <c r="D1762"/>
  <c r="E1762"/>
  <c r="F1762"/>
  <c r="C1763"/>
  <c r="D1763"/>
  <c r="E1763"/>
  <c r="F1763"/>
  <c r="C1764"/>
  <c r="D1764"/>
  <c r="E1764"/>
  <c r="F1764"/>
  <c r="C1765"/>
  <c r="D1765"/>
  <c r="E1765"/>
  <c r="F1765"/>
  <c r="C1766"/>
  <c r="D1766"/>
  <c r="E1766"/>
  <c r="F1766"/>
  <c r="C1767"/>
  <c r="D1767"/>
  <c r="E1767"/>
  <c r="F1767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P1236" s="1"/>
  <c r="A1237"/>
  <c r="P1237" s="1"/>
  <c r="A1238"/>
  <c r="P1238" s="1"/>
  <c r="A1239"/>
  <c r="P1239" s="1"/>
  <c r="A1240"/>
  <c r="P1240" s="1"/>
  <c r="A1241"/>
  <c r="P1241" s="1"/>
  <c r="A1242"/>
  <c r="P1242" s="1"/>
  <c r="A1243"/>
  <c r="P1243" s="1"/>
  <c r="A1244"/>
  <c r="P1244" s="1"/>
  <c r="A1245"/>
  <c r="P1245" s="1"/>
  <c r="A1246"/>
  <c r="P1246" s="1"/>
  <c r="A1247"/>
  <c r="P1247" s="1"/>
  <c r="A1248"/>
  <c r="P1248" s="1"/>
  <c r="A1249"/>
  <c r="P1249" s="1"/>
  <c r="A1250"/>
  <c r="P1250" s="1"/>
  <c r="A1251"/>
  <c r="P1251" s="1"/>
  <c r="A1252"/>
  <c r="P1252" s="1"/>
  <c r="A1253"/>
  <c r="P1253" s="1"/>
  <c r="A1254"/>
  <c r="P1254" s="1"/>
  <c r="A1255"/>
  <c r="P1255" s="1"/>
  <c r="A1256"/>
  <c r="P1256" s="1"/>
  <c r="A1257"/>
  <c r="P1257" s="1"/>
  <c r="A1258"/>
  <c r="P1258" s="1"/>
  <c r="A1259"/>
  <c r="P1259" s="1"/>
  <c r="A1260"/>
  <c r="P1260" s="1"/>
  <c r="A1261"/>
  <c r="P1261" s="1"/>
  <c r="A1262"/>
  <c r="P1262" s="1"/>
  <c r="A1263"/>
  <c r="P1263" s="1"/>
  <c r="A1264"/>
  <c r="P1264" s="1"/>
  <c r="A1265"/>
  <c r="P1265" s="1"/>
  <c r="A1266"/>
  <c r="P1266" s="1"/>
  <c r="A1267"/>
  <c r="P1267" s="1"/>
  <c r="A1268"/>
  <c r="P1268" s="1"/>
  <c r="A1269"/>
  <c r="P1269" s="1"/>
  <c r="A1270"/>
  <c r="P1270" s="1"/>
  <c r="A1271"/>
  <c r="P1271" s="1"/>
  <c r="A1272"/>
  <c r="P1272" s="1"/>
  <c r="A1273"/>
  <c r="P1273" s="1"/>
  <c r="A1274"/>
  <c r="P1274" s="1"/>
  <c r="A1275"/>
  <c r="P1275" s="1"/>
  <c r="A1276"/>
  <c r="P1276" s="1"/>
  <c r="A1277"/>
  <c r="P1277" s="1"/>
  <c r="A1278"/>
  <c r="P1278" s="1"/>
  <c r="A1279"/>
  <c r="P1279" s="1"/>
  <c r="A1280"/>
  <c r="P1280" s="1"/>
  <c r="A1281"/>
  <c r="P1281" s="1"/>
  <c r="A1282"/>
  <c r="P1282" s="1"/>
  <c r="A1283"/>
  <c r="P1283" s="1"/>
  <c r="A1284"/>
  <c r="P1284" s="1"/>
  <c r="A1285"/>
  <c r="P1285" s="1"/>
  <c r="A1286"/>
  <c r="P1286" s="1"/>
  <c r="A1287"/>
  <c r="P1287" s="1"/>
  <c r="A1288"/>
  <c r="P1288" s="1"/>
  <c r="A1289"/>
  <c r="P1289" s="1"/>
  <c r="A1290"/>
  <c r="P1290" s="1"/>
  <c r="A1291"/>
  <c r="P1291" s="1"/>
  <c r="A1292"/>
  <c r="P1292" s="1"/>
  <c r="A1293"/>
  <c r="P1293" s="1"/>
  <c r="A1294"/>
  <c r="P1294" s="1"/>
  <c r="A1295"/>
  <c r="P1295" s="1"/>
  <c r="A1296"/>
  <c r="P1296" s="1"/>
  <c r="A1297"/>
  <c r="P1297" s="1"/>
  <c r="A1298"/>
  <c r="P1298" s="1"/>
  <c r="A1299"/>
  <c r="P1299" s="1"/>
  <c r="A1300"/>
  <c r="P1300" s="1"/>
  <c r="A1301"/>
  <c r="P1301" s="1"/>
  <c r="A1302"/>
  <c r="P1302" s="1"/>
  <c r="A1303"/>
  <c r="P1303" s="1"/>
  <c r="A1304"/>
  <c r="P1304" s="1"/>
  <c r="A1305"/>
  <c r="P1305" s="1"/>
  <c r="A1306"/>
  <c r="P1306" s="1"/>
  <c r="A1307"/>
  <c r="P1307" s="1"/>
  <c r="A1308"/>
  <c r="P1308" s="1"/>
  <c r="A1309"/>
  <c r="P1309" s="1"/>
  <c r="A1310"/>
  <c r="P1310" s="1"/>
  <c r="A1311"/>
  <c r="P1311" s="1"/>
  <c r="A1312"/>
  <c r="P1312" s="1"/>
  <c r="A1313"/>
  <c r="P1313" s="1"/>
  <c r="A1314"/>
  <c r="P1314" s="1"/>
  <c r="A1315"/>
  <c r="P1315" s="1"/>
  <c r="A1316"/>
  <c r="P1316" s="1"/>
  <c r="A1317"/>
  <c r="P1317" s="1"/>
  <c r="A1318"/>
  <c r="P1318" s="1"/>
  <c r="A1319"/>
  <c r="P1319" s="1"/>
  <c r="A1320"/>
  <c r="P1320" s="1"/>
  <c r="A1321"/>
  <c r="P1321" s="1"/>
  <c r="A1322"/>
  <c r="P1322" s="1"/>
  <c r="A1323"/>
  <c r="P1323" s="1"/>
  <c r="A1324"/>
  <c r="P1324" s="1"/>
  <c r="A1325"/>
  <c r="P1325" s="1"/>
  <c r="A1326"/>
  <c r="P1326" s="1"/>
  <c r="A1327"/>
  <c r="P1327" s="1"/>
  <c r="A1328"/>
  <c r="P1328" s="1"/>
  <c r="A1329"/>
  <c r="P1329" s="1"/>
  <c r="A1330"/>
  <c r="P1330" s="1"/>
  <c r="A1331"/>
  <c r="P1331" s="1"/>
  <c r="A1332"/>
  <c r="P1332" s="1"/>
  <c r="A1333"/>
  <c r="P1333" s="1"/>
  <c r="A1334"/>
  <c r="P1334" s="1"/>
  <c r="A1335"/>
  <c r="P1335" s="1"/>
  <c r="A1336"/>
  <c r="P1336" s="1"/>
  <c r="A1337"/>
  <c r="P1337" s="1"/>
  <c r="A1338"/>
  <c r="P1338" s="1"/>
  <c r="A1339"/>
  <c r="P1339" s="1"/>
  <c r="A1340"/>
  <c r="P1340" s="1"/>
  <c r="A1341"/>
  <c r="P1341" s="1"/>
  <c r="A1342"/>
  <c r="P1342" s="1"/>
  <c r="A1343"/>
  <c r="P1343" s="1"/>
  <c r="A1344"/>
  <c r="P1344" s="1"/>
  <c r="A1345"/>
  <c r="P1345" s="1"/>
  <c r="A1346"/>
  <c r="P1346" s="1"/>
  <c r="A1347"/>
  <c r="P1347" s="1"/>
  <c r="A1348"/>
  <c r="P1348" s="1"/>
  <c r="A1349"/>
  <c r="P1349" s="1"/>
  <c r="A1350"/>
  <c r="P1350" s="1"/>
  <c r="A1351"/>
  <c r="P1351" s="1"/>
  <c r="A1352"/>
  <c r="P1352" s="1"/>
  <c r="A1353"/>
  <c r="P1353" s="1"/>
  <c r="A1354"/>
  <c r="P1354" s="1"/>
  <c r="A1355"/>
  <c r="P1355" s="1"/>
  <c r="A1356"/>
  <c r="P1356" s="1"/>
  <c r="A1357"/>
  <c r="P1357" s="1"/>
  <c r="A1358"/>
  <c r="P1358" s="1"/>
  <c r="A1359"/>
  <c r="P1359" s="1"/>
  <c r="A1360"/>
  <c r="P1360" s="1"/>
  <c r="A1361"/>
  <c r="P1361" s="1"/>
  <c r="A1362"/>
  <c r="P1362" s="1"/>
  <c r="A1363"/>
  <c r="P1363" s="1"/>
  <c r="A1364"/>
  <c r="P1364" s="1"/>
  <c r="A1365"/>
  <c r="P1365" s="1"/>
  <c r="A1366"/>
  <c r="P1366" s="1"/>
  <c r="A1367"/>
  <c r="P1367" s="1"/>
  <c r="A1368"/>
  <c r="P1368" s="1"/>
  <c r="A1369"/>
  <c r="P1369" s="1"/>
  <c r="A1370"/>
  <c r="P1370" s="1"/>
  <c r="A1371"/>
  <c r="P1371" s="1"/>
  <c r="A1372"/>
  <c r="P1372" s="1"/>
  <c r="A1373"/>
  <c r="P1373" s="1"/>
  <c r="A1374"/>
  <c r="P1374" s="1"/>
  <c r="A1375"/>
  <c r="P1375" s="1"/>
  <c r="A1376"/>
  <c r="P1376" s="1"/>
  <c r="A1377"/>
  <c r="P1377" s="1"/>
  <c r="A1378"/>
  <c r="P1378" s="1"/>
  <c r="A1379"/>
  <c r="P1379" s="1"/>
  <c r="A1380"/>
  <c r="P1380" s="1"/>
  <c r="A1381"/>
  <c r="P1381" s="1"/>
  <c r="A1382"/>
  <c r="P1382" s="1"/>
  <c r="A1383"/>
  <c r="P1383" s="1"/>
  <c r="A1384"/>
  <c r="P1384" s="1"/>
  <c r="A1385"/>
  <c r="P1385" s="1"/>
  <c r="A1386"/>
  <c r="P1386" s="1"/>
  <c r="A1387"/>
  <c r="P1387" s="1"/>
  <c r="A1388"/>
  <c r="P1388" s="1"/>
  <c r="A1389"/>
  <c r="P1389" s="1"/>
  <c r="A1390"/>
  <c r="P1390" s="1"/>
  <c r="A1391"/>
  <c r="P1391" s="1"/>
  <c r="A1392"/>
  <c r="P1392" s="1"/>
  <c r="A1393"/>
  <c r="P1393" s="1"/>
  <c r="A1394"/>
  <c r="P1394" s="1"/>
  <c r="A1395"/>
  <c r="P1395" s="1"/>
  <c r="A1396"/>
  <c r="P1396" s="1"/>
  <c r="A1397"/>
  <c r="P1397" s="1"/>
  <c r="A1398"/>
  <c r="P1398" s="1"/>
  <c r="A1399"/>
  <c r="P1399" s="1"/>
  <c r="A1400"/>
  <c r="P1400" s="1"/>
  <c r="A1401"/>
  <c r="P1401" s="1"/>
  <c r="A1402"/>
  <c r="P1402" s="1"/>
  <c r="A1403"/>
  <c r="P1403" s="1"/>
  <c r="A1404"/>
  <c r="P1404" s="1"/>
  <c r="A1405"/>
  <c r="P1405" s="1"/>
  <c r="A1406"/>
  <c r="P1406" s="1"/>
  <c r="A1407"/>
  <c r="P1407" s="1"/>
  <c r="A1408"/>
  <c r="P1408" s="1"/>
  <c r="A1409"/>
  <c r="P1409" s="1"/>
  <c r="A1410"/>
  <c r="P1410" s="1"/>
  <c r="A1411"/>
  <c r="P1411" s="1"/>
  <c r="A1412"/>
  <c r="P1412" s="1"/>
  <c r="A1413"/>
  <c r="P1413" s="1"/>
  <c r="A1414"/>
  <c r="P1414" s="1"/>
  <c r="A1415"/>
  <c r="P1415" s="1"/>
  <c r="A1416"/>
  <c r="P1416" s="1"/>
  <c r="A1417"/>
  <c r="P1417" s="1"/>
  <c r="A1418"/>
  <c r="P1418" s="1"/>
  <c r="A1419"/>
  <c r="P1419" s="1"/>
  <c r="A1420"/>
  <c r="P1420" s="1"/>
  <c r="A1421"/>
  <c r="P1421" s="1"/>
  <c r="A1422"/>
  <c r="P1422" s="1"/>
  <c r="A1423"/>
  <c r="P1423" s="1"/>
  <c r="A1424"/>
  <c r="P1424" s="1"/>
  <c r="A1425"/>
  <c r="P1425" s="1"/>
  <c r="A1426"/>
  <c r="P1426" s="1"/>
  <c r="A1427"/>
  <c r="P1427" s="1"/>
  <c r="A1428"/>
  <c r="P1428" s="1"/>
  <c r="A1429"/>
  <c r="P1429" s="1"/>
  <c r="A1430"/>
  <c r="P1430" s="1"/>
  <c r="A1431"/>
  <c r="P1431" s="1"/>
  <c r="A1432"/>
  <c r="P1432" s="1"/>
  <c r="A1433"/>
  <c r="P1433" s="1"/>
  <c r="A1434"/>
  <c r="P1434" s="1"/>
  <c r="A1435"/>
  <c r="P1435" s="1"/>
  <c r="A1436"/>
  <c r="P1436" s="1"/>
  <c r="A1437"/>
  <c r="P1437" s="1"/>
  <c r="A1438"/>
  <c r="P1438" s="1"/>
  <c r="A1439"/>
  <c r="P1439" s="1"/>
  <c r="A1440"/>
  <c r="P1440" s="1"/>
  <c r="A1441"/>
  <c r="P1441" s="1"/>
  <c r="A1442"/>
  <c r="P1442" s="1"/>
  <c r="A1443"/>
  <c r="P1443" s="1"/>
  <c r="A1444"/>
  <c r="P1444" s="1"/>
  <c r="A1445"/>
  <c r="P1445" s="1"/>
  <c r="A1446"/>
  <c r="P1446" s="1"/>
  <c r="A1447"/>
  <c r="P1447" s="1"/>
  <c r="A1448"/>
  <c r="P1448" s="1"/>
  <c r="A1449"/>
  <c r="P1449" s="1"/>
  <c r="A1450"/>
  <c r="P1450" s="1"/>
  <c r="A1451"/>
  <c r="P1451" s="1"/>
  <c r="A1452"/>
  <c r="P1452" s="1"/>
  <c r="A1453"/>
  <c r="P1453" s="1"/>
  <c r="A1454"/>
  <c r="P1454" s="1"/>
  <c r="A1455"/>
  <c r="P1455" s="1"/>
  <c r="A1456"/>
  <c r="P1456" s="1"/>
  <c r="A1457"/>
  <c r="P1457" s="1"/>
  <c r="A1458"/>
  <c r="P1458" s="1"/>
  <c r="A1459"/>
  <c r="P1459" s="1"/>
  <c r="A1460"/>
  <c r="P1460" s="1"/>
  <c r="A1461"/>
  <c r="P1461" s="1"/>
  <c r="A1462"/>
  <c r="P1462" s="1"/>
  <c r="A1463"/>
  <c r="P1463" s="1"/>
  <c r="A1464"/>
  <c r="P1464" s="1"/>
  <c r="A1465"/>
  <c r="P1465" s="1"/>
  <c r="A1466"/>
  <c r="P1466" s="1"/>
  <c r="A1467"/>
  <c r="P1467" s="1"/>
  <c r="A1468"/>
  <c r="P1468" s="1"/>
  <c r="A1469"/>
  <c r="P1469" s="1"/>
  <c r="A1470"/>
  <c r="P1470" s="1"/>
  <c r="A1471"/>
  <c r="P1471" s="1"/>
  <c r="A1472"/>
  <c r="P1472" s="1"/>
  <c r="A1473"/>
  <c r="P1473" s="1"/>
  <c r="A1474"/>
  <c r="P1474" s="1"/>
  <c r="A1475"/>
  <c r="P1475" s="1"/>
  <c r="A1476"/>
  <c r="P1476" s="1"/>
  <c r="A1477"/>
  <c r="P1477" s="1"/>
  <c r="A1478"/>
  <c r="P1478" s="1"/>
  <c r="A1479"/>
  <c r="P1479" s="1"/>
  <c r="A1480"/>
  <c r="P1480" s="1"/>
  <c r="A1481"/>
  <c r="P1481" s="1"/>
  <c r="A1482"/>
  <c r="P1482" s="1"/>
  <c r="A1483"/>
  <c r="P1483" s="1"/>
  <c r="A1484"/>
  <c r="P1484" s="1"/>
  <c r="A1485"/>
  <c r="P1485" s="1"/>
  <c r="A1486"/>
  <c r="P1486" s="1"/>
  <c r="A1487"/>
  <c r="P1487" s="1"/>
  <c r="A1488"/>
  <c r="P1488" s="1"/>
  <c r="A1489"/>
  <c r="P1489" s="1"/>
  <c r="A1490"/>
  <c r="P1490" s="1"/>
  <c r="A1491"/>
  <c r="P1491" s="1"/>
  <c r="A1492"/>
  <c r="P1492" s="1"/>
  <c r="A1493"/>
  <c r="P1493" s="1"/>
  <c r="A1494"/>
  <c r="P1494" s="1"/>
  <c r="A1495"/>
  <c r="P1495" s="1"/>
  <c r="A1496"/>
  <c r="P1496" s="1"/>
  <c r="A1497"/>
  <c r="P1497" s="1"/>
  <c r="A1498"/>
  <c r="P1498" s="1"/>
  <c r="A1499"/>
  <c r="P1499" s="1"/>
  <c r="A1500"/>
  <c r="P1500" s="1"/>
  <c r="A1501"/>
  <c r="P1501" s="1"/>
  <c r="A1502"/>
  <c r="P1502" s="1"/>
  <c r="A1503"/>
  <c r="P1503" s="1"/>
  <c r="A1504"/>
  <c r="P1504" s="1"/>
  <c r="A1505"/>
  <c r="P1505" s="1"/>
  <c r="A1506"/>
  <c r="P1506" s="1"/>
  <c r="A1507"/>
  <c r="P1507" s="1"/>
  <c r="A1508"/>
  <c r="P1508" s="1"/>
  <c r="A1509"/>
  <c r="P1509" s="1"/>
  <c r="A1510"/>
  <c r="P1510" s="1"/>
  <c r="A1511"/>
  <c r="P1511" s="1"/>
  <c r="A1512"/>
  <c r="P1512" s="1"/>
  <c r="A1513"/>
  <c r="P1513" s="1"/>
  <c r="A1514"/>
  <c r="P1514" s="1"/>
  <c r="A1515"/>
  <c r="P1515" s="1"/>
  <c r="A1516"/>
  <c r="P1516" s="1"/>
  <c r="A1517"/>
  <c r="P1517" s="1"/>
  <c r="A1518"/>
  <c r="P1518" s="1"/>
  <c r="A1519"/>
  <c r="P1519" s="1"/>
  <c r="A1520"/>
  <c r="P1520" s="1"/>
  <c r="A1521"/>
  <c r="P1521" s="1"/>
  <c r="A1522"/>
  <c r="P1522" s="1"/>
  <c r="A1523"/>
  <c r="P1523" s="1"/>
  <c r="A1524"/>
  <c r="P1524" s="1"/>
  <c r="A1525"/>
  <c r="P1525" s="1"/>
  <c r="A1526"/>
  <c r="P1526" s="1"/>
  <c r="A1527"/>
  <c r="P1527" s="1"/>
  <c r="A1528"/>
  <c r="P1528" s="1"/>
  <c r="A1529"/>
  <c r="P1529" s="1"/>
  <c r="A1530"/>
  <c r="P1530" s="1"/>
  <c r="A1531"/>
  <c r="P1531" s="1"/>
  <c r="A1532"/>
  <c r="P1532" s="1"/>
  <c r="A1533"/>
  <c r="P1533" s="1"/>
  <c r="A1534"/>
  <c r="P1534" s="1"/>
  <c r="A1535"/>
  <c r="P1535" s="1"/>
  <c r="A1536"/>
  <c r="P1536" s="1"/>
  <c r="A1537"/>
  <c r="P1537" s="1"/>
  <c r="A1538"/>
  <c r="P1538" s="1"/>
  <c r="A1539"/>
  <c r="P1539" s="1"/>
  <c r="A1540"/>
  <c r="P1540" s="1"/>
  <c r="A1541"/>
  <c r="P1541" s="1"/>
  <c r="A1542"/>
  <c r="P1542" s="1"/>
  <c r="A1543"/>
  <c r="P1543" s="1"/>
  <c r="A1544"/>
  <c r="P1544" s="1"/>
  <c r="A1545"/>
  <c r="P1545" s="1"/>
  <c r="A1546"/>
  <c r="P1546" s="1"/>
  <c r="A1547"/>
  <c r="P1547" s="1"/>
  <c r="A1548"/>
  <c r="P1548" s="1"/>
  <c r="A1549"/>
  <c r="P1549" s="1"/>
  <c r="A1550"/>
  <c r="P1550" s="1"/>
  <c r="A1551"/>
  <c r="P1551" s="1"/>
  <c r="A1552"/>
  <c r="P1552" s="1"/>
  <c r="A1553"/>
  <c r="P1553" s="1"/>
  <c r="A1554"/>
  <c r="P1554" s="1"/>
  <c r="A1555"/>
  <c r="P1555" s="1"/>
  <c r="A1556"/>
  <c r="P1556" s="1"/>
  <c r="A1557"/>
  <c r="P1557" s="1"/>
  <c r="A1558"/>
  <c r="P1558" s="1"/>
  <c r="A1559"/>
  <c r="P1559" s="1"/>
  <c r="A1560"/>
  <c r="P1560" s="1"/>
  <c r="A1561"/>
  <c r="P1561" s="1"/>
  <c r="A1562"/>
  <c r="P1562" s="1"/>
  <c r="A1563"/>
  <c r="P1563" s="1"/>
  <c r="A1564"/>
  <c r="P1564" s="1"/>
  <c r="A1565"/>
  <c r="P1565" s="1"/>
  <c r="A1566"/>
  <c r="P1566" s="1"/>
  <c r="A1567"/>
  <c r="P1567" s="1"/>
  <c r="A1568"/>
  <c r="P1568" s="1"/>
  <c r="A1569"/>
  <c r="P1569" s="1"/>
  <c r="A1570"/>
  <c r="P1570" s="1"/>
  <c r="A1571"/>
  <c r="P1571" s="1"/>
  <c r="A1572"/>
  <c r="P1572" s="1"/>
  <c r="A1573"/>
  <c r="P1573" s="1"/>
  <c r="A1574"/>
  <c r="P1574" s="1"/>
  <c r="A1575"/>
  <c r="P1575" s="1"/>
  <c r="A1576"/>
  <c r="P1576" s="1"/>
  <c r="A1577"/>
  <c r="P1577" s="1"/>
  <c r="A1578"/>
  <c r="P1578" s="1"/>
  <c r="R1967" l="1"/>
  <c r="T1954"/>
  <c r="T2076"/>
  <c r="T2044"/>
  <c r="S2072"/>
  <c r="S2044"/>
  <c r="T2068"/>
  <c r="T2052"/>
  <c r="S2068"/>
  <c r="S2052"/>
  <c r="S2036"/>
  <c r="S2020"/>
  <c r="S2040"/>
  <c r="R1954"/>
  <c r="R1946"/>
  <c r="R1942"/>
  <c r="R1923"/>
  <c r="Q1954"/>
  <c r="Q1946"/>
  <c r="Q1942"/>
  <c r="T1967"/>
  <c r="T1939"/>
  <c r="R1991"/>
  <c r="S2008"/>
  <c r="S2056"/>
  <c r="S2024"/>
  <c r="T2075"/>
  <c r="R1926"/>
  <c r="Q1978"/>
  <c r="S2080"/>
  <c r="S2064"/>
  <c r="S2048"/>
  <c r="S2032"/>
  <c r="T2016"/>
  <c r="T2043"/>
  <c r="R1962"/>
  <c r="T1987"/>
  <c r="T1982"/>
  <c r="T1978"/>
  <c r="T2000"/>
  <c r="T2059"/>
  <c r="T2027"/>
  <c r="R1988"/>
  <c r="R1939"/>
  <c r="Q1970"/>
  <c r="Q1939"/>
  <c r="Q1923"/>
  <c r="T1988"/>
  <c r="T1946"/>
  <c r="T1942"/>
  <c r="T1931"/>
  <c r="T1991"/>
  <c r="S2083"/>
  <c r="S2067"/>
  <c r="T2051"/>
  <c r="T2035"/>
  <c r="T2019"/>
  <c r="R2004"/>
  <c r="R1987"/>
  <c r="R1982"/>
  <c r="Q1990"/>
  <c r="Q1926"/>
  <c r="Q1919"/>
  <c r="T1962"/>
  <c r="T1926"/>
  <c r="S2009"/>
  <c r="R1970"/>
  <c r="R1958"/>
  <c r="R1934"/>
  <c r="R1922"/>
  <c r="Q1988"/>
  <c r="Q1967"/>
  <c r="Q1958"/>
  <c r="Q1934"/>
  <c r="Q1922"/>
  <c r="T1970"/>
  <c r="T1958"/>
  <c r="T1934"/>
  <c r="T1922"/>
  <c r="Q1991"/>
  <c r="S2004"/>
  <c r="T2001"/>
  <c r="T2004"/>
  <c r="R1990"/>
  <c r="R1919"/>
  <c r="Q1992"/>
  <c r="Q1987"/>
  <c r="Q1982"/>
  <c r="Q1962"/>
  <c r="T1990"/>
  <c r="T1919"/>
  <c r="S2012"/>
  <c r="S1996"/>
  <c r="T2012"/>
  <c r="T1996"/>
  <c r="T1992"/>
  <c r="R2012"/>
  <c r="R1996"/>
  <c r="R1992"/>
  <c r="Q2083"/>
  <c r="R2083"/>
  <c r="Q2079"/>
  <c r="R2079"/>
  <c r="T2079"/>
  <c r="R2072"/>
  <c r="Q2072"/>
  <c r="Q2067"/>
  <c r="R2067"/>
  <c r="Q2063"/>
  <c r="R2063"/>
  <c r="T2063"/>
  <c r="R2056"/>
  <c r="Q2056"/>
  <c r="Q2051"/>
  <c r="R2051"/>
  <c r="Q2047"/>
  <c r="R2047"/>
  <c r="T2047"/>
  <c r="R2040"/>
  <c r="Q2040"/>
  <c r="Q2035"/>
  <c r="R2035"/>
  <c r="Q2031"/>
  <c r="R2031"/>
  <c r="T2031"/>
  <c r="R2024"/>
  <c r="Q2024"/>
  <c r="Q2019"/>
  <c r="R2019"/>
  <c r="R2013"/>
  <c r="Q2013"/>
  <c r="S2013"/>
  <c r="Q2008"/>
  <c r="R2008"/>
  <c r="R2001"/>
  <c r="Q2001"/>
  <c r="Q2087"/>
  <c r="R2087"/>
  <c r="T2087"/>
  <c r="R2080"/>
  <c r="Q2080"/>
  <c r="Q2075"/>
  <c r="R2075"/>
  <c r="Q2071"/>
  <c r="R2071"/>
  <c r="T2071"/>
  <c r="R2064"/>
  <c r="Q2064"/>
  <c r="Q2059"/>
  <c r="R2059"/>
  <c r="Q2055"/>
  <c r="R2055"/>
  <c r="T2055"/>
  <c r="R2048"/>
  <c r="Q2048"/>
  <c r="Q2043"/>
  <c r="R2043"/>
  <c r="Q2039"/>
  <c r="R2039"/>
  <c r="T2039"/>
  <c r="R2032"/>
  <c r="Q2032"/>
  <c r="Q2027"/>
  <c r="R2027"/>
  <c r="Q2023"/>
  <c r="R2023"/>
  <c r="T2023"/>
  <c r="Q2016"/>
  <c r="R2016"/>
  <c r="R2009"/>
  <c r="Q2009"/>
  <c r="R2005"/>
  <c r="Q2005"/>
  <c r="S2005"/>
  <c r="Q2000"/>
  <c r="R2000"/>
  <c r="R1997"/>
  <c r="Q1997"/>
  <c r="S1997"/>
  <c r="R2081"/>
  <c r="S2081"/>
  <c r="T2081"/>
  <c r="Q2081"/>
  <c r="R2073"/>
  <c r="S2073"/>
  <c r="T2073"/>
  <c r="Q2073"/>
  <c r="R2065"/>
  <c r="S2065"/>
  <c r="T2065"/>
  <c r="Q2065"/>
  <c r="R2057"/>
  <c r="S2057"/>
  <c r="T2057"/>
  <c r="Q2057"/>
  <c r="R2049"/>
  <c r="S2049"/>
  <c r="T2049"/>
  <c r="Q2049"/>
  <c r="R2041"/>
  <c r="S2041"/>
  <c r="T2041"/>
  <c r="Q2041"/>
  <c r="R2033"/>
  <c r="S2033"/>
  <c r="T2033"/>
  <c r="Q2033"/>
  <c r="R2025"/>
  <c r="S2025"/>
  <c r="T2025"/>
  <c r="Q2025"/>
  <c r="R2017"/>
  <c r="S2017"/>
  <c r="T2017"/>
  <c r="Q2017"/>
  <c r="R2010"/>
  <c r="Q2010"/>
  <c r="T2010"/>
  <c r="S2010"/>
  <c r="R2002"/>
  <c r="Q2002"/>
  <c r="T2002"/>
  <c r="S2002"/>
  <c r="S2082"/>
  <c r="T2082"/>
  <c r="Q2082"/>
  <c r="R2082"/>
  <c r="S2074"/>
  <c r="T2074"/>
  <c r="Q2074"/>
  <c r="R2074"/>
  <c r="S2066"/>
  <c r="T2066"/>
  <c r="Q2066"/>
  <c r="R2066"/>
  <c r="S2058"/>
  <c r="T2058"/>
  <c r="Q2058"/>
  <c r="R2058"/>
  <c r="S2050"/>
  <c r="T2050"/>
  <c r="Q2050"/>
  <c r="R2050"/>
  <c r="S2042"/>
  <c r="T2042"/>
  <c r="Q2042"/>
  <c r="R2042"/>
  <c r="S2034"/>
  <c r="T2034"/>
  <c r="Q2034"/>
  <c r="R2034"/>
  <c r="S2026"/>
  <c r="T2026"/>
  <c r="Q2026"/>
  <c r="R2026"/>
  <c r="S2018"/>
  <c r="T2018"/>
  <c r="Q2018"/>
  <c r="R2018"/>
  <c r="S2015"/>
  <c r="R2015"/>
  <c r="Q2015"/>
  <c r="T2015"/>
  <c r="S2007"/>
  <c r="R2007"/>
  <c r="Q2007"/>
  <c r="T2007"/>
  <c r="S1999"/>
  <c r="R1999"/>
  <c r="Q1999"/>
  <c r="T1999"/>
  <c r="R2085"/>
  <c r="S2085"/>
  <c r="T2085"/>
  <c r="Q2085"/>
  <c r="R2077"/>
  <c r="S2077"/>
  <c r="T2077"/>
  <c r="Q2077"/>
  <c r="R2069"/>
  <c r="S2069"/>
  <c r="T2069"/>
  <c r="Q2069"/>
  <c r="R2061"/>
  <c r="S2061"/>
  <c r="T2061"/>
  <c r="Q2061"/>
  <c r="R2053"/>
  <c r="S2053"/>
  <c r="T2053"/>
  <c r="Q2053"/>
  <c r="R2045"/>
  <c r="S2045"/>
  <c r="T2045"/>
  <c r="Q2045"/>
  <c r="R2037"/>
  <c r="S2037"/>
  <c r="T2037"/>
  <c r="Q2037"/>
  <c r="R2029"/>
  <c r="S2029"/>
  <c r="T2029"/>
  <c r="Q2029"/>
  <c r="R2021"/>
  <c r="S2021"/>
  <c r="T2021"/>
  <c r="Q2021"/>
  <c r="R2014"/>
  <c r="Q2014"/>
  <c r="T2014"/>
  <c r="S2014"/>
  <c r="R2006"/>
  <c r="Q2006"/>
  <c r="T2006"/>
  <c r="S2006"/>
  <c r="R1998"/>
  <c r="Q1998"/>
  <c r="T1998"/>
  <c r="S1998"/>
  <c r="S2086"/>
  <c r="T2086"/>
  <c r="Q2086"/>
  <c r="R2086"/>
  <c r="S2078"/>
  <c r="T2078"/>
  <c r="Q2078"/>
  <c r="R2078"/>
  <c r="S2070"/>
  <c r="T2070"/>
  <c r="Q2070"/>
  <c r="R2070"/>
  <c r="S2062"/>
  <c r="T2062"/>
  <c r="Q2062"/>
  <c r="R2062"/>
  <c r="S2054"/>
  <c r="T2054"/>
  <c r="Q2054"/>
  <c r="R2054"/>
  <c r="S2046"/>
  <c r="T2046"/>
  <c r="Q2046"/>
  <c r="R2046"/>
  <c r="S2038"/>
  <c r="T2038"/>
  <c r="Q2038"/>
  <c r="R2038"/>
  <c r="S2030"/>
  <c r="T2030"/>
  <c r="Q2030"/>
  <c r="R2030"/>
  <c r="S2022"/>
  <c r="T2022"/>
  <c r="Q2022"/>
  <c r="R2022"/>
  <c r="S2011"/>
  <c r="R2011"/>
  <c r="Q2011"/>
  <c r="T2011"/>
  <c r="S2003"/>
  <c r="R2003"/>
  <c r="Q2003"/>
  <c r="T2003"/>
  <c r="S1995"/>
  <c r="R1995"/>
  <c r="Q1995"/>
  <c r="T1995"/>
  <c r="O1578"/>
  <c r="O1576"/>
  <c r="O1574"/>
  <c r="O1572"/>
  <c r="O1570"/>
  <c r="O1568"/>
  <c r="O1566"/>
  <c r="O1564"/>
  <c r="O1562"/>
  <c r="O1560"/>
  <c r="O1558"/>
  <c r="O1556"/>
  <c r="O1554"/>
  <c r="O1552"/>
  <c r="O1550"/>
  <c r="O1548"/>
  <c r="O1546"/>
  <c r="O1544"/>
  <c r="O1542"/>
  <c r="O1540"/>
  <c r="O1538"/>
  <c r="O1536"/>
  <c r="O1534"/>
  <c r="O1532"/>
  <c r="O1530"/>
  <c r="O1528"/>
  <c r="O1526"/>
  <c r="O1524"/>
  <c r="O1522"/>
  <c r="O1520"/>
  <c r="O1518"/>
  <c r="O1516"/>
  <c r="O1514"/>
  <c r="O1512"/>
  <c r="O1510"/>
  <c r="O1508"/>
  <c r="O1506"/>
  <c r="O1504"/>
  <c r="O1502"/>
  <c r="O1500"/>
  <c r="O1498"/>
  <c r="O1496"/>
  <c r="O1494"/>
  <c r="O1492"/>
  <c r="O1490"/>
  <c r="O1488"/>
  <c r="O1486"/>
  <c r="O1484"/>
  <c r="O1482"/>
  <c r="O1480"/>
  <c r="O1478"/>
  <c r="O1476"/>
  <c r="O1474"/>
  <c r="O1472"/>
  <c r="O1470"/>
  <c r="O1468"/>
  <c r="O1466"/>
  <c r="O1464"/>
  <c r="O1462"/>
  <c r="O1460"/>
  <c r="O1458"/>
  <c r="O1456"/>
  <c r="O1454"/>
  <c r="O1452"/>
  <c r="O1450"/>
  <c r="O1448"/>
  <c r="O1446"/>
  <c r="O1444"/>
  <c r="O1442"/>
  <c r="O1440"/>
  <c r="O1438"/>
  <c r="O1436"/>
  <c r="O1434"/>
  <c r="O1432"/>
  <c r="O1430"/>
  <c r="O1428"/>
  <c r="O1426"/>
  <c r="O1424"/>
  <c r="O1422"/>
  <c r="O1420"/>
  <c r="O1418"/>
  <c r="O1416"/>
  <c r="O1414"/>
  <c r="O1412"/>
  <c r="O1410"/>
  <c r="O1408"/>
  <c r="O1406"/>
  <c r="O1404"/>
  <c r="O1402"/>
  <c r="O1400"/>
  <c r="O1398"/>
  <c r="O1396"/>
  <c r="O1394"/>
  <c r="O1392"/>
  <c r="O1390"/>
  <c r="O1388"/>
  <c r="O1386"/>
  <c r="O1384"/>
  <c r="O1382"/>
  <c r="O1380"/>
  <c r="O1378"/>
  <c r="O1376"/>
  <c r="O1374"/>
  <c r="O1372"/>
  <c r="O1370"/>
  <c r="O1368"/>
  <c r="O1366"/>
  <c r="O1364"/>
  <c r="O1362"/>
  <c r="O1360"/>
  <c r="O1358"/>
  <c r="O1356"/>
  <c r="O1354"/>
  <c r="O1352"/>
  <c r="O1350"/>
  <c r="O1348"/>
  <c r="O1346"/>
  <c r="O1344"/>
  <c r="O1342"/>
  <c r="O1340"/>
  <c r="O1338"/>
  <c r="O1336"/>
  <c r="O1334"/>
  <c r="O1332"/>
  <c r="O1330"/>
  <c r="O1328"/>
  <c r="O1326"/>
  <c r="O1324"/>
  <c r="O1322"/>
  <c r="O1320"/>
  <c r="O1318"/>
  <c r="O1316"/>
  <c r="O1314"/>
  <c r="O1312"/>
  <c r="O1310"/>
  <c r="O1308"/>
  <c r="O1306"/>
  <c r="O1304"/>
  <c r="O1302"/>
  <c r="O1300"/>
  <c r="O1298"/>
  <c r="O1296"/>
  <c r="O1294"/>
  <c r="O1292"/>
  <c r="O1290"/>
  <c r="O1288"/>
  <c r="O1286"/>
  <c r="O1284"/>
  <c r="O1282"/>
  <c r="O1280"/>
  <c r="O1278"/>
  <c r="O1276"/>
  <c r="O1274"/>
  <c r="O1272"/>
  <c r="O1270"/>
  <c r="O1268"/>
  <c r="O1266"/>
  <c r="O1264"/>
  <c r="O1262"/>
  <c r="O1260"/>
  <c r="O1258"/>
  <c r="O1256"/>
  <c r="O1254"/>
  <c r="O1252"/>
  <c r="O1250"/>
  <c r="O1248"/>
  <c r="O1246"/>
  <c r="O1244"/>
  <c r="O1242"/>
  <c r="O1240"/>
  <c r="O1238"/>
  <c r="O1236"/>
  <c r="O1577"/>
  <c r="O1575"/>
  <c r="O1573"/>
  <c r="O1571"/>
  <c r="O1569"/>
  <c r="O1567"/>
  <c r="O1565"/>
  <c r="O1563"/>
  <c r="O1561"/>
  <c r="O1559"/>
  <c r="O1557"/>
  <c r="O1555"/>
  <c r="O1553"/>
  <c r="O1551"/>
  <c r="O1549"/>
  <c r="O1547"/>
  <c r="O1545"/>
  <c r="O1543"/>
  <c r="O1541"/>
  <c r="O1539"/>
  <c r="O1537"/>
  <c r="O1535"/>
  <c r="O1533"/>
  <c r="O1531"/>
  <c r="O1529"/>
  <c r="O1527"/>
  <c r="O1525"/>
  <c r="O1523"/>
  <c r="O1521"/>
  <c r="O1519"/>
  <c r="O1517"/>
  <c r="O1515"/>
  <c r="O1513"/>
  <c r="O1511"/>
  <c r="O1509"/>
  <c r="O1507"/>
  <c r="O1505"/>
  <c r="O1503"/>
  <c r="O1501"/>
  <c r="O1499"/>
  <c r="O1497"/>
  <c r="O1495"/>
  <c r="O1493"/>
  <c r="O1491"/>
  <c r="O1489"/>
  <c r="O1487"/>
  <c r="O1485"/>
  <c r="O1483"/>
  <c r="O1481"/>
  <c r="O1479"/>
  <c r="O1477"/>
  <c r="O1475"/>
  <c r="O1473"/>
  <c r="O1471"/>
  <c r="O1469"/>
  <c r="O1467"/>
  <c r="O1465"/>
  <c r="O1463"/>
  <c r="O1461"/>
  <c r="O1459"/>
  <c r="O1457"/>
  <c r="O1455"/>
  <c r="O1453"/>
  <c r="O1451"/>
  <c r="O1449"/>
  <c r="O1447"/>
  <c r="O1445"/>
  <c r="O1443"/>
  <c r="O1441"/>
  <c r="O1439"/>
  <c r="O1437"/>
  <c r="O1435"/>
  <c r="O1433"/>
  <c r="O1431"/>
  <c r="O1429"/>
  <c r="O1427"/>
  <c r="O1425"/>
  <c r="O1423"/>
  <c r="O1421"/>
  <c r="O1419"/>
  <c r="O1417"/>
  <c r="O1415"/>
  <c r="O1413"/>
  <c r="O1411"/>
  <c r="O1409"/>
  <c r="O1407"/>
  <c r="O1405"/>
  <c r="O1403"/>
  <c r="O1401"/>
  <c r="O1399"/>
  <c r="O1397"/>
  <c r="O1395"/>
  <c r="O1393"/>
  <c r="O1391"/>
  <c r="O1389"/>
  <c r="O1387"/>
  <c r="O1385"/>
  <c r="O1383"/>
  <c r="O1381"/>
  <c r="O1379"/>
  <c r="O1377"/>
  <c r="O1375"/>
  <c r="O1373"/>
  <c r="O1371"/>
  <c r="O1369"/>
  <c r="O1367"/>
  <c r="O1365"/>
  <c r="O1363"/>
  <c r="O1361"/>
  <c r="O1359"/>
  <c r="O1357"/>
  <c r="O1355"/>
  <c r="O1353"/>
  <c r="O1351"/>
  <c r="O1349"/>
  <c r="O1347"/>
  <c r="O1345"/>
  <c r="O1343"/>
  <c r="O1341"/>
  <c r="O1339"/>
  <c r="O1337"/>
  <c r="O1335"/>
  <c r="O1333"/>
  <c r="O1331"/>
  <c r="O1329"/>
  <c r="O1327"/>
  <c r="O1325"/>
  <c r="O1323"/>
  <c r="O1321"/>
  <c r="O1319"/>
  <c r="O1317"/>
  <c r="O1315"/>
  <c r="O1313"/>
  <c r="O1311"/>
  <c r="O1309"/>
  <c r="O1307"/>
  <c r="O1305"/>
  <c r="O1303"/>
  <c r="O1301"/>
  <c r="O1299"/>
  <c r="O1297"/>
  <c r="O1295"/>
  <c r="O1293"/>
  <c r="O1291"/>
  <c r="O1289"/>
  <c r="O1287"/>
  <c r="O1285"/>
  <c r="O1283"/>
  <c r="O1281"/>
  <c r="O1279"/>
  <c r="O1277"/>
  <c r="O1275"/>
  <c r="O1273"/>
  <c r="O1271"/>
  <c r="O1269"/>
  <c r="O1267"/>
  <c r="O1265"/>
  <c r="O1263"/>
  <c r="O1261"/>
  <c r="O1259"/>
  <c r="O1257"/>
  <c r="O1255"/>
  <c r="O1253"/>
  <c r="O1251"/>
  <c r="O1249"/>
  <c r="O1247"/>
  <c r="O1245"/>
  <c r="O1243"/>
  <c r="O1241"/>
  <c r="O1239"/>
  <c r="O1237"/>
  <c r="S1985"/>
  <c r="R1985"/>
  <c r="Q1985"/>
  <c r="T1985"/>
  <c r="S1969"/>
  <c r="R1969"/>
  <c r="Q1969"/>
  <c r="T1969"/>
  <c r="S1972"/>
  <c r="R1972"/>
  <c r="Q1972"/>
  <c r="T1972"/>
  <c r="S1979"/>
  <c r="R1979"/>
  <c r="Q1979"/>
  <c r="T1979"/>
  <c r="S1965"/>
  <c r="R1965"/>
  <c r="Q1965"/>
  <c r="T1965"/>
  <c r="S1957"/>
  <c r="R1957"/>
  <c r="Q1957"/>
  <c r="T1957"/>
  <c r="S1949"/>
  <c r="R1949"/>
  <c r="Q1949"/>
  <c r="T1949"/>
  <c r="S1941"/>
  <c r="R1941"/>
  <c r="Q1941"/>
  <c r="T1941"/>
  <c r="S1933"/>
  <c r="R1933"/>
  <c r="Q1933"/>
  <c r="T1933"/>
  <c r="S1925"/>
  <c r="R1925"/>
  <c r="Q1925"/>
  <c r="T1925"/>
  <c r="S1917"/>
  <c r="R1917"/>
  <c r="Q1917"/>
  <c r="T1917"/>
  <c r="S1974"/>
  <c r="R1974"/>
  <c r="Q1974"/>
  <c r="T1974"/>
  <c r="S1960"/>
  <c r="R1960"/>
  <c r="Q1960"/>
  <c r="T1960"/>
  <c r="S1952"/>
  <c r="R1952"/>
  <c r="Q1952"/>
  <c r="T1952"/>
  <c r="S1944"/>
  <c r="R1944"/>
  <c r="Q1944"/>
  <c r="T1944"/>
  <c r="S1936"/>
  <c r="R1936"/>
  <c r="Q1936"/>
  <c r="T1936"/>
  <c r="S1928"/>
  <c r="R1928"/>
  <c r="Q1928"/>
  <c r="T1928"/>
  <c r="S1920"/>
  <c r="R1920"/>
  <c r="Q1920"/>
  <c r="T1920"/>
  <c r="S1977"/>
  <c r="R1977"/>
  <c r="Q1977"/>
  <c r="T1977"/>
  <c r="S1968"/>
  <c r="R1968"/>
  <c r="Q1968"/>
  <c r="T1968"/>
  <c r="T1994"/>
  <c r="Q1994"/>
  <c r="R1994"/>
  <c r="S1994"/>
  <c r="S1981"/>
  <c r="R1981"/>
  <c r="Q1981"/>
  <c r="T1981"/>
  <c r="S1986"/>
  <c r="R1986"/>
  <c r="Q1986"/>
  <c r="T1986"/>
  <c r="S1983"/>
  <c r="R1983"/>
  <c r="Q1983"/>
  <c r="T1983"/>
  <c r="S1971"/>
  <c r="R1971"/>
  <c r="Q1971"/>
  <c r="T1971"/>
  <c r="S1961"/>
  <c r="R1961"/>
  <c r="Q1961"/>
  <c r="T1961"/>
  <c r="S1953"/>
  <c r="R1953"/>
  <c r="Q1953"/>
  <c r="T1953"/>
  <c r="S1945"/>
  <c r="R1945"/>
  <c r="Q1945"/>
  <c r="T1945"/>
  <c r="S1937"/>
  <c r="R1937"/>
  <c r="Q1937"/>
  <c r="T1937"/>
  <c r="S1929"/>
  <c r="R1929"/>
  <c r="Q1929"/>
  <c r="T1929"/>
  <c r="S1921"/>
  <c r="R1921"/>
  <c r="Q1921"/>
  <c r="T1921"/>
  <c r="S1976"/>
  <c r="R1976"/>
  <c r="Q1976"/>
  <c r="T1976"/>
  <c r="S1964"/>
  <c r="R1964"/>
  <c r="Q1964"/>
  <c r="T1964"/>
  <c r="S1956"/>
  <c r="R1956"/>
  <c r="Q1956"/>
  <c r="T1956"/>
  <c r="S1948"/>
  <c r="R1948"/>
  <c r="Q1948"/>
  <c r="T1948"/>
  <c r="S1940"/>
  <c r="R1940"/>
  <c r="Q1940"/>
  <c r="T1940"/>
  <c r="S1932"/>
  <c r="R1932"/>
  <c r="Q1932"/>
  <c r="T1932"/>
  <c r="S1924"/>
  <c r="R1924"/>
  <c r="Q1924"/>
  <c r="T1924"/>
  <c r="S1973"/>
  <c r="R1973"/>
  <c r="Q1973"/>
  <c r="T1973"/>
  <c r="K1578"/>
  <c r="N1578" s="1"/>
  <c r="I1578"/>
  <c r="H1578"/>
  <c r="K1574"/>
  <c r="N1574" s="1"/>
  <c r="I1574"/>
  <c r="H1574"/>
  <c r="K1570"/>
  <c r="N1570" s="1"/>
  <c r="I1570"/>
  <c r="H1570"/>
  <c r="K1566"/>
  <c r="N1566" s="1"/>
  <c r="I1566"/>
  <c r="H1566"/>
  <c r="K1562"/>
  <c r="N1562" s="1"/>
  <c r="I1562"/>
  <c r="H1562"/>
  <c r="K1558"/>
  <c r="N1558" s="1"/>
  <c r="I1558"/>
  <c r="H1558"/>
  <c r="K1554"/>
  <c r="N1554" s="1"/>
  <c r="I1554"/>
  <c r="H1554"/>
  <c r="K1552"/>
  <c r="M1552" s="1"/>
  <c r="H1552"/>
  <c r="I1552"/>
  <c r="K1548"/>
  <c r="N1548" s="1"/>
  <c r="H1548"/>
  <c r="I1548"/>
  <c r="K1544"/>
  <c r="M1544" s="1"/>
  <c r="H1544"/>
  <c r="I1544"/>
  <c r="K1540"/>
  <c r="N1540" s="1"/>
  <c r="H1540"/>
  <c r="I1540"/>
  <c r="K1534"/>
  <c r="M1534" s="1"/>
  <c r="I1534"/>
  <c r="H1534"/>
  <c r="K1530"/>
  <c r="M1530" s="1"/>
  <c r="I1530"/>
  <c r="H1530"/>
  <c r="K1526"/>
  <c r="M1526" s="1"/>
  <c r="I1526"/>
  <c r="H1526"/>
  <c r="K1522"/>
  <c r="M1522" s="1"/>
  <c r="I1522"/>
  <c r="H1522"/>
  <c r="K1518"/>
  <c r="M1518" s="1"/>
  <c r="I1518"/>
  <c r="H1518"/>
  <c r="K1516"/>
  <c r="N1516" s="1"/>
  <c r="H1516"/>
  <c r="I1516"/>
  <c r="K1512"/>
  <c r="M1512" s="1"/>
  <c r="H1512"/>
  <c r="I1512"/>
  <c r="K1508"/>
  <c r="N1508" s="1"/>
  <c r="H1508"/>
  <c r="I1508"/>
  <c r="K1506"/>
  <c r="N1506" s="1"/>
  <c r="I1506"/>
  <c r="H1506"/>
  <c r="K1504"/>
  <c r="N1504" s="1"/>
  <c r="H1504"/>
  <c r="I1504"/>
  <c r="K1502"/>
  <c r="N1502" s="1"/>
  <c r="I1502"/>
  <c r="H1502"/>
  <c r="K1500"/>
  <c r="N1500" s="1"/>
  <c r="H1500"/>
  <c r="I1500"/>
  <c r="K1498"/>
  <c r="N1498" s="1"/>
  <c r="I1498"/>
  <c r="H1498"/>
  <c r="K1496"/>
  <c r="N1496" s="1"/>
  <c r="H1496"/>
  <c r="I1496"/>
  <c r="K1494"/>
  <c r="N1494" s="1"/>
  <c r="I1494"/>
  <c r="H1494"/>
  <c r="K1492"/>
  <c r="N1492" s="1"/>
  <c r="H1492"/>
  <c r="I1492"/>
  <c r="K1490"/>
  <c r="N1490" s="1"/>
  <c r="I1490"/>
  <c r="H1490"/>
  <c r="K1488"/>
  <c r="N1488" s="1"/>
  <c r="H1488"/>
  <c r="I1488"/>
  <c r="K1486"/>
  <c r="M1486" s="1"/>
  <c r="I1486"/>
  <c r="H1486"/>
  <c r="K1484"/>
  <c r="N1484" s="1"/>
  <c r="H1484"/>
  <c r="I1484"/>
  <c r="K1482"/>
  <c r="N1482" s="1"/>
  <c r="I1482"/>
  <c r="H1482"/>
  <c r="K1480"/>
  <c r="N1480" s="1"/>
  <c r="H1480"/>
  <c r="I1480"/>
  <c r="K1478"/>
  <c r="M1478" s="1"/>
  <c r="I1478"/>
  <c r="H1478"/>
  <c r="K1476"/>
  <c r="N1476" s="1"/>
  <c r="H1476"/>
  <c r="I1476"/>
  <c r="K1474"/>
  <c r="N1474" s="1"/>
  <c r="I1474"/>
  <c r="H1474"/>
  <c r="K1472"/>
  <c r="M1472" s="1"/>
  <c r="H1472"/>
  <c r="I1472"/>
  <c r="K1470"/>
  <c r="M1470" s="1"/>
  <c r="I1470"/>
  <c r="H1470"/>
  <c r="K1468"/>
  <c r="N1468" s="1"/>
  <c r="H1468"/>
  <c r="I1468"/>
  <c r="K1466"/>
  <c r="N1466" s="1"/>
  <c r="I1466"/>
  <c r="H1466"/>
  <c r="K1464"/>
  <c r="M1464" s="1"/>
  <c r="H1464"/>
  <c r="I1464"/>
  <c r="K1462"/>
  <c r="M1462" s="1"/>
  <c r="I1462"/>
  <c r="H1462"/>
  <c r="K1460"/>
  <c r="N1460" s="1"/>
  <c r="H1460"/>
  <c r="I1460"/>
  <c r="K1458"/>
  <c r="N1458" s="1"/>
  <c r="I1458"/>
  <c r="H1458"/>
  <c r="K1456"/>
  <c r="N1456" s="1"/>
  <c r="H1456"/>
  <c r="I1456"/>
  <c r="K1454"/>
  <c r="N1454" s="1"/>
  <c r="I1454"/>
  <c r="H1454"/>
  <c r="K1452"/>
  <c r="M1452" s="1"/>
  <c r="H1452"/>
  <c r="I1452"/>
  <c r="K1450"/>
  <c r="M1450" s="1"/>
  <c r="I1450"/>
  <c r="H1450"/>
  <c r="K1448"/>
  <c r="N1448" s="1"/>
  <c r="H1448"/>
  <c r="I1448"/>
  <c r="K1446"/>
  <c r="N1446" s="1"/>
  <c r="I1446"/>
  <c r="H1446"/>
  <c r="K1444"/>
  <c r="M1444" s="1"/>
  <c r="H1444"/>
  <c r="I1444"/>
  <c r="K1442"/>
  <c r="M1442" s="1"/>
  <c r="I1442"/>
  <c r="H1442"/>
  <c r="K1440"/>
  <c r="N1440" s="1"/>
  <c r="H1440"/>
  <c r="I1440"/>
  <c r="K1438"/>
  <c r="M1438" s="1"/>
  <c r="I1438"/>
  <c r="H1438"/>
  <c r="K1436"/>
  <c r="N1436" s="1"/>
  <c r="H1436"/>
  <c r="I1436"/>
  <c r="K1434"/>
  <c r="M1434" s="1"/>
  <c r="I1434"/>
  <c r="H1434"/>
  <c r="K1432"/>
  <c r="N1432" s="1"/>
  <c r="H1432"/>
  <c r="I1432"/>
  <c r="K1430"/>
  <c r="M1430" s="1"/>
  <c r="I1430"/>
  <c r="H1430"/>
  <c r="K1428"/>
  <c r="N1428" s="1"/>
  <c r="H1428"/>
  <c r="I1428"/>
  <c r="K1426"/>
  <c r="M1426" s="1"/>
  <c r="I1426"/>
  <c r="H1426"/>
  <c r="K1424"/>
  <c r="M1424" s="1"/>
  <c r="H1424"/>
  <c r="I1424"/>
  <c r="K1422"/>
  <c r="N1422" s="1"/>
  <c r="I1422"/>
  <c r="H1422"/>
  <c r="K1420"/>
  <c r="N1420" s="1"/>
  <c r="H1420"/>
  <c r="I1420"/>
  <c r="K1418"/>
  <c r="M1418" s="1"/>
  <c r="I1418"/>
  <c r="H1418"/>
  <c r="K1416"/>
  <c r="M1416" s="1"/>
  <c r="H1416"/>
  <c r="I1416"/>
  <c r="K1414"/>
  <c r="N1414" s="1"/>
  <c r="I1414"/>
  <c r="H1414"/>
  <c r="K1412"/>
  <c r="N1412" s="1"/>
  <c r="H1412"/>
  <c r="I1412"/>
  <c r="K1410"/>
  <c r="M1410" s="1"/>
  <c r="I1410"/>
  <c r="H1410"/>
  <c r="K1408"/>
  <c r="N1408" s="1"/>
  <c r="H1408"/>
  <c r="I1408"/>
  <c r="K1406"/>
  <c r="M1406" s="1"/>
  <c r="I1406"/>
  <c r="H1406"/>
  <c r="K1404"/>
  <c r="N1404" s="1"/>
  <c r="H1404"/>
  <c r="I1404"/>
  <c r="K1402"/>
  <c r="N1402" s="1"/>
  <c r="I1402"/>
  <c r="H1402"/>
  <c r="K1400"/>
  <c r="N1400" s="1"/>
  <c r="H1400"/>
  <c r="I1400"/>
  <c r="K1398"/>
  <c r="M1398" s="1"/>
  <c r="I1398"/>
  <c r="H1398"/>
  <c r="K1396"/>
  <c r="N1396" s="1"/>
  <c r="H1396"/>
  <c r="I1396"/>
  <c r="K1394"/>
  <c r="N1394" s="1"/>
  <c r="I1394"/>
  <c r="H1394"/>
  <c r="K1392"/>
  <c r="M1392" s="1"/>
  <c r="H1392"/>
  <c r="I1392"/>
  <c r="K1390"/>
  <c r="M1390" s="1"/>
  <c r="I1390"/>
  <c r="H1390"/>
  <c r="K1388"/>
  <c r="N1388" s="1"/>
  <c r="H1388"/>
  <c r="I1388"/>
  <c r="K1386"/>
  <c r="M1386" s="1"/>
  <c r="I1386"/>
  <c r="H1386"/>
  <c r="K1384"/>
  <c r="N1384" s="1"/>
  <c r="H1384"/>
  <c r="I1384"/>
  <c r="K1382"/>
  <c r="M1382" s="1"/>
  <c r="I1382"/>
  <c r="H1382"/>
  <c r="K1380"/>
  <c r="N1380" s="1"/>
  <c r="H1380"/>
  <c r="I1380"/>
  <c r="K1378"/>
  <c r="M1378" s="1"/>
  <c r="I1378"/>
  <c r="H1378"/>
  <c r="K1376"/>
  <c r="N1376" s="1"/>
  <c r="H1376"/>
  <c r="I1376"/>
  <c r="K1374"/>
  <c r="N1374" s="1"/>
  <c r="I1374"/>
  <c r="H1374"/>
  <c r="K1372"/>
  <c r="N1372" s="1"/>
  <c r="H1372"/>
  <c r="I1372"/>
  <c r="K1370"/>
  <c r="M1370" s="1"/>
  <c r="I1370"/>
  <c r="H1370"/>
  <c r="K1368"/>
  <c r="M1368" s="1"/>
  <c r="H1368"/>
  <c r="I1368"/>
  <c r="K1366"/>
  <c r="N1366" s="1"/>
  <c r="I1366"/>
  <c r="H1366"/>
  <c r="K1364"/>
  <c r="N1364" s="1"/>
  <c r="H1364"/>
  <c r="I1364"/>
  <c r="K1362"/>
  <c r="M1362" s="1"/>
  <c r="I1362"/>
  <c r="H1362"/>
  <c r="K1360"/>
  <c r="M1360" s="1"/>
  <c r="H1360"/>
  <c r="I1360"/>
  <c r="K1358"/>
  <c r="M1358" s="1"/>
  <c r="I1358"/>
  <c r="H1358"/>
  <c r="K1356"/>
  <c r="N1356" s="1"/>
  <c r="H1356"/>
  <c r="I1356"/>
  <c r="K1354"/>
  <c r="N1354" s="1"/>
  <c r="I1354"/>
  <c r="H1354"/>
  <c r="K1352"/>
  <c r="M1352" s="1"/>
  <c r="H1352"/>
  <c r="I1352"/>
  <c r="K1350"/>
  <c r="M1350" s="1"/>
  <c r="I1350"/>
  <c r="H1350"/>
  <c r="K1348"/>
  <c r="N1348" s="1"/>
  <c r="H1348"/>
  <c r="I1348"/>
  <c r="K1346"/>
  <c r="N1346" s="1"/>
  <c r="I1346"/>
  <c r="H1346"/>
  <c r="K1344"/>
  <c r="N1344" s="1"/>
  <c r="H1344"/>
  <c r="I1344"/>
  <c r="K1342"/>
  <c r="M1342" s="1"/>
  <c r="I1342"/>
  <c r="H1342"/>
  <c r="K1340"/>
  <c r="M1340" s="1"/>
  <c r="H1340"/>
  <c r="I1340"/>
  <c r="K1338"/>
  <c r="N1338" s="1"/>
  <c r="I1338"/>
  <c r="H1338"/>
  <c r="K1336"/>
  <c r="N1336" s="1"/>
  <c r="H1336"/>
  <c r="I1336"/>
  <c r="K1334"/>
  <c r="M1334" s="1"/>
  <c r="I1334"/>
  <c r="H1334"/>
  <c r="K1332"/>
  <c r="N1332" s="1"/>
  <c r="H1332"/>
  <c r="I1332"/>
  <c r="K1330"/>
  <c r="N1330" s="1"/>
  <c r="I1330"/>
  <c r="H1330"/>
  <c r="K1328"/>
  <c r="N1328" s="1"/>
  <c r="H1328"/>
  <c r="I1328"/>
  <c r="K1326"/>
  <c r="M1326" s="1"/>
  <c r="I1326"/>
  <c r="H1326"/>
  <c r="K1324"/>
  <c r="M1324" s="1"/>
  <c r="H1324"/>
  <c r="I1324"/>
  <c r="K1322"/>
  <c r="N1322" s="1"/>
  <c r="I1322"/>
  <c r="H1322"/>
  <c r="K1320"/>
  <c r="M1320" s="1"/>
  <c r="H1320"/>
  <c r="I1320"/>
  <c r="K1318"/>
  <c r="N1318" s="1"/>
  <c r="I1318"/>
  <c r="H1318"/>
  <c r="K1316"/>
  <c r="M1316" s="1"/>
  <c r="H1316"/>
  <c r="I1316"/>
  <c r="K1314"/>
  <c r="M1314" s="1"/>
  <c r="I1314"/>
  <c r="H1314"/>
  <c r="K1312"/>
  <c r="N1312" s="1"/>
  <c r="H1312"/>
  <c r="I1312"/>
  <c r="K1310"/>
  <c r="N1310" s="1"/>
  <c r="I1310"/>
  <c r="H1310"/>
  <c r="K1308"/>
  <c r="N1308" s="1"/>
  <c r="H1308"/>
  <c r="I1308"/>
  <c r="K1306"/>
  <c r="M1306" s="1"/>
  <c r="I1306"/>
  <c r="H1306"/>
  <c r="K1304"/>
  <c r="N1304" s="1"/>
  <c r="H1304"/>
  <c r="I1304"/>
  <c r="K1302"/>
  <c r="N1302" s="1"/>
  <c r="I1302"/>
  <c r="H1302"/>
  <c r="K1300"/>
  <c r="M1300" s="1"/>
  <c r="H1300"/>
  <c r="I1300"/>
  <c r="K1298"/>
  <c r="M1298" s="1"/>
  <c r="I1298"/>
  <c r="H1298"/>
  <c r="K1296"/>
  <c r="N1296" s="1"/>
  <c r="H1296"/>
  <c r="I1296"/>
  <c r="K1294"/>
  <c r="M1294" s="1"/>
  <c r="I1294"/>
  <c r="H1294"/>
  <c r="K1292"/>
  <c r="N1292" s="1"/>
  <c r="H1292"/>
  <c r="I1292"/>
  <c r="K1290"/>
  <c r="M1290" s="1"/>
  <c r="I1290"/>
  <c r="H1290"/>
  <c r="K1288"/>
  <c r="N1288" s="1"/>
  <c r="H1288"/>
  <c r="I1288"/>
  <c r="K1286"/>
  <c r="M1286" s="1"/>
  <c r="I1286"/>
  <c r="H1286"/>
  <c r="K1284"/>
  <c r="N1284" s="1"/>
  <c r="H1284"/>
  <c r="I1284"/>
  <c r="K1282"/>
  <c r="M1282" s="1"/>
  <c r="I1282"/>
  <c r="H1282"/>
  <c r="K1280"/>
  <c r="N1280" s="1"/>
  <c r="H1280"/>
  <c r="I1280"/>
  <c r="K1278"/>
  <c r="N1278" s="1"/>
  <c r="I1278"/>
  <c r="H1278"/>
  <c r="K1276"/>
  <c r="M1276" s="1"/>
  <c r="H1276"/>
  <c r="I1276"/>
  <c r="K1274"/>
  <c r="M1274" s="1"/>
  <c r="I1274"/>
  <c r="H1274"/>
  <c r="K1272"/>
  <c r="N1272" s="1"/>
  <c r="H1272"/>
  <c r="I1272"/>
  <c r="K1270"/>
  <c r="N1270" s="1"/>
  <c r="I1270"/>
  <c r="H1270"/>
  <c r="K1268"/>
  <c r="N1268" s="1"/>
  <c r="H1268"/>
  <c r="I1268"/>
  <c r="K1266"/>
  <c r="M1266" s="1"/>
  <c r="I1266"/>
  <c r="H1266"/>
  <c r="K1264"/>
  <c r="N1264" s="1"/>
  <c r="H1264"/>
  <c r="I1264"/>
  <c r="K1262"/>
  <c r="M1262" s="1"/>
  <c r="I1262"/>
  <c r="H1262"/>
  <c r="K1260"/>
  <c r="N1260" s="1"/>
  <c r="H1260"/>
  <c r="I1260"/>
  <c r="K1258"/>
  <c r="M1258" s="1"/>
  <c r="I1258"/>
  <c r="H1258"/>
  <c r="K1256"/>
  <c r="M1256" s="1"/>
  <c r="H1256"/>
  <c r="I1256"/>
  <c r="K1254"/>
  <c r="N1254" s="1"/>
  <c r="I1254"/>
  <c r="H1254"/>
  <c r="K1252"/>
  <c r="N1252" s="1"/>
  <c r="H1252"/>
  <c r="I1252"/>
  <c r="K1250"/>
  <c r="M1250" s="1"/>
  <c r="I1250"/>
  <c r="H1250"/>
  <c r="K1248"/>
  <c r="N1248" s="1"/>
  <c r="H1248"/>
  <c r="I1248"/>
  <c r="K1246"/>
  <c r="N1246" s="1"/>
  <c r="I1246"/>
  <c r="H1246"/>
  <c r="K1244"/>
  <c r="M1244" s="1"/>
  <c r="H1244"/>
  <c r="I1244"/>
  <c r="K1242"/>
  <c r="M1242" s="1"/>
  <c r="I1242"/>
  <c r="H1242"/>
  <c r="K1240"/>
  <c r="N1240" s="1"/>
  <c r="H1240"/>
  <c r="I1240"/>
  <c r="K1238"/>
  <c r="M1238" s="1"/>
  <c r="I1238"/>
  <c r="H1238"/>
  <c r="K1236"/>
  <c r="N1236" s="1"/>
  <c r="H1236"/>
  <c r="I1236"/>
  <c r="P1234"/>
  <c r="K1234"/>
  <c r="I1234"/>
  <c r="H1234"/>
  <c r="P1232"/>
  <c r="O1232" s="1"/>
  <c r="K1232"/>
  <c r="H1232"/>
  <c r="I1232"/>
  <c r="P1230"/>
  <c r="K1230"/>
  <c r="I1230"/>
  <c r="H1230"/>
  <c r="P1228"/>
  <c r="K1228"/>
  <c r="H1228"/>
  <c r="I1228"/>
  <c r="P1226"/>
  <c r="O1226" s="1"/>
  <c r="K1226"/>
  <c r="I1226"/>
  <c r="H1226"/>
  <c r="P1224"/>
  <c r="K1224"/>
  <c r="H1224"/>
  <c r="I1224"/>
  <c r="P1222"/>
  <c r="K1222"/>
  <c r="I1222"/>
  <c r="H1222"/>
  <c r="K1220"/>
  <c r="P1220"/>
  <c r="H1220"/>
  <c r="I1220"/>
  <c r="K1218"/>
  <c r="P1218"/>
  <c r="I1218"/>
  <c r="H1218"/>
  <c r="K1216"/>
  <c r="P1216"/>
  <c r="H1216"/>
  <c r="I1216"/>
  <c r="K1214"/>
  <c r="P1214"/>
  <c r="O1214" s="1"/>
  <c r="I1214"/>
  <c r="H1214"/>
  <c r="K1212"/>
  <c r="P1212"/>
  <c r="O1212" s="1"/>
  <c r="H1212"/>
  <c r="I1212"/>
  <c r="K1210"/>
  <c r="P1210"/>
  <c r="O1210" s="1"/>
  <c r="I1210"/>
  <c r="H1210"/>
  <c r="K1208"/>
  <c r="P1208"/>
  <c r="H1208"/>
  <c r="I1208"/>
  <c r="K1206"/>
  <c r="P1206"/>
  <c r="O1206" s="1"/>
  <c r="I1206"/>
  <c r="H1206"/>
  <c r="K1204"/>
  <c r="P1204"/>
  <c r="H1204"/>
  <c r="I1204"/>
  <c r="K1202"/>
  <c r="P1202"/>
  <c r="I1202"/>
  <c r="H1202"/>
  <c r="K1200"/>
  <c r="P1200"/>
  <c r="H1200"/>
  <c r="I1200"/>
  <c r="K1198"/>
  <c r="P1198"/>
  <c r="I1198"/>
  <c r="H1198"/>
  <c r="K1196"/>
  <c r="P1196"/>
  <c r="H1196"/>
  <c r="I1196"/>
  <c r="K1194"/>
  <c r="P1194"/>
  <c r="I1194"/>
  <c r="H1194"/>
  <c r="K1192"/>
  <c r="P1192"/>
  <c r="H1192"/>
  <c r="I1192"/>
  <c r="K1190"/>
  <c r="P1190"/>
  <c r="O1190" s="1"/>
  <c r="I1190"/>
  <c r="H1190"/>
  <c r="K1188"/>
  <c r="P1188"/>
  <c r="H1188"/>
  <c r="I1188"/>
  <c r="K1186"/>
  <c r="P1186"/>
  <c r="I1186"/>
  <c r="H1186"/>
  <c r="K1184"/>
  <c r="P1184"/>
  <c r="O1184" s="1"/>
  <c r="H1184"/>
  <c r="I1184"/>
  <c r="K1182"/>
  <c r="P1182"/>
  <c r="I1182"/>
  <c r="H1182"/>
  <c r="K1180"/>
  <c r="P1180"/>
  <c r="H1180"/>
  <c r="I1180"/>
  <c r="K1178"/>
  <c r="P1178"/>
  <c r="I1178"/>
  <c r="H1178"/>
  <c r="K1176"/>
  <c r="P1176"/>
  <c r="H1176"/>
  <c r="I1176"/>
  <c r="K1174"/>
  <c r="P1174"/>
  <c r="I1174"/>
  <c r="H1174"/>
  <c r="K1172"/>
  <c r="P1172"/>
  <c r="H1172"/>
  <c r="I1172"/>
  <c r="K1170"/>
  <c r="P1170"/>
  <c r="I1170"/>
  <c r="H1170"/>
  <c r="K1168"/>
  <c r="P1168"/>
  <c r="H1168"/>
  <c r="I1168"/>
  <c r="K1166"/>
  <c r="P1166"/>
  <c r="I1166"/>
  <c r="H1166"/>
  <c r="K1164"/>
  <c r="P1164"/>
  <c r="H1164"/>
  <c r="I1164"/>
  <c r="K1162"/>
  <c r="P1162"/>
  <c r="I1162"/>
  <c r="H1162"/>
  <c r="K1160"/>
  <c r="P1160"/>
  <c r="H1160"/>
  <c r="I1160"/>
  <c r="K1158"/>
  <c r="P1158"/>
  <c r="I1158"/>
  <c r="H1158"/>
  <c r="K1156"/>
  <c r="P1156"/>
  <c r="H1156"/>
  <c r="I1156"/>
  <c r="K1154"/>
  <c r="P1154"/>
  <c r="I1154"/>
  <c r="H1154"/>
  <c r="K1152"/>
  <c r="P1152"/>
  <c r="H1152"/>
  <c r="I1152"/>
  <c r="K1150"/>
  <c r="P1150"/>
  <c r="I1150"/>
  <c r="H1150"/>
  <c r="K1148"/>
  <c r="P1148"/>
  <c r="H1148"/>
  <c r="I1148"/>
  <c r="K1146"/>
  <c r="P1146"/>
  <c r="I1146"/>
  <c r="H1146"/>
  <c r="K1144"/>
  <c r="P1144"/>
  <c r="H1144"/>
  <c r="I1144"/>
  <c r="K1142"/>
  <c r="P1142"/>
  <c r="I1142"/>
  <c r="H1142"/>
  <c r="K1140"/>
  <c r="P1140"/>
  <c r="H1140"/>
  <c r="I1140"/>
  <c r="K1138"/>
  <c r="P1138"/>
  <c r="I1138"/>
  <c r="H1138"/>
  <c r="K1136"/>
  <c r="P1136"/>
  <c r="H1136"/>
  <c r="I1136"/>
  <c r="K1134"/>
  <c r="P1134"/>
  <c r="I1134"/>
  <c r="H1134"/>
  <c r="K1132"/>
  <c r="P1132"/>
  <c r="H1132"/>
  <c r="I1132"/>
  <c r="K1130"/>
  <c r="P1130"/>
  <c r="I1130"/>
  <c r="H1130"/>
  <c r="K1128"/>
  <c r="P1128"/>
  <c r="H1128"/>
  <c r="I1128"/>
  <c r="K1126"/>
  <c r="P1126"/>
  <c r="I1126"/>
  <c r="H1126"/>
  <c r="P1124"/>
  <c r="K1124"/>
  <c r="H1124"/>
  <c r="I1124"/>
  <c r="P1122"/>
  <c r="K1122"/>
  <c r="I1122"/>
  <c r="H1122"/>
  <c r="P1120"/>
  <c r="K1120"/>
  <c r="H1120"/>
  <c r="I1120"/>
  <c r="P1118"/>
  <c r="K1118"/>
  <c r="I1118"/>
  <c r="H1118"/>
  <c r="P1116"/>
  <c r="K1116"/>
  <c r="H1116"/>
  <c r="I1116"/>
  <c r="P1114"/>
  <c r="K1114"/>
  <c r="I1114"/>
  <c r="H1114"/>
  <c r="P1112"/>
  <c r="K1112"/>
  <c r="H1112"/>
  <c r="I1112"/>
  <c r="P1110"/>
  <c r="K1110"/>
  <c r="I1110"/>
  <c r="H1110"/>
  <c r="P1108"/>
  <c r="K1108"/>
  <c r="H1108"/>
  <c r="I1108"/>
  <c r="P1106"/>
  <c r="K1106"/>
  <c r="I1106"/>
  <c r="H1106"/>
  <c r="P1104"/>
  <c r="K1104"/>
  <c r="I1104"/>
  <c r="H1104"/>
  <c r="P1102"/>
  <c r="K1102"/>
  <c r="H1102"/>
  <c r="I1102"/>
  <c r="P1100"/>
  <c r="K1100"/>
  <c r="I1100"/>
  <c r="H1100"/>
  <c r="P1098"/>
  <c r="K1098"/>
  <c r="H1098"/>
  <c r="I1098"/>
  <c r="P1096"/>
  <c r="K1096"/>
  <c r="I1096"/>
  <c r="H1096"/>
  <c r="P1094"/>
  <c r="K1094"/>
  <c r="H1094"/>
  <c r="I1094"/>
  <c r="P1092"/>
  <c r="K1092"/>
  <c r="I1092"/>
  <c r="H1092"/>
  <c r="P1090"/>
  <c r="K1090"/>
  <c r="H1090"/>
  <c r="I1090"/>
  <c r="P1088"/>
  <c r="K1088"/>
  <c r="I1088"/>
  <c r="H1088"/>
  <c r="P1086"/>
  <c r="K1086"/>
  <c r="H1086"/>
  <c r="I1086"/>
  <c r="P1084"/>
  <c r="K1084"/>
  <c r="I1084"/>
  <c r="H1084"/>
  <c r="P1082"/>
  <c r="K1082"/>
  <c r="H1082"/>
  <c r="I1082"/>
  <c r="P1080"/>
  <c r="K1080"/>
  <c r="I1080"/>
  <c r="H1080"/>
  <c r="P1078"/>
  <c r="K1078"/>
  <c r="H1078"/>
  <c r="I1078"/>
  <c r="P1076"/>
  <c r="K1076"/>
  <c r="I1076"/>
  <c r="H1076"/>
  <c r="P1074"/>
  <c r="K1074"/>
  <c r="H1074"/>
  <c r="I1074"/>
  <c r="P1072"/>
  <c r="K1072"/>
  <c r="I1072"/>
  <c r="H1072"/>
  <c r="P1070"/>
  <c r="K1070"/>
  <c r="H1070"/>
  <c r="I1070"/>
  <c r="P1068"/>
  <c r="K1068"/>
  <c r="I1068"/>
  <c r="H1068"/>
  <c r="P1066"/>
  <c r="K1066"/>
  <c r="H1066"/>
  <c r="I1066"/>
  <c r="P1064"/>
  <c r="K1064"/>
  <c r="I1064"/>
  <c r="H1064"/>
  <c r="P1062"/>
  <c r="K1062"/>
  <c r="H1062"/>
  <c r="I1062"/>
  <c r="P1060"/>
  <c r="K1060"/>
  <c r="I1060"/>
  <c r="H1060"/>
  <c r="P1058"/>
  <c r="K1058"/>
  <c r="H1058"/>
  <c r="I1058"/>
  <c r="P1056"/>
  <c r="K1056"/>
  <c r="I1056"/>
  <c r="H1056"/>
  <c r="P1054"/>
  <c r="K1054"/>
  <c r="H1054"/>
  <c r="I1054"/>
  <c r="P1052"/>
  <c r="K1052"/>
  <c r="I1052"/>
  <c r="H1052"/>
  <c r="P1050"/>
  <c r="K1050"/>
  <c r="H1050"/>
  <c r="I1050"/>
  <c r="P1048"/>
  <c r="K1048"/>
  <c r="I1048"/>
  <c r="H1048"/>
  <c r="P1046"/>
  <c r="K1046"/>
  <c r="H1046"/>
  <c r="I1046"/>
  <c r="P1044"/>
  <c r="K1044"/>
  <c r="I1044"/>
  <c r="H1044"/>
  <c r="P1042"/>
  <c r="K1042"/>
  <c r="H1042"/>
  <c r="I1042"/>
  <c r="P1040"/>
  <c r="K1040"/>
  <c r="I1040"/>
  <c r="H1040"/>
  <c r="P1038"/>
  <c r="K1038"/>
  <c r="H1038"/>
  <c r="I1038"/>
  <c r="P1036"/>
  <c r="K1036"/>
  <c r="I1036"/>
  <c r="H1036"/>
  <c r="P1034"/>
  <c r="K1034"/>
  <c r="H1034"/>
  <c r="I1034"/>
  <c r="P1032"/>
  <c r="K1032"/>
  <c r="I1032"/>
  <c r="H1032"/>
  <c r="P1030"/>
  <c r="K1030"/>
  <c r="H1030"/>
  <c r="I1030"/>
  <c r="P1028"/>
  <c r="K1028"/>
  <c r="I1028"/>
  <c r="H1028"/>
  <c r="P1026"/>
  <c r="K1026"/>
  <c r="H1026"/>
  <c r="I1026"/>
  <c r="P1024"/>
  <c r="K1024"/>
  <c r="I1024"/>
  <c r="H1024"/>
  <c r="P1022"/>
  <c r="K1022"/>
  <c r="H1022"/>
  <c r="I1022"/>
  <c r="P1020"/>
  <c r="K1020"/>
  <c r="I1020"/>
  <c r="H1020"/>
  <c r="P1018"/>
  <c r="K1018"/>
  <c r="H1018"/>
  <c r="I1018"/>
  <c r="P1016"/>
  <c r="K1016"/>
  <c r="I1016"/>
  <c r="H1016"/>
  <c r="P1014"/>
  <c r="K1014"/>
  <c r="H1014"/>
  <c r="I1014"/>
  <c r="P1012"/>
  <c r="K1012"/>
  <c r="I1012"/>
  <c r="H1012"/>
  <c r="P1010"/>
  <c r="K1010"/>
  <c r="H1010"/>
  <c r="I1010"/>
  <c r="P1008"/>
  <c r="K1008"/>
  <c r="I1008"/>
  <c r="H1008"/>
  <c r="P1006"/>
  <c r="K1006"/>
  <c r="H1006"/>
  <c r="I1006"/>
  <c r="P1004"/>
  <c r="K1004"/>
  <c r="I1004"/>
  <c r="H1004"/>
  <c r="P1002"/>
  <c r="K1002"/>
  <c r="H1002"/>
  <c r="I1002"/>
  <c r="P1000"/>
  <c r="K1000"/>
  <c r="I1000"/>
  <c r="H1000"/>
  <c r="P998"/>
  <c r="K998"/>
  <c r="H998"/>
  <c r="I998"/>
  <c r="P996"/>
  <c r="K996"/>
  <c r="I996"/>
  <c r="H996"/>
  <c r="P994"/>
  <c r="K994"/>
  <c r="H994"/>
  <c r="I994"/>
  <c r="P992"/>
  <c r="K992"/>
  <c r="I992"/>
  <c r="H992"/>
  <c r="P990"/>
  <c r="K990"/>
  <c r="H990"/>
  <c r="I990"/>
  <c r="P988"/>
  <c r="K988"/>
  <c r="I988"/>
  <c r="H988"/>
  <c r="P986"/>
  <c r="K986"/>
  <c r="H986"/>
  <c r="I986"/>
  <c r="P984"/>
  <c r="K984"/>
  <c r="I984"/>
  <c r="H984"/>
  <c r="P982"/>
  <c r="K982"/>
  <c r="H982"/>
  <c r="I982"/>
  <c r="P980"/>
  <c r="K980"/>
  <c r="I980"/>
  <c r="H980"/>
  <c r="P978"/>
  <c r="K978"/>
  <c r="H978"/>
  <c r="I978"/>
  <c r="P976"/>
  <c r="K976"/>
  <c r="I976"/>
  <c r="H976"/>
  <c r="P974"/>
  <c r="K974"/>
  <c r="H974"/>
  <c r="I974"/>
  <c r="P972"/>
  <c r="K972"/>
  <c r="I972"/>
  <c r="H972"/>
  <c r="P970"/>
  <c r="K970"/>
  <c r="H970"/>
  <c r="I970"/>
  <c r="P968"/>
  <c r="K968"/>
  <c r="I968"/>
  <c r="H968"/>
  <c r="P966"/>
  <c r="K966"/>
  <c r="H966"/>
  <c r="I966"/>
  <c r="P964"/>
  <c r="K964"/>
  <c r="I964"/>
  <c r="H964"/>
  <c r="P962"/>
  <c r="K962"/>
  <c r="H962"/>
  <c r="I962"/>
  <c r="P960"/>
  <c r="K960"/>
  <c r="I960"/>
  <c r="H960"/>
  <c r="P958"/>
  <c r="K958"/>
  <c r="H958"/>
  <c r="I958"/>
  <c r="P956"/>
  <c r="K956"/>
  <c r="I956"/>
  <c r="H956"/>
  <c r="P954"/>
  <c r="K954"/>
  <c r="H954"/>
  <c r="I954"/>
  <c r="P952"/>
  <c r="K952"/>
  <c r="I952"/>
  <c r="H952"/>
  <c r="P950"/>
  <c r="K950"/>
  <c r="H950"/>
  <c r="I950"/>
  <c r="P948"/>
  <c r="K948"/>
  <c r="I948"/>
  <c r="H948"/>
  <c r="P946"/>
  <c r="K946"/>
  <c r="H946"/>
  <c r="I946"/>
  <c r="P944"/>
  <c r="K944"/>
  <c r="I944"/>
  <c r="H944"/>
  <c r="P942"/>
  <c r="K942"/>
  <c r="H942"/>
  <c r="I942"/>
  <c r="P940"/>
  <c r="K940"/>
  <c r="I940"/>
  <c r="H940"/>
  <c r="P938"/>
  <c r="K938"/>
  <c r="H938"/>
  <c r="I938"/>
  <c r="P936"/>
  <c r="K936"/>
  <c r="I936"/>
  <c r="H936"/>
  <c r="P934"/>
  <c r="K934"/>
  <c r="H934"/>
  <c r="I934"/>
  <c r="P932"/>
  <c r="K932"/>
  <c r="I932"/>
  <c r="H932"/>
  <c r="P930"/>
  <c r="K930"/>
  <c r="H930"/>
  <c r="I930"/>
  <c r="P928"/>
  <c r="K928"/>
  <c r="I928"/>
  <c r="H928"/>
  <c r="P926"/>
  <c r="K926"/>
  <c r="H926"/>
  <c r="I926"/>
  <c r="P924"/>
  <c r="K924"/>
  <c r="I924"/>
  <c r="H924"/>
  <c r="P922"/>
  <c r="K922"/>
  <c r="H922"/>
  <c r="I922"/>
  <c r="P920"/>
  <c r="K920"/>
  <c r="I920"/>
  <c r="H920"/>
  <c r="P918"/>
  <c r="K918"/>
  <c r="H918"/>
  <c r="I918"/>
  <c r="P916"/>
  <c r="K916"/>
  <c r="I916"/>
  <c r="H916"/>
  <c r="P914"/>
  <c r="K914"/>
  <c r="H914"/>
  <c r="I914"/>
  <c r="P912"/>
  <c r="K912"/>
  <c r="I912"/>
  <c r="H912"/>
  <c r="P910"/>
  <c r="K910"/>
  <c r="H910"/>
  <c r="I910"/>
  <c r="P908"/>
  <c r="K908"/>
  <c r="I908"/>
  <c r="H908"/>
  <c r="P906"/>
  <c r="K906"/>
  <c r="H906"/>
  <c r="I906"/>
  <c r="P904"/>
  <c r="K904"/>
  <c r="I904"/>
  <c r="H904"/>
  <c r="P902"/>
  <c r="K902"/>
  <c r="H902"/>
  <c r="I902"/>
  <c r="P900"/>
  <c r="K900"/>
  <c r="I900"/>
  <c r="H900"/>
  <c r="P898"/>
  <c r="K898"/>
  <c r="H898"/>
  <c r="I898"/>
  <c r="P896"/>
  <c r="K896"/>
  <c r="I896"/>
  <c r="H896"/>
  <c r="P894"/>
  <c r="K894"/>
  <c r="H894"/>
  <c r="I894"/>
  <c r="P892"/>
  <c r="K892"/>
  <c r="I892"/>
  <c r="H892"/>
  <c r="P890"/>
  <c r="K890"/>
  <c r="H890"/>
  <c r="I890"/>
  <c r="P888"/>
  <c r="K888"/>
  <c r="I888"/>
  <c r="H888"/>
  <c r="P886"/>
  <c r="K886"/>
  <c r="H886"/>
  <c r="I886"/>
  <c r="P884"/>
  <c r="K884"/>
  <c r="I884"/>
  <c r="H884"/>
  <c r="P882"/>
  <c r="K882"/>
  <c r="H882"/>
  <c r="I882"/>
  <c r="P880"/>
  <c r="K880"/>
  <c r="I880"/>
  <c r="H880"/>
  <c r="P878"/>
  <c r="K878"/>
  <c r="H878"/>
  <c r="I878"/>
  <c r="P876"/>
  <c r="K876"/>
  <c r="I876"/>
  <c r="H876"/>
  <c r="P874"/>
  <c r="K874"/>
  <c r="H874"/>
  <c r="I874"/>
  <c r="P872"/>
  <c r="K872"/>
  <c r="I872"/>
  <c r="H872"/>
  <c r="P870"/>
  <c r="K870"/>
  <c r="H870"/>
  <c r="I870"/>
  <c r="P868"/>
  <c r="K868"/>
  <c r="I868"/>
  <c r="H868"/>
  <c r="P866"/>
  <c r="K866"/>
  <c r="H866"/>
  <c r="I866"/>
  <c r="P864"/>
  <c r="K864"/>
  <c r="I864"/>
  <c r="H864"/>
  <c r="P862"/>
  <c r="K862"/>
  <c r="H862"/>
  <c r="I862"/>
  <c r="P860"/>
  <c r="K860"/>
  <c r="I860"/>
  <c r="H860"/>
  <c r="P858"/>
  <c r="K858"/>
  <c r="H858"/>
  <c r="I858"/>
  <c r="P856"/>
  <c r="K856"/>
  <c r="I856"/>
  <c r="H856"/>
  <c r="P854"/>
  <c r="K854"/>
  <c r="H854"/>
  <c r="I854"/>
  <c r="P852"/>
  <c r="K852"/>
  <c r="I852"/>
  <c r="H852"/>
  <c r="P850"/>
  <c r="K850"/>
  <c r="H850"/>
  <c r="I850"/>
  <c r="P848"/>
  <c r="K848"/>
  <c r="I848"/>
  <c r="H848"/>
  <c r="P846"/>
  <c r="K846"/>
  <c r="H846"/>
  <c r="I846"/>
  <c r="P844"/>
  <c r="K844"/>
  <c r="I844"/>
  <c r="H844"/>
  <c r="P842"/>
  <c r="K842"/>
  <c r="H842"/>
  <c r="I842"/>
  <c r="P840"/>
  <c r="K840"/>
  <c r="I840"/>
  <c r="H840"/>
  <c r="P838"/>
  <c r="K838"/>
  <c r="H838"/>
  <c r="I838"/>
  <c r="P836"/>
  <c r="K836"/>
  <c r="I836"/>
  <c r="H836"/>
  <c r="P834"/>
  <c r="K834"/>
  <c r="H834"/>
  <c r="I834"/>
  <c r="P832"/>
  <c r="K832"/>
  <c r="I832"/>
  <c r="H832"/>
  <c r="P830"/>
  <c r="K830"/>
  <c r="H830"/>
  <c r="I830"/>
  <c r="P828"/>
  <c r="K828"/>
  <c r="I828"/>
  <c r="H828"/>
  <c r="P826"/>
  <c r="K826"/>
  <c r="H826"/>
  <c r="I826"/>
  <c r="P824"/>
  <c r="K824"/>
  <c r="I824"/>
  <c r="H824"/>
  <c r="P822"/>
  <c r="K822"/>
  <c r="H822"/>
  <c r="I822"/>
  <c r="P820"/>
  <c r="K820"/>
  <c r="I820"/>
  <c r="H820"/>
  <c r="P818"/>
  <c r="K818"/>
  <c r="H818"/>
  <c r="I818"/>
  <c r="P816"/>
  <c r="K816"/>
  <c r="I816"/>
  <c r="H816"/>
  <c r="K1576"/>
  <c r="N1576" s="1"/>
  <c r="H1576"/>
  <c r="I1576"/>
  <c r="K1572"/>
  <c r="N1572" s="1"/>
  <c r="H1572"/>
  <c r="I1572"/>
  <c r="K1568"/>
  <c r="N1568" s="1"/>
  <c r="H1568"/>
  <c r="I1568"/>
  <c r="K1564"/>
  <c r="N1564" s="1"/>
  <c r="H1564"/>
  <c r="I1564"/>
  <c r="K1560"/>
  <c r="N1560" s="1"/>
  <c r="H1560"/>
  <c r="I1560"/>
  <c r="K1556"/>
  <c r="N1556" s="1"/>
  <c r="H1556"/>
  <c r="I1556"/>
  <c r="K1550"/>
  <c r="M1550" s="1"/>
  <c r="I1550"/>
  <c r="H1550"/>
  <c r="K1546"/>
  <c r="N1546" s="1"/>
  <c r="I1546"/>
  <c r="H1546"/>
  <c r="K1542"/>
  <c r="M1542" s="1"/>
  <c r="I1542"/>
  <c r="H1542"/>
  <c r="K1538"/>
  <c r="N1538" s="1"/>
  <c r="I1538"/>
  <c r="H1538"/>
  <c r="K1536"/>
  <c r="M1536" s="1"/>
  <c r="H1536"/>
  <c r="I1536"/>
  <c r="K1532"/>
  <c r="M1532" s="1"/>
  <c r="H1532"/>
  <c r="I1532"/>
  <c r="K1528"/>
  <c r="M1528" s="1"/>
  <c r="H1528"/>
  <c r="I1528"/>
  <c r="K1524"/>
  <c r="M1524" s="1"/>
  <c r="H1524"/>
  <c r="I1524"/>
  <c r="K1520"/>
  <c r="M1520" s="1"/>
  <c r="H1520"/>
  <c r="I1520"/>
  <c r="K1514"/>
  <c r="N1514" s="1"/>
  <c r="I1514"/>
  <c r="H1514"/>
  <c r="K1510"/>
  <c r="M1510" s="1"/>
  <c r="I1510"/>
  <c r="H1510"/>
  <c r="K1577"/>
  <c r="M1577" s="1"/>
  <c r="I1577"/>
  <c r="H1577"/>
  <c r="K1575"/>
  <c r="M1575" s="1"/>
  <c r="H1575"/>
  <c r="I1575"/>
  <c r="K1573"/>
  <c r="N1573" s="1"/>
  <c r="H1573"/>
  <c r="I1573"/>
  <c r="K1571"/>
  <c r="N1571" s="1"/>
  <c r="I1571"/>
  <c r="H1571"/>
  <c r="K1569"/>
  <c r="M1569" s="1"/>
  <c r="H1569"/>
  <c r="I1569"/>
  <c r="K1567"/>
  <c r="M1567" s="1"/>
  <c r="I1567"/>
  <c r="H1567"/>
  <c r="K1565"/>
  <c r="N1565" s="1"/>
  <c r="H1565"/>
  <c r="I1565"/>
  <c r="K1563"/>
  <c r="N1563" s="1"/>
  <c r="I1563"/>
  <c r="H1563"/>
  <c r="K1561"/>
  <c r="M1561" s="1"/>
  <c r="H1561"/>
  <c r="I1561"/>
  <c r="K1559"/>
  <c r="M1559" s="1"/>
  <c r="I1559"/>
  <c r="H1559"/>
  <c r="K1557"/>
  <c r="M1557" s="1"/>
  <c r="H1557"/>
  <c r="I1557"/>
  <c r="K1555"/>
  <c r="M1555" s="1"/>
  <c r="I1555"/>
  <c r="H1555"/>
  <c r="K1553"/>
  <c r="N1553" s="1"/>
  <c r="H1553"/>
  <c r="I1553"/>
  <c r="K1551"/>
  <c r="N1551" s="1"/>
  <c r="I1551"/>
  <c r="H1551"/>
  <c r="K1549"/>
  <c r="M1549" s="1"/>
  <c r="H1549"/>
  <c r="I1549"/>
  <c r="K1547"/>
  <c r="M1547" s="1"/>
  <c r="I1547"/>
  <c r="H1547"/>
  <c r="K1545"/>
  <c r="N1545" s="1"/>
  <c r="H1545"/>
  <c r="I1545"/>
  <c r="K1543"/>
  <c r="M1543" s="1"/>
  <c r="I1543"/>
  <c r="H1543"/>
  <c r="K1541"/>
  <c r="N1541" s="1"/>
  <c r="H1541"/>
  <c r="I1541"/>
  <c r="K1539"/>
  <c r="N1539" s="1"/>
  <c r="I1539"/>
  <c r="H1539"/>
  <c r="K1537"/>
  <c r="M1537" s="1"/>
  <c r="H1537"/>
  <c r="I1537"/>
  <c r="K1535"/>
  <c r="M1535" s="1"/>
  <c r="I1535"/>
  <c r="H1535"/>
  <c r="K1533"/>
  <c r="M1533" s="1"/>
  <c r="H1533"/>
  <c r="I1533"/>
  <c r="K1531"/>
  <c r="M1531" s="1"/>
  <c r="I1531"/>
  <c r="H1531"/>
  <c r="K1529"/>
  <c r="M1529" s="1"/>
  <c r="H1529"/>
  <c r="I1529"/>
  <c r="K1527"/>
  <c r="M1527" s="1"/>
  <c r="I1527"/>
  <c r="H1527"/>
  <c r="K1525"/>
  <c r="M1525" s="1"/>
  <c r="H1525"/>
  <c r="I1525"/>
  <c r="K1523"/>
  <c r="M1523" s="1"/>
  <c r="I1523"/>
  <c r="H1523"/>
  <c r="K1521"/>
  <c r="M1521" s="1"/>
  <c r="H1521"/>
  <c r="I1521"/>
  <c r="K1519"/>
  <c r="M1519" s="1"/>
  <c r="I1519"/>
  <c r="H1519"/>
  <c r="K1517"/>
  <c r="M1517" s="1"/>
  <c r="H1517"/>
  <c r="I1517"/>
  <c r="K1515"/>
  <c r="N1515" s="1"/>
  <c r="I1515"/>
  <c r="H1515"/>
  <c r="K1513"/>
  <c r="M1513" s="1"/>
  <c r="H1513"/>
  <c r="I1513"/>
  <c r="K1511"/>
  <c r="N1511" s="1"/>
  <c r="I1511"/>
  <c r="H1511"/>
  <c r="K1509"/>
  <c r="N1509" s="1"/>
  <c r="H1509"/>
  <c r="I1509"/>
  <c r="K1507"/>
  <c r="N1507" s="1"/>
  <c r="I1507"/>
  <c r="H1507"/>
  <c r="K1505"/>
  <c r="N1505" s="1"/>
  <c r="H1505"/>
  <c r="I1505"/>
  <c r="K1503"/>
  <c r="N1503" s="1"/>
  <c r="I1503"/>
  <c r="H1503"/>
  <c r="K1501"/>
  <c r="N1501" s="1"/>
  <c r="H1501"/>
  <c r="I1501"/>
  <c r="K1499"/>
  <c r="N1499" s="1"/>
  <c r="I1499"/>
  <c r="H1499"/>
  <c r="K1497"/>
  <c r="N1497" s="1"/>
  <c r="H1497"/>
  <c r="I1497"/>
  <c r="K1495"/>
  <c r="N1495" s="1"/>
  <c r="I1495"/>
  <c r="H1495"/>
  <c r="K1493"/>
  <c r="N1493" s="1"/>
  <c r="H1493"/>
  <c r="I1493"/>
  <c r="K1491"/>
  <c r="N1491" s="1"/>
  <c r="I1491"/>
  <c r="H1491"/>
  <c r="K1489"/>
  <c r="N1489" s="1"/>
  <c r="H1489"/>
  <c r="I1489"/>
  <c r="K1487"/>
  <c r="N1487" s="1"/>
  <c r="I1487"/>
  <c r="H1487"/>
  <c r="K1485"/>
  <c r="N1485" s="1"/>
  <c r="H1485"/>
  <c r="I1485"/>
  <c r="K1483"/>
  <c r="N1483" s="1"/>
  <c r="I1483"/>
  <c r="H1483"/>
  <c r="K1481"/>
  <c r="N1481" s="1"/>
  <c r="H1481"/>
  <c r="I1481"/>
  <c r="K1479"/>
  <c r="N1479" s="1"/>
  <c r="I1479"/>
  <c r="H1479"/>
  <c r="K1477"/>
  <c r="N1477" s="1"/>
  <c r="H1477"/>
  <c r="I1477"/>
  <c r="K1475"/>
  <c r="N1475" s="1"/>
  <c r="I1475"/>
  <c r="H1475"/>
  <c r="K1473"/>
  <c r="N1473" s="1"/>
  <c r="H1473"/>
  <c r="I1473"/>
  <c r="K1471"/>
  <c r="N1471" s="1"/>
  <c r="I1471"/>
  <c r="H1471"/>
  <c r="K1469"/>
  <c r="N1469" s="1"/>
  <c r="H1469"/>
  <c r="I1469"/>
  <c r="K1467"/>
  <c r="N1467" s="1"/>
  <c r="I1467"/>
  <c r="H1467"/>
  <c r="K1465"/>
  <c r="N1465" s="1"/>
  <c r="H1465"/>
  <c r="I1465"/>
  <c r="K1463"/>
  <c r="N1463" s="1"/>
  <c r="I1463"/>
  <c r="H1463"/>
  <c r="K1461"/>
  <c r="N1461" s="1"/>
  <c r="H1461"/>
  <c r="I1461"/>
  <c r="K1459"/>
  <c r="N1459" s="1"/>
  <c r="I1459"/>
  <c r="H1459"/>
  <c r="K1457"/>
  <c r="N1457" s="1"/>
  <c r="H1457"/>
  <c r="I1457"/>
  <c r="K1455"/>
  <c r="N1455" s="1"/>
  <c r="I1455"/>
  <c r="H1455"/>
  <c r="K1453"/>
  <c r="N1453" s="1"/>
  <c r="H1453"/>
  <c r="I1453"/>
  <c r="K1451"/>
  <c r="N1451" s="1"/>
  <c r="I1451"/>
  <c r="H1451"/>
  <c r="K1449"/>
  <c r="N1449" s="1"/>
  <c r="H1449"/>
  <c r="I1449"/>
  <c r="K1447"/>
  <c r="N1447" s="1"/>
  <c r="I1447"/>
  <c r="H1447"/>
  <c r="K1445"/>
  <c r="N1445" s="1"/>
  <c r="H1445"/>
  <c r="I1445"/>
  <c r="K1443"/>
  <c r="N1443" s="1"/>
  <c r="I1443"/>
  <c r="H1443"/>
  <c r="K1441"/>
  <c r="N1441" s="1"/>
  <c r="H1441"/>
  <c r="I1441"/>
  <c r="K1439"/>
  <c r="N1439" s="1"/>
  <c r="I1439"/>
  <c r="H1439"/>
  <c r="K1437"/>
  <c r="N1437" s="1"/>
  <c r="H1437"/>
  <c r="I1437"/>
  <c r="K1435"/>
  <c r="N1435" s="1"/>
  <c r="I1435"/>
  <c r="H1435"/>
  <c r="K1433"/>
  <c r="N1433" s="1"/>
  <c r="H1433"/>
  <c r="I1433"/>
  <c r="K1431"/>
  <c r="N1431" s="1"/>
  <c r="I1431"/>
  <c r="H1431"/>
  <c r="K1429"/>
  <c r="N1429" s="1"/>
  <c r="H1429"/>
  <c r="I1429"/>
  <c r="K1427"/>
  <c r="N1427" s="1"/>
  <c r="I1427"/>
  <c r="H1427"/>
  <c r="K1425"/>
  <c r="N1425" s="1"/>
  <c r="H1425"/>
  <c r="I1425"/>
  <c r="K1423"/>
  <c r="N1423" s="1"/>
  <c r="I1423"/>
  <c r="H1423"/>
  <c r="K1421"/>
  <c r="N1421" s="1"/>
  <c r="H1421"/>
  <c r="I1421"/>
  <c r="K1419"/>
  <c r="N1419" s="1"/>
  <c r="I1419"/>
  <c r="H1419"/>
  <c r="K1417"/>
  <c r="N1417" s="1"/>
  <c r="H1417"/>
  <c r="I1417"/>
  <c r="K1415"/>
  <c r="N1415" s="1"/>
  <c r="I1415"/>
  <c r="H1415"/>
  <c r="K1413"/>
  <c r="N1413" s="1"/>
  <c r="H1413"/>
  <c r="I1413"/>
  <c r="K1411"/>
  <c r="N1411" s="1"/>
  <c r="I1411"/>
  <c r="H1411"/>
  <c r="K1409"/>
  <c r="N1409" s="1"/>
  <c r="H1409"/>
  <c r="I1409"/>
  <c r="K1407"/>
  <c r="N1407" s="1"/>
  <c r="I1407"/>
  <c r="H1407"/>
  <c r="K1405"/>
  <c r="N1405" s="1"/>
  <c r="H1405"/>
  <c r="I1405"/>
  <c r="K1403"/>
  <c r="N1403" s="1"/>
  <c r="I1403"/>
  <c r="H1403"/>
  <c r="K1401"/>
  <c r="N1401" s="1"/>
  <c r="H1401"/>
  <c r="I1401"/>
  <c r="K1399"/>
  <c r="N1399" s="1"/>
  <c r="I1399"/>
  <c r="H1399"/>
  <c r="K1397"/>
  <c r="N1397" s="1"/>
  <c r="H1397"/>
  <c r="I1397"/>
  <c r="K1395"/>
  <c r="N1395" s="1"/>
  <c r="I1395"/>
  <c r="H1395"/>
  <c r="K1393"/>
  <c r="N1393" s="1"/>
  <c r="H1393"/>
  <c r="I1393"/>
  <c r="K1391"/>
  <c r="N1391" s="1"/>
  <c r="I1391"/>
  <c r="H1391"/>
  <c r="K1389"/>
  <c r="N1389" s="1"/>
  <c r="H1389"/>
  <c r="I1389"/>
  <c r="K1387"/>
  <c r="N1387" s="1"/>
  <c r="I1387"/>
  <c r="H1387"/>
  <c r="K1385"/>
  <c r="N1385" s="1"/>
  <c r="H1385"/>
  <c r="I1385"/>
  <c r="K1383"/>
  <c r="N1383" s="1"/>
  <c r="I1383"/>
  <c r="H1383"/>
  <c r="K1381"/>
  <c r="N1381" s="1"/>
  <c r="H1381"/>
  <c r="I1381"/>
  <c r="K1379"/>
  <c r="N1379" s="1"/>
  <c r="I1379"/>
  <c r="H1379"/>
  <c r="K1377"/>
  <c r="N1377" s="1"/>
  <c r="H1377"/>
  <c r="I1377"/>
  <c r="K1375"/>
  <c r="N1375" s="1"/>
  <c r="I1375"/>
  <c r="H1375"/>
  <c r="K1373"/>
  <c r="N1373" s="1"/>
  <c r="H1373"/>
  <c r="I1373"/>
  <c r="K1371"/>
  <c r="N1371" s="1"/>
  <c r="I1371"/>
  <c r="H1371"/>
  <c r="K1369"/>
  <c r="N1369" s="1"/>
  <c r="H1369"/>
  <c r="I1369"/>
  <c r="K1367"/>
  <c r="N1367" s="1"/>
  <c r="I1367"/>
  <c r="H1367"/>
  <c r="K1365"/>
  <c r="N1365" s="1"/>
  <c r="H1365"/>
  <c r="I1365"/>
  <c r="K1363"/>
  <c r="N1363" s="1"/>
  <c r="I1363"/>
  <c r="H1363"/>
  <c r="K1361"/>
  <c r="N1361" s="1"/>
  <c r="H1361"/>
  <c r="I1361"/>
  <c r="K1359"/>
  <c r="N1359" s="1"/>
  <c r="I1359"/>
  <c r="H1359"/>
  <c r="K1357"/>
  <c r="N1357" s="1"/>
  <c r="H1357"/>
  <c r="I1357"/>
  <c r="K1355"/>
  <c r="N1355" s="1"/>
  <c r="I1355"/>
  <c r="H1355"/>
  <c r="K1353"/>
  <c r="N1353" s="1"/>
  <c r="H1353"/>
  <c r="I1353"/>
  <c r="K1351"/>
  <c r="N1351" s="1"/>
  <c r="I1351"/>
  <c r="H1351"/>
  <c r="K1349"/>
  <c r="N1349" s="1"/>
  <c r="H1349"/>
  <c r="I1349"/>
  <c r="K1347"/>
  <c r="N1347" s="1"/>
  <c r="I1347"/>
  <c r="H1347"/>
  <c r="K1345"/>
  <c r="N1345" s="1"/>
  <c r="H1345"/>
  <c r="I1345"/>
  <c r="K1343"/>
  <c r="N1343" s="1"/>
  <c r="I1343"/>
  <c r="H1343"/>
  <c r="K1341"/>
  <c r="N1341" s="1"/>
  <c r="H1341"/>
  <c r="I1341"/>
  <c r="K1339"/>
  <c r="N1339" s="1"/>
  <c r="I1339"/>
  <c r="H1339"/>
  <c r="K1337"/>
  <c r="N1337" s="1"/>
  <c r="H1337"/>
  <c r="I1337"/>
  <c r="K1335"/>
  <c r="N1335" s="1"/>
  <c r="I1335"/>
  <c r="H1335"/>
  <c r="K1333"/>
  <c r="N1333" s="1"/>
  <c r="H1333"/>
  <c r="I1333"/>
  <c r="K1331"/>
  <c r="N1331" s="1"/>
  <c r="I1331"/>
  <c r="H1331"/>
  <c r="K1329"/>
  <c r="N1329" s="1"/>
  <c r="H1329"/>
  <c r="I1329"/>
  <c r="K1327"/>
  <c r="N1327" s="1"/>
  <c r="I1327"/>
  <c r="H1327"/>
  <c r="K1325"/>
  <c r="N1325" s="1"/>
  <c r="H1325"/>
  <c r="I1325"/>
  <c r="K1323"/>
  <c r="N1323" s="1"/>
  <c r="I1323"/>
  <c r="H1323"/>
  <c r="K1321"/>
  <c r="N1321" s="1"/>
  <c r="H1321"/>
  <c r="I1321"/>
  <c r="K1319"/>
  <c r="N1319" s="1"/>
  <c r="I1319"/>
  <c r="H1319"/>
  <c r="K1317"/>
  <c r="N1317" s="1"/>
  <c r="H1317"/>
  <c r="I1317"/>
  <c r="K1315"/>
  <c r="N1315" s="1"/>
  <c r="I1315"/>
  <c r="H1315"/>
  <c r="K1313"/>
  <c r="N1313" s="1"/>
  <c r="H1313"/>
  <c r="I1313"/>
  <c r="K1311"/>
  <c r="N1311" s="1"/>
  <c r="I1311"/>
  <c r="H1311"/>
  <c r="K1309"/>
  <c r="N1309" s="1"/>
  <c r="H1309"/>
  <c r="I1309"/>
  <c r="K1307"/>
  <c r="N1307" s="1"/>
  <c r="I1307"/>
  <c r="H1307"/>
  <c r="K1305"/>
  <c r="N1305" s="1"/>
  <c r="H1305"/>
  <c r="I1305"/>
  <c r="K1303"/>
  <c r="N1303" s="1"/>
  <c r="I1303"/>
  <c r="H1303"/>
  <c r="K1301"/>
  <c r="N1301" s="1"/>
  <c r="H1301"/>
  <c r="I1301"/>
  <c r="K1299"/>
  <c r="N1299" s="1"/>
  <c r="I1299"/>
  <c r="H1299"/>
  <c r="K1297"/>
  <c r="N1297" s="1"/>
  <c r="H1297"/>
  <c r="I1297"/>
  <c r="K1295"/>
  <c r="N1295" s="1"/>
  <c r="I1295"/>
  <c r="H1295"/>
  <c r="K1293"/>
  <c r="N1293" s="1"/>
  <c r="H1293"/>
  <c r="I1293"/>
  <c r="K1291"/>
  <c r="N1291" s="1"/>
  <c r="I1291"/>
  <c r="H1291"/>
  <c r="K1289"/>
  <c r="N1289" s="1"/>
  <c r="H1289"/>
  <c r="I1289"/>
  <c r="K1287"/>
  <c r="N1287" s="1"/>
  <c r="I1287"/>
  <c r="H1287"/>
  <c r="K1285"/>
  <c r="N1285" s="1"/>
  <c r="H1285"/>
  <c r="I1285"/>
  <c r="K1283"/>
  <c r="N1283" s="1"/>
  <c r="I1283"/>
  <c r="H1283"/>
  <c r="K1281"/>
  <c r="N1281" s="1"/>
  <c r="H1281"/>
  <c r="I1281"/>
  <c r="K1279"/>
  <c r="N1279" s="1"/>
  <c r="I1279"/>
  <c r="H1279"/>
  <c r="K1277"/>
  <c r="N1277" s="1"/>
  <c r="H1277"/>
  <c r="I1277"/>
  <c r="K1275"/>
  <c r="N1275" s="1"/>
  <c r="I1275"/>
  <c r="H1275"/>
  <c r="K1273"/>
  <c r="N1273" s="1"/>
  <c r="H1273"/>
  <c r="I1273"/>
  <c r="K1271"/>
  <c r="N1271" s="1"/>
  <c r="I1271"/>
  <c r="H1271"/>
  <c r="K1269"/>
  <c r="N1269" s="1"/>
  <c r="H1269"/>
  <c r="I1269"/>
  <c r="K1267"/>
  <c r="N1267" s="1"/>
  <c r="I1267"/>
  <c r="H1267"/>
  <c r="K1265"/>
  <c r="N1265" s="1"/>
  <c r="H1265"/>
  <c r="I1265"/>
  <c r="K1263"/>
  <c r="N1263" s="1"/>
  <c r="I1263"/>
  <c r="H1263"/>
  <c r="K1261"/>
  <c r="N1261" s="1"/>
  <c r="H1261"/>
  <c r="I1261"/>
  <c r="K1259"/>
  <c r="N1259" s="1"/>
  <c r="I1259"/>
  <c r="H1259"/>
  <c r="K1257"/>
  <c r="N1257" s="1"/>
  <c r="H1257"/>
  <c r="I1257"/>
  <c r="K1255"/>
  <c r="N1255" s="1"/>
  <c r="I1255"/>
  <c r="H1255"/>
  <c r="K1253"/>
  <c r="N1253" s="1"/>
  <c r="H1253"/>
  <c r="I1253"/>
  <c r="K1251"/>
  <c r="N1251" s="1"/>
  <c r="I1251"/>
  <c r="H1251"/>
  <c r="K1249"/>
  <c r="N1249" s="1"/>
  <c r="H1249"/>
  <c r="I1249"/>
  <c r="K1247"/>
  <c r="N1247" s="1"/>
  <c r="I1247"/>
  <c r="H1247"/>
  <c r="K1245"/>
  <c r="N1245" s="1"/>
  <c r="H1245"/>
  <c r="I1245"/>
  <c r="K1243"/>
  <c r="N1243" s="1"/>
  <c r="I1243"/>
  <c r="H1243"/>
  <c r="K1241"/>
  <c r="N1241" s="1"/>
  <c r="H1241"/>
  <c r="I1241"/>
  <c r="K1239"/>
  <c r="N1239" s="1"/>
  <c r="I1239"/>
  <c r="H1239"/>
  <c r="K1237"/>
  <c r="N1237" s="1"/>
  <c r="H1237"/>
  <c r="I1237"/>
  <c r="P1235"/>
  <c r="K1235"/>
  <c r="I1235"/>
  <c r="H1235"/>
  <c r="P1233"/>
  <c r="K1233"/>
  <c r="H1233"/>
  <c r="I1233"/>
  <c r="P1231"/>
  <c r="O1231" s="1"/>
  <c r="K1231"/>
  <c r="I1231"/>
  <c r="H1231"/>
  <c r="P1229"/>
  <c r="K1229"/>
  <c r="H1229"/>
  <c r="I1229"/>
  <c r="P1227"/>
  <c r="K1227"/>
  <c r="I1227"/>
  <c r="H1227"/>
  <c r="P1225"/>
  <c r="K1225"/>
  <c r="H1225"/>
  <c r="I1225"/>
  <c r="P1223"/>
  <c r="K1223"/>
  <c r="I1223"/>
  <c r="H1223"/>
  <c r="P1221"/>
  <c r="O1221" s="1"/>
  <c r="K1221"/>
  <c r="H1221"/>
  <c r="I1221"/>
  <c r="P1219"/>
  <c r="O1219" s="1"/>
  <c r="K1219"/>
  <c r="I1219"/>
  <c r="H1219"/>
  <c r="P1217"/>
  <c r="K1217"/>
  <c r="H1217"/>
  <c r="I1217"/>
  <c r="P1215"/>
  <c r="O1215" s="1"/>
  <c r="K1215"/>
  <c r="I1215"/>
  <c r="H1215"/>
  <c r="P1213"/>
  <c r="K1213"/>
  <c r="H1213"/>
  <c r="I1213"/>
  <c r="P1211"/>
  <c r="K1211"/>
  <c r="I1211"/>
  <c r="H1211"/>
  <c r="P1209"/>
  <c r="K1209"/>
  <c r="H1209"/>
  <c r="I1209"/>
  <c r="P1207"/>
  <c r="K1207"/>
  <c r="I1207"/>
  <c r="H1207"/>
  <c r="P1205"/>
  <c r="K1205"/>
  <c r="H1205"/>
  <c r="I1205"/>
  <c r="P1203"/>
  <c r="K1203"/>
  <c r="I1203"/>
  <c r="H1203"/>
  <c r="P1201"/>
  <c r="K1201"/>
  <c r="H1201"/>
  <c r="I1201"/>
  <c r="P1199"/>
  <c r="K1199"/>
  <c r="I1199"/>
  <c r="H1199"/>
  <c r="P1197"/>
  <c r="K1197"/>
  <c r="H1197"/>
  <c r="I1197"/>
  <c r="P1195"/>
  <c r="K1195"/>
  <c r="I1195"/>
  <c r="H1195"/>
  <c r="P1193"/>
  <c r="K1193"/>
  <c r="H1193"/>
  <c r="I1193"/>
  <c r="P1191"/>
  <c r="K1191"/>
  <c r="I1191"/>
  <c r="H1191"/>
  <c r="P1189"/>
  <c r="K1189"/>
  <c r="H1189"/>
  <c r="I1189"/>
  <c r="P1187"/>
  <c r="K1187"/>
  <c r="I1187"/>
  <c r="H1187"/>
  <c r="P1185"/>
  <c r="K1185"/>
  <c r="H1185"/>
  <c r="I1185"/>
  <c r="P1183"/>
  <c r="K1183"/>
  <c r="I1183"/>
  <c r="H1183"/>
  <c r="P1181"/>
  <c r="K1181"/>
  <c r="H1181"/>
  <c r="I1181"/>
  <c r="P1179"/>
  <c r="K1179"/>
  <c r="I1179"/>
  <c r="H1179"/>
  <c r="P1177"/>
  <c r="K1177"/>
  <c r="H1177"/>
  <c r="I1177"/>
  <c r="P1175"/>
  <c r="K1175"/>
  <c r="I1175"/>
  <c r="H1175"/>
  <c r="P1173"/>
  <c r="K1173"/>
  <c r="H1173"/>
  <c r="I1173"/>
  <c r="P1171"/>
  <c r="K1171"/>
  <c r="I1171"/>
  <c r="H1171"/>
  <c r="P1169"/>
  <c r="K1169"/>
  <c r="H1169"/>
  <c r="I1169"/>
  <c r="P1167"/>
  <c r="K1167"/>
  <c r="I1167"/>
  <c r="H1167"/>
  <c r="P1165"/>
  <c r="K1165"/>
  <c r="H1165"/>
  <c r="I1165"/>
  <c r="P1163"/>
  <c r="K1163"/>
  <c r="I1163"/>
  <c r="H1163"/>
  <c r="P1161"/>
  <c r="K1161"/>
  <c r="H1161"/>
  <c r="I1161"/>
  <c r="P1159"/>
  <c r="K1159"/>
  <c r="I1159"/>
  <c r="H1159"/>
  <c r="P1157"/>
  <c r="K1157"/>
  <c r="H1157"/>
  <c r="I1157"/>
  <c r="P1155"/>
  <c r="K1155"/>
  <c r="I1155"/>
  <c r="H1155"/>
  <c r="P1153"/>
  <c r="K1153"/>
  <c r="H1153"/>
  <c r="I1153"/>
  <c r="P1151"/>
  <c r="K1151"/>
  <c r="I1151"/>
  <c r="H1151"/>
  <c r="P1149"/>
  <c r="K1149"/>
  <c r="H1149"/>
  <c r="I1149"/>
  <c r="P1147"/>
  <c r="K1147"/>
  <c r="I1147"/>
  <c r="H1147"/>
  <c r="P1145"/>
  <c r="K1145"/>
  <c r="H1145"/>
  <c r="I1145"/>
  <c r="P1143"/>
  <c r="K1143"/>
  <c r="I1143"/>
  <c r="H1143"/>
  <c r="P1141"/>
  <c r="K1141"/>
  <c r="H1141"/>
  <c r="I1141"/>
  <c r="P1139"/>
  <c r="K1139"/>
  <c r="I1139"/>
  <c r="H1139"/>
  <c r="P1137"/>
  <c r="K1137"/>
  <c r="H1137"/>
  <c r="I1137"/>
  <c r="P1135"/>
  <c r="K1135"/>
  <c r="I1135"/>
  <c r="H1135"/>
  <c r="P1133"/>
  <c r="K1133"/>
  <c r="H1133"/>
  <c r="I1133"/>
  <c r="P1131"/>
  <c r="K1131"/>
  <c r="I1131"/>
  <c r="H1131"/>
  <c r="P1129"/>
  <c r="K1129"/>
  <c r="H1129"/>
  <c r="I1129"/>
  <c r="P1127"/>
  <c r="K1127"/>
  <c r="I1127"/>
  <c r="H1127"/>
  <c r="P1125"/>
  <c r="K1125"/>
  <c r="H1125"/>
  <c r="I1125"/>
  <c r="P1123"/>
  <c r="K1123"/>
  <c r="I1123"/>
  <c r="H1123"/>
  <c r="P1121"/>
  <c r="K1121"/>
  <c r="H1121"/>
  <c r="I1121"/>
  <c r="P1119"/>
  <c r="K1119"/>
  <c r="I1119"/>
  <c r="H1119"/>
  <c r="P1117"/>
  <c r="K1117"/>
  <c r="H1117"/>
  <c r="I1117"/>
  <c r="P1115"/>
  <c r="K1115"/>
  <c r="I1115"/>
  <c r="H1115"/>
  <c r="P1113"/>
  <c r="K1113"/>
  <c r="H1113"/>
  <c r="I1113"/>
  <c r="P1111"/>
  <c r="K1111"/>
  <c r="I1111"/>
  <c r="H1111"/>
  <c r="P1109"/>
  <c r="K1109"/>
  <c r="H1109"/>
  <c r="I1109"/>
  <c r="P1107"/>
  <c r="K1107"/>
  <c r="I1107"/>
  <c r="H1107"/>
  <c r="P1105"/>
  <c r="K1105"/>
  <c r="I1105"/>
  <c r="H1105"/>
  <c r="P1103"/>
  <c r="K1103"/>
  <c r="H1103"/>
  <c r="I1103"/>
  <c r="P1101"/>
  <c r="K1101"/>
  <c r="I1101"/>
  <c r="H1101"/>
  <c r="P1099"/>
  <c r="K1099"/>
  <c r="H1099"/>
  <c r="I1099"/>
  <c r="P1097"/>
  <c r="K1097"/>
  <c r="I1097"/>
  <c r="H1097"/>
  <c r="P1095"/>
  <c r="K1095"/>
  <c r="H1095"/>
  <c r="I1095"/>
  <c r="P1093"/>
  <c r="K1093"/>
  <c r="I1093"/>
  <c r="H1093"/>
  <c r="P1091"/>
  <c r="K1091"/>
  <c r="H1091"/>
  <c r="I1091"/>
  <c r="P1089"/>
  <c r="K1089"/>
  <c r="I1089"/>
  <c r="H1089"/>
  <c r="P1087"/>
  <c r="K1087"/>
  <c r="H1087"/>
  <c r="I1087"/>
  <c r="P1085"/>
  <c r="K1085"/>
  <c r="I1085"/>
  <c r="H1085"/>
  <c r="P1083"/>
  <c r="K1083"/>
  <c r="H1083"/>
  <c r="I1083"/>
  <c r="P1081"/>
  <c r="K1081"/>
  <c r="I1081"/>
  <c r="H1081"/>
  <c r="P1079"/>
  <c r="K1079"/>
  <c r="H1079"/>
  <c r="I1079"/>
  <c r="P1077"/>
  <c r="K1077"/>
  <c r="I1077"/>
  <c r="H1077"/>
  <c r="P1075"/>
  <c r="K1075"/>
  <c r="H1075"/>
  <c r="I1075"/>
  <c r="P1073"/>
  <c r="K1073"/>
  <c r="I1073"/>
  <c r="H1073"/>
  <c r="P1071"/>
  <c r="K1071"/>
  <c r="H1071"/>
  <c r="I1071"/>
  <c r="P1069"/>
  <c r="K1069"/>
  <c r="I1069"/>
  <c r="H1069"/>
  <c r="P1067"/>
  <c r="K1067"/>
  <c r="H1067"/>
  <c r="I1067"/>
  <c r="P1065"/>
  <c r="K1065"/>
  <c r="I1065"/>
  <c r="H1065"/>
  <c r="P1063"/>
  <c r="K1063"/>
  <c r="H1063"/>
  <c r="I1063"/>
  <c r="P1061"/>
  <c r="K1061"/>
  <c r="I1061"/>
  <c r="H1061"/>
  <c r="P1059"/>
  <c r="K1059"/>
  <c r="H1059"/>
  <c r="I1059"/>
  <c r="P1057"/>
  <c r="K1057"/>
  <c r="I1057"/>
  <c r="H1057"/>
  <c r="P1055"/>
  <c r="K1055"/>
  <c r="H1055"/>
  <c r="I1055"/>
  <c r="P1053"/>
  <c r="K1053"/>
  <c r="I1053"/>
  <c r="H1053"/>
  <c r="P1051"/>
  <c r="K1051"/>
  <c r="H1051"/>
  <c r="I1051"/>
  <c r="P1049"/>
  <c r="K1049"/>
  <c r="I1049"/>
  <c r="H1049"/>
  <c r="P1047"/>
  <c r="K1047"/>
  <c r="H1047"/>
  <c r="I1047"/>
  <c r="P1045"/>
  <c r="K1045"/>
  <c r="I1045"/>
  <c r="H1045"/>
  <c r="P1043"/>
  <c r="K1043"/>
  <c r="H1043"/>
  <c r="I1043"/>
  <c r="P1041"/>
  <c r="K1041"/>
  <c r="I1041"/>
  <c r="H1041"/>
  <c r="P1039"/>
  <c r="K1039"/>
  <c r="H1039"/>
  <c r="I1039"/>
  <c r="P1037"/>
  <c r="K1037"/>
  <c r="I1037"/>
  <c r="H1037"/>
  <c r="P1035"/>
  <c r="K1035"/>
  <c r="H1035"/>
  <c r="I1035"/>
  <c r="P1033"/>
  <c r="K1033"/>
  <c r="I1033"/>
  <c r="H1033"/>
  <c r="P1031"/>
  <c r="K1031"/>
  <c r="H1031"/>
  <c r="I1031"/>
  <c r="P1029"/>
  <c r="K1029"/>
  <c r="I1029"/>
  <c r="H1029"/>
  <c r="P1027"/>
  <c r="K1027"/>
  <c r="H1027"/>
  <c r="I1027"/>
  <c r="P1025"/>
  <c r="K1025"/>
  <c r="I1025"/>
  <c r="H1025"/>
  <c r="P1023"/>
  <c r="K1023"/>
  <c r="H1023"/>
  <c r="I1023"/>
  <c r="P1021"/>
  <c r="K1021"/>
  <c r="I1021"/>
  <c r="H1021"/>
  <c r="P1019"/>
  <c r="K1019"/>
  <c r="H1019"/>
  <c r="I1019"/>
  <c r="P1017"/>
  <c r="K1017"/>
  <c r="I1017"/>
  <c r="H1017"/>
  <c r="P1015"/>
  <c r="K1015"/>
  <c r="H1015"/>
  <c r="I1015"/>
  <c r="P1013"/>
  <c r="K1013"/>
  <c r="I1013"/>
  <c r="H1013"/>
  <c r="P1011"/>
  <c r="K1011"/>
  <c r="H1011"/>
  <c r="I1011"/>
  <c r="P1009"/>
  <c r="K1009"/>
  <c r="I1009"/>
  <c r="H1009"/>
  <c r="P1007"/>
  <c r="K1007"/>
  <c r="H1007"/>
  <c r="I1007"/>
  <c r="P1005"/>
  <c r="K1005"/>
  <c r="I1005"/>
  <c r="H1005"/>
  <c r="P1003"/>
  <c r="K1003"/>
  <c r="H1003"/>
  <c r="I1003"/>
  <c r="P1001"/>
  <c r="K1001"/>
  <c r="I1001"/>
  <c r="H1001"/>
  <c r="P999"/>
  <c r="K999"/>
  <c r="H999"/>
  <c r="I999"/>
  <c r="P997"/>
  <c r="K997"/>
  <c r="I997"/>
  <c r="H997"/>
  <c r="P995"/>
  <c r="K995"/>
  <c r="H995"/>
  <c r="I995"/>
  <c r="P993"/>
  <c r="K993"/>
  <c r="I993"/>
  <c r="H993"/>
  <c r="P991"/>
  <c r="K991"/>
  <c r="H991"/>
  <c r="I991"/>
  <c r="P989"/>
  <c r="K989"/>
  <c r="I989"/>
  <c r="H989"/>
  <c r="P987"/>
  <c r="K987"/>
  <c r="H987"/>
  <c r="I987"/>
  <c r="P985"/>
  <c r="K985"/>
  <c r="I985"/>
  <c r="H985"/>
  <c r="P983"/>
  <c r="K983"/>
  <c r="H983"/>
  <c r="I983"/>
  <c r="P981"/>
  <c r="K981"/>
  <c r="I981"/>
  <c r="H981"/>
  <c r="P979"/>
  <c r="K979"/>
  <c r="H979"/>
  <c r="I979"/>
  <c r="P977"/>
  <c r="K977"/>
  <c r="I977"/>
  <c r="H977"/>
  <c r="P975"/>
  <c r="K975"/>
  <c r="H975"/>
  <c r="I975"/>
  <c r="P814"/>
  <c r="K814"/>
  <c r="H814"/>
  <c r="I814"/>
  <c r="P812"/>
  <c r="K812"/>
  <c r="I812"/>
  <c r="H812"/>
  <c r="P810"/>
  <c r="K810"/>
  <c r="H810"/>
  <c r="I810"/>
  <c r="P808"/>
  <c r="K808"/>
  <c r="I808"/>
  <c r="H808"/>
  <c r="P806"/>
  <c r="K806"/>
  <c r="H806"/>
  <c r="I806"/>
  <c r="P804"/>
  <c r="K804"/>
  <c r="I804"/>
  <c r="H804"/>
  <c r="P802"/>
  <c r="K802"/>
  <c r="H802"/>
  <c r="I802"/>
  <c r="P800"/>
  <c r="K800"/>
  <c r="I800"/>
  <c r="H800"/>
  <c r="P798"/>
  <c r="K798"/>
  <c r="H798"/>
  <c r="I798"/>
  <c r="P796"/>
  <c r="K796"/>
  <c r="I796"/>
  <c r="H796"/>
  <c r="P794"/>
  <c r="K794"/>
  <c r="H794"/>
  <c r="I794"/>
  <c r="P792"/>
  <c r="K792"/>
  <c r="I792"/>
  <c r="H792"/>
  <c r="P790"/>
  <c r="K790"/>
  <c r="H790"/>
  <c r="I790"/>
  <c r="P788"/>
  <c r="K788"/>
  <c r="I788"/>
  <c r="H788"/>
  <c r="P786"/>
  <c r="K786"/>
  <c r="H786"/>
  <c r="I786"/>
  <c r="P784"/>
  <c r="K784"/>
  <c r="I784"/>
  <c r="H784"/>
  <c r="P782"/>
  <c r="K782"/>
  <c r="H782"/>
  <c r="I782"/>
  <c r="P780"/>
  <c r="K780"/>
  <c r="I780"/>
  <c r="H780"/>
  <c r="P778"/>
  <c r="K778"/>
  <c r="H778"/>
  <c r="I778"/>
  <c r="P776"/>
  <c r="K776"/>
  <c r="I776"/>
  <c r="H776"/>
  <c r="P774"/>
  <c r="K774"/>
  <c r="H774"/>
  <c r="I774"/>
  <c r="P772"/>
  <c r="K772"/>
  <c r="I772"/>
  <c r="H772"/>
  <c r="P770"/>
  <c r="K770"/>
  <c r="H770"/>
  <c r="I770"/>
  <c r="P768"/>
  <c r="K768"/>
  <c r="I768"/>
  <c r="H768"/>
  <c r="P766"/>
  <c r="K766"/>
  <c r="H766"/>
  <c r="I766"/>
  <c r="P764"/>
  <c r="K764"/>
  <c r="I764"/>
  <c r="H764"/>
  <c r="P762"/>
  <c r="K762"/>
  <c r="H762"/>
  <c r="I762"/>
  <c r="P760"/>
  <c r="K760"/>
  <c r="I760"/>
  <c r="H760"/>
  <c r="P758"/>
  <c r="K758"/>
  <c r="H758"/>
  <c r="I758"/>
  <c r="P756"/>
  <c r="K756"/>
  <c r="I756"/>
  <c r="H756"/>
  <c r="P754"/>
  <c r="K754"/>
  <c r="H754"/>
  <c r="I754"/>
  <c r="P752"/>
  <c r="K752"/>
  <c r="I752"/>
  <c r="H752"/>
  <c r="P750"/>
  <c r="K750"/>
  <c r="H750"/>
  <c r="I750"/>
  <c r="P748"/>
  <c r="K748"/>
  <c r="I748"/>
  <c r="H748"/>
  <c r="P746"/>
  <c r="K746"/>
  <c r="H746"/>
  <c r="I746"/>
  <c r="P744"/>
  <c r="K744"/>
  <c r="I744"/>
  <c r="H744"/>
  <c r="P742"/>
  <c r="K742"/>
  <c r="H742"/>
  <c r="I742"/>
  <c r="P740"/>
  <c r="K740"/>
  <c r="I740"/>
  <c r="H740"/>
  <c r="P738"/>
  <c r="K738"/>
  <c r="H738"/>
  <c r="I738"/>
  <c r="P736"/>
  <c r="K736"/>
  <c r="I736"/>
  <c r="H736"/>
  <c r="P734"/>
  <c r="K734"/>
  <c r="H734"/>
  <c r="I734"/>
  <c r="P732"/>
  <c r="K732"/>
  <c r="I732"/>
  <c r="H732"/>
  <c r="P730"/>
  <c r="K730"/>
  <c r="H730"/>
  <c r="I730"/>
  <c r="P728"/>
  <c r="K728"/>
  <c r="I728"/>
  <c r="H728"/>
  <c r="P726"/>
  <c r="K726"/>
  <c r="H726"/>
  <c r="I726"/>
  <c r="P724"/>
  <c r="K724"/>
  <c r="I724"/>
  <c r="H724"/>
  <c r="P722"/>
  <c r="K722"/>
  <c r="H722"/>
  <c r="I722"/>
  <c r="P720"/>
  <c r="K720"/>
  <c r="I720"/>
  <c r="H720"/>
  <c r="P718"/>
  <c r="K718"/>
  <c r="H718"/>
  <c r="I718"/>
  <c r="P716"/>
  <c r="K716"/>
  <c r="I716"/>
  <c r="H716"/>
  <c r="P714"/>
  <c r="K714"/>
  <c r="H714"/>
  <c r="I714"/>
  <c r="P712"/>
  <c r="K712"/>
  <c r="I712"/>
  <c r="H712"/>
  <c r="P710"/>
  <c r="K710"/>
  <c r="H710"/>
  <c r="I710"/>
  <c r="P708"/>
  <c r="K708"/>
  <c r="I708"/>
  <c r="H708"/>
  <c r="P706"/>
  <c r="K706"/>
  <c r="H706"/>
  <c r="I706"/>
  <c r="P704"/>
  <c r="K704"/>
  <c r="I704"/>
  <c r="H704"/>
  <c r="P702"/>
  <c r="K702"/>
  <c r="H702"/>
  <c r="I702"/>
  <c r="P700"/>
  <c r="K700"/>
  <c r="I700"/>
  <c r="H700"/>
  <c r="P698"/>
  <c r="K698"/>
  <c r="H698"/>
  <c r="I698"/>
  <c r="P696"/>
  <c r="K696"/>
  <c r="I696"/>
  <c r="H696"/>
  <c r="P694"/>
  <c r="K694"/>
  <c r="H694"/>
  <c r="I694"/>
  <c r="P692"/>
  <c r="K692"/>
  <c r="I692"/>
  <c r="H692"/>
  <c r="P690"/>
  <c r="K690"/>
  <c r="H690"/>
  <c r="I690"/>
  <c r="P688"/>
  <c r="K688"/>
  <c r="I688"/>
  <c r="H688"/>
  <c r="P686"/>
  <c r="K686"/>
  <c r="H686"/>
  <c r="I686"/>
  <c r="P684"/>
  <c r="K684"/>
  <c r="I684"/>
  <c r="H684"/>
  <c r="P682"/>
  <c r="K682"/>
  <c r="H682"/>
  <c r="I682"/>
  <c r="P680"/>
  <c r="K680"/>
  <c r="I680"/>
  <c r="H680"/>
  <c r="P678"/>
  <c r="K678"/>
  <c r="H678"/>
  <c r="I678"/>
  <c r="P676"/>
  <c r="K676"/>
  <c r="I676"/>
  <c r="H676"/>
  <c r="P674"/>
  <c r="K674"/>
  <c r="H674"/>
  <c r="I674"/>
  <c r="P672"/>
  <c r="K672"/>
  <c r="I672"/>
  <c r="H672"/>
  <c r="P670"/>
  <c r="K670"/>
  <c r="H670"/>
  <c r="I670"/>
  <c r="P668"/>
  <c r="K668"/>
  <c r="I668"/>
  <c r="H668"/>
  <c r="P666"/>
  <c r="K666"/>
  <c r="H666"/>
  <c r="I666"/>
  <c r="P664"/>
  <c r="K664"/>
  <c r="I664"/>
  <c r="H664"/>
  <c r="P662"/>
  <c r="K662"/>
  <c r="H662"/>
  <c r="I662"/>
  <c r="P660"/>
  <c r="K660"/>
  <c r="I660"/>
  <c r="H660"/>
  <c r="P658"/>
  <c r="K658"/>
  <c r="H658"/>
  <c r="I658"/>
  <c r="P656"/>
  <c r="K656"/>
  <c r="I656"/>
  <c r="H656"/>
  <c r="P654"/>
  <c r="K654"/>
  <c r="H654"/>
  <c r="I654"/>
  <c r="P652"/>
  <c r="K652"/>
  <c r="I652"/>
  <c r="H652"/>
  <c r="P650"/>
  <c r="K650"/>
  <c r="H650"/>
  <c r="I650"/>
  <c r="P648"/>
  <c r="K648"/>
  <c r="I648"/>
  <c r="H648"/>
  <c r="P646"/>
  <c r="K646"/>
  <c r="H646"/>
  <c r="I646"/>
  <c r="P644"/>
  <c r="K644"/>
  <c r="I644"/>
  <c r="H644"/>
  <c r="P642"/>
  <c r="K642"/>
  <c r="H642"/>
  <c r="I642"/>
  <c r="P640"/>
  <c r="K640"/>
  <c r="I640"/>
  <c r="H640"/>
  <c r="P638"/>
  <c r="K638"/>
  <c r="H638"/>
  <c r="I638"/>
  <c r="P636"/>
  <c r="K636"/>
  <c r="I636"/>
  <c r="H636"/>
  <c r="P634"/>
  <c r="K634"/>
  <c r="H634"/>
  <c r="I634"/>
  <c r="P632"/>
  <c r="K632"/>
  <c r="I632"/>
  <c r="H632"/>
  <c r="P630"/>
  <c r="K630"/>
  <c r="H630"/>
  <c r="I630"/>
  <c r="P628"/>
  <c r="K628"/>
  <c r="I628"/>
  <c r="H628"/>
  <c r="P626"/>
  <c r="K626"/>
  <c r="H626"/>
  <c r="I626"/>
  <c r="P624"/>
  <c r="K624"/>
  <c r="I624"/>
  <c r="H624"/>
  <c r="P622"/>
  <c r="K622"/>
  <c r="H622"/>
  <c r="I622"/>
  <c r="P620"/>
  <c r="K620"/>
  <c r="I620"/>
  <c r="H620"/>
  <c r="P618"/>
  <c r="K618"/>
  <c r="H618"/>
  <c r="I618"/>
  <c r="P616"/>
  <c r="K616"/>
  <c r="I616"/>
  <c r="H616"/>
  <c r="P614"/>
  <c r="K614"/>
  <c r="H614"/>
  <c r="I614"/>
  <c r="P612"/>
  <c r="K612"/>
  <c r="I612"/>
  <c r="H612"/>
  <c r="P610"/>
  <c r="K610"/>
  <c r="H610"/>
  <c r="I610"/>
  <c r="P608"/>
  <c r="K608"/>
  <c r="I608"/>
  <c r="H608"/>
  <c r="P606"/>
  <c r="K606"/>
  <c r="H606"/>
  <c r="I606"/>
  <c r="P604"/>
  <c r="K604"/>
  <c r="I604"/>
  <c r="H604"/>
  <c r="P602"/>
  <c r="K602"/>
  <c r="H602"/>
  <c r="I602"/>
  <c r="P600"/>
  <c r="K600"/>
  <c r="I600"/>
  <c r="H600"/>
  <c r="P598"/>
  <c r="K598"/>
  <c r="H598"/>
  <c r="I598"/>
  <c r="P596"/>
  <c r="K596"/>
  <c r="I596"/>
  <c r="H596"/>
  <c r="P594"/>
  <c r="K594"/>
  <c r="H594"/>
  <c r="I594"/>
  <c r="P592"/>
  <c r="K592"/>
  <c r="I592"/>
  <c r="H592"/>
  <c r="P590"/>
  <c r="K590"/>
  <c r="H590"/>
  <c r="I590"/>
  <c r="P588"/>
  <c r="K588"/>
  <c r="I588"/>
  <c r="H588"/>
  <c r="P586"/>
  <c r="K586"/>
  <c r="H586"/>
  <c r="I586"/>
  <c r="P584"/>
  <c r="K584"/>
  <c r="I584"/>
  <c r="H584"/>
  <c r="P582"/>
  <c r="K582"/>
  <c r="H582"/>
  <c r="I582"/>
  <c r="P580"/>
  <c r="K580"/>
  <c r="I580"/>
  <c r="H580"/>
  <c r="P578"/>
  <c r="K578"/>
  <c r="H578"/>
  <c r="I578"/>
  <c r="P576"/>
  <c r="K576"/>
  <c r="I576"/>
  <c r="H576"/>
  <c r="P574"/>
  <c r="K574"/>
  <c r="H574"/>
  <c r="I574"/>
  <c r="P572"/>
  <c r="K572"/>
  <c r="I572"/>
  <c r="H572"/>
  <c r="P570"/>
  <c r="K570"/>
  <c r="H570"/>
  <c r="I570"/>
  <c r="P568"/>
  <c r="K568"/>
  <c r="I568"/>
  <c r="H568"/>
  <c r="P566"/>
  <c r="K566"/>
  <c r="H566"/>
  <c r="I566"/>
  <c r="P564"/>
  <c r="K564"/>
  <c r="I564"/>
  <c r="H564"/>
  <c r="P562"/>
  <c r="K562"/>
  <c r="H562"/>
  <c r="I562"/>
  <c r="P560"/>
  <c r="K560"/>
  <c r="I560"/>
  <c r="H560"/>
  <c r="P558"/>
  <c r="K558"/>
  <c r="H558"/>
  <c r="I558"/>
  <c r="P556"/>
  <c r="K556"/>
  <c r="I556"/>
  <c r="H556"/>
  <c r="P554"/>
  <c r="K554"/>
  <c r="H554"/>
  <c r="I554"/>
  <c r="P552"/>
  <c r="K552"/>
  <c r="I552"/>
  <c r="H552"/>
  <c r="P550"/>
  <c r="K550"/>
  <c r="H550"/>
  <c r="I550"/>
  <c r="P548"/>
  <c r="K548"/>
  <c r="I548"/>
  <c r="H548"/>
  <c r="P546"/>
  <c r="K546"/>
  <c r="H546"/>
  <c r="I546"/>
  <c r="P544"/>
  <c r="K544"/>
  <c r="I544"/>
  <c r="H544"/>
  <c r="P542"/>
  <c r="K542"/>
  <c r="H542"/>
  <c r="I542"/>
  <c r="P540"/>
  <c r="K540"/>
  <c r="I540"/>
  <c r="H540"/>
  <c r="P538"/>
  <c r="K538"/>
  <c r="H538"/>
  <c r="I538"/>
  <c r="P536"/>
  <c r="K536"/>
  <c r="I536"/>
  <c r="H536"/>
  <c r="P534"/>
  <c r="K534"/>
  <c r="H534"/>
  <c r="I534"/>
  <c r="P532"/>
  <c r="K532"/>
  <c r="I532"/>
  <c r="H532"/>
  <c r="P530"/>
  <c r="K530"/>
  <c r="H530"/>
  <c r="I530"/>
  <c r="P528"/>
  <c r="K528"/>
  <c r="I528"/>
  <c r="H528"/>
  <c r="P526"/>
  <c r="K526"/>
  <c r="H526"/>
  <c r="I526"/>
  <c r="P524"/>
  <c r="K524"/>
  <c r="I524"/>
  <c r="H524"/>
  <c r="P522"/>
  <c r="K522"/>
  <c r="H522"/>
  <c r="I522"/>
  <c r="P520"/>
  <c r="K520"/>
  <c r="I520"/>
  <c r="H520"/>
  <c r="P518"/>
  <c r="K518"/>
  <c r="H518"/>
  <c r="I518"/>
  <c r="P516"/>
  <c r="K516"/>
  <c r="I516"/>
  <c r="H516"/>
  <c r="P514"/>
  <c r="K514"/>
  <c r="H514"/>
  <c r="I514"/>
  <c r="P512"/>
  <c r="K512"/>
  <c r="I512"/>
  <c r="H512"/>
  <c r="P510"/>
  <c r="K510"/>
  <c r="H510"/>
  <c r="I510"/>
  <c r="P508"/>
  <c r="K508"/>
  <c r="I508"/>
  <c r="H508"/>
  <c r="P506"/>
  <c r="K506"/>
  <c r="H506"/>
  <c r="I506"/>
  <c r="P504"/>
  <c r="K504"/>
  <c r="I504"/>
  <c r="H504"/>
  <c r="P502"/>
  <c r="K502"/>
  <c r="H502"/>
  <c r="I502"/>
  <c r="P500"/>
  <c r="K500"/>
  <c r="I500"/>
  <c r="H500"/>
  <c r="P498"/>
  <c r="K498"/>
  <c r="H498"/>
  <c r="I498"/>
  <c r="P496"/>
  <c r="K496"/>
  <c r="I496"/>
  <c r="H496"/>
  <c r="P494"/>
  <c r="K494"/>
  <c r="H494"/>
  <c r="I494"/>
  <c r="P492"/>
  <c r="K492"/>
  <c r="I492"/>
  <c r="H492"/>
  <c r="P490"/>
  <c r="K490"/>
  <c r="H490"/>
  <c r="I490"/>
  <c r="P488"/>
  <c r="K488"/>
  <c r="I488"/>
  <c r="H488"/>
  <c r="P486"/>
  <c r="K486"/>
  <c r="H486"/>
  <c r="I486"/>
  <c r="P484"/>
  <c r="K484"/>
  <c r="I484"/>
  <c r="H484"/>
  <c r="P482"/>
  <c r="K482"/>
  <c r="H482"/>
  <c r="I482"/>
  <c r="P480"/>
  <c r="K480"/>
  <c r="I480"/>
  <c r="H480"/>
  <c r="P478"/>
  <c r="K478"/>
  <c r="H478"/>
  <c r="I478"/>
  <c r="P476"/>
  <c r="K476"/>
  <c r="I476"/>
  <c r="H476"/>
  <c r="P474"/>
  <c r="K474"/>
  <c r="H474"/>
  <c r="I474"/>
  <c r="P472"/>
  <c r="K472"/>
  <c r="I472"/>
  <c r="H472"/>
  <c r="P470"/>
  <c r="K470"/>
  <c r="H470"/>
  <c r="I470"/>
  <c r="P468"/>
  <c r="K468"/>
  <c r="I468"/>
  <c r="H468"/>
  <c r="P466"/>
  <c r="K466"/>
  <c r="H466"/>
  <c r="I466"/>
  <c r="P464"/>
  <c r="K464"/>
  <c r="I464"/>
  <c r="H464"/>
  <c r="P462"/>
  <c r="K462"/>
  <c r="H462"/>
  <c r="I462"/>
  <c r="P460"/>
  <c r="K460"/>
  <c r="I460"/>
  <c r="H460"/>
  <c r="P458"/>
  <c r="K458"/>
  <c r="H458"/>
  <c r="I458"/>
  <c r="P456"/>
  <c r="K456"/>
  <c r="I456"/>
  <c r="H456"/>
  <c r="P454"/>
  <c r="K454"/>
  <c r="H454"/>
  <c r="I454"/>
  <c r="P452"/>
  <c r="K452"/>
  <c r="I452"/>
  <c r="H452"/>
  <c r="P450"/>
  <c r="K450"/>
  <c r="H450"/>
  <c r="I450"/>
  <c r="P448"/>
  <c r="K448"/>
  <c r="I448"/>
  <c r="H448"/>
  <c r="P446"/>
  <c r="K446"/>
  <c r="H446"/>
  <c r="I446"/>
  <c r="P444"/>
  <c r="K444"/>
  <c r="I444"/>
  <c r="H444"/>
  <c r="P442"/>
  <c r="K442"/>
  <c r="H442"/>
  <c r="I442"/>
  <c r="P440"/>
  <c r="K440"/>
  <c r="I440"/>
  <c r="H440"/>
  <c r="P438"/>
  <c r="K438"/>
  <c r="H438"/>
  <c r="I438"/>
  <c r="P436"/>
  <c r="K436"/>
  <c r="I436"/>
  <c r="H436"/>
  <c r="P434"/>
  <c r="K434"/>
  <c r="H434"/>
  <c r="I434"/>
  <c r="P432"/>
  <c r="K432"/>
  <c r="I432"/>
  <c r="H432"/>
  <c r="P430"/>
  <c r="K430"/>
  <c r="H430"/>
  <c r="I430"/>
  <c r="P428"/>
  <c r="K428"/>
  <c r="I428"/>
  <c r="H428"/>
  <c r="P426"/>
  <c r="K426"/>
  <c r="H426"/>
  <c r="I426"/>
  <c r="P424"/>
  <c r="K424"/>
  <c r="I424"/>
  <c r="H424"/>
  <c r="P422"/>
  <c r="K422"/>
  <c r="H422"/>
  <c r="I422"/>
  <c r="P420"/>
  <c r="K420"/>
  <c r="I420"/>
  <c r="H420"/>
  <c r="P418"/>
  <c r="K418"/>
  <c r="H418"/>
  <c r="I418"/>
  <c r="P416"/>
  <c r="K416"/>
  <c r="I416"/>
  <c r="H416"/>
  <c r="P414"/>
  <c r="K414"/>
  <c r="H414"/>
  <c r="I414"/>
  <c r="P412"/>
  <c r="K412"/>
  <c r="I412"/>
  <c r="H412"/>
  <c r="P410"/>
  <c r="K410"/>
  <c r="H410"/>
  <c r="I410"/>
  <c r="P408"/>
  <c r="K408"/>
  <c r="I408"/>
  <c r="H408"/>
  <c r="P406"/>
  <c r="K406"/>
  <c r="H406"/>
  <c r="I406"/>
  <c r="P404"/>
  <c r="K404"/>
  <c r="I404"/>
  <c r="H404"/>
  <c r="P402"/>
  <c r="K402"/>
  <c r="H402"/>
  <c r="I402"/>
  <c r="P400"/>
  <c r="K400"/>
  <c r="I400"/>
  <c r="H400"/>
  <c r="P398"/>
  <c r="K398"/>
  <c r="H398"/>
  <c r="I398"/>
  <c r="P396"/>
  <c r="K396"/>
  <c r="I396"/>
  <c r="H396"/>
  <c r="P394"/>
  <c r="K394"/>
  <c r="H394"/>
  <c r="I394"/>
  <c r="P392"/>
  <c r="K392"/>
  <c r="I392"/>
  <c r="H392"/>
  <c r="P390"/>
  <c r="K390"/>
  <c r="H390"/>
  <c r="I390"/>
  <c r="P388"/>
  <c r="K388"/>
  <c r="I388"/>
  <c r="H388"/>
  <c r="P386"/>
  <c r="K386"/>
  <c r="H386"/>
  <c r="I386"/>
  <c r="P384"/>
  <c r="K384"/>
  <c r="I384"/>
  <c r="H384"/>
  <c r="P382"/>
  <c r="K382"/>
  <c r="H382"/>
  <c r="I382"/>
  <c r="P380"/>
  <c r="K380"/>
  <c r="I380"/>
  <c r="H380"/>
  <c r="P378"/>
  <c r="K378"/>
  <c r="H378"/>
  <c r="I378"/>
  <c r="P376"/>
  <c r="K376"/>
  <c r="I376"/>
  <c r="H376"/>
  <c r="P374"/>
  <c r="K374"/>
  <c r="H374"/>
  <c r="I374"/>
  <c r="P372"/>
  <c r="K372"/>
  <c r="I372"/>
  <c r="H372"/>
  <c r="P370"/>
  <c r="K370"/>
  <c r="H370"/>
  <c r="I370"/>
  <c r="P368"/>
  <c r="K368"/>
  <c r="I368"/>
  <c r="H368"/>
  <c r="P366"/>
  <c r="K366"/>
  <c r="H366"/>
  <c r="I366"/>
  <c r="P364"/>
  <c r="K364"/>
  <c r="I364"/>
  <c r="H364"/>
  <c r="P362"/>
  <c r="K362"/>
  <c r="H362"/>
  <c r="I362"/>
  <c r="P360"/>
  <c r="K360"/>
  <c r="I360"/>
  <c r="H360"/>
  <c r="P358"/>
  <c r="O358" s="1"/>
  <c r="K358"/>
  <c r="H358"/>
  <c r="I358"/>
  <c r="P356"/>
  <c r="K356"/>
  <c r="I356"/>
  <c r="H356"/>
  <c r="P354"/>
  <c r="O354" s="1"/>
  <c r="K354"/>
  <c r="H354"/>
  <c r="I354"/>
  <c r="P352"/>
  <c r="K352"/>
  <c r="I352"/>
  <c r="H352"/>
  <c r="P350"/>
  <c r="K350"/>
  <c r="H350"/>
  <c r="I350"/>
  <c r="P348"/>
  <c r="K348"/>
  <c r="I348"/>
  <c r="H348"/>
  <c r="P346"/>
  <c r="O346" s="1"/>
  <c r="K346"/>
  <c r="H346"/>
  <c r="I346"/>
  <c r="P344"/>
  <c r="K344"/>
  <c r="I344"/>
  <c r="H344"/>
  <c r="P342"/>
  <c r="O342" s="1"/>
  <c r="K342"/>
  <c r="H342"/>
  <c r="I342"/>
  <c r="P340"/>
  <c r="K340"/>
  <c r="I340"/>
  <c r="H340"/>
  <c r="P338"/>
  <c r="O338" s="1"/>
  <c r="K338"/>
  <c r="H338"/>
  <c r="I338"/>
  <c r="P336"/>
  <c r="K336"/>
  <c r="I336"/>
  <c r="H336"/>
  <c r="P334"/>
  <c r="O334" s="1"/>
  <c r="K334"/>
  <c r="H334"/>
  <c r="I334"/>
  <c r="P332"/>
  <c r="K332"/>
  <c r="I332"/>
  <c r="H332"/>
  <c r="P330"/>
  <c r="O330" s="1"/>
  <c r="K330"/>
  <c r="H330"/>
  <c r="I330"/>
  <c r="P328"/>
  <c r="K328"/>
  <c r="I328"/>
  <c r="H328"/>
  <c r="P326"/>
  <c r="K326"/>
  <c r="H326"/>
  <c r="I326"/>
  <c r="P324"/>
  <c r="K324"/>
  <c r="I324"/>
  <c r="H324"/>
  <c r="P322"/>
  <c r="O322" s="1"/>
  <c r="K322"/>
  <c r="H322"/>
  <c r="I322"/>
  <c r="P320"/>
  <c r="K320"/>
  <c r="I320"/>
  <c r="H320"/>
  <c r="P318"/>
  <c r="O318" s="1"/>
  <c r="K318"/>
  <c r="H318"/>
  <c r="I318"/>
  <c r="P316"/>
  <c r="K316"/>
  <c r="I316"/>
  <c r="H316"/>
  <c r="P314"/>
  <c r="O314" s="1"/>
  <c r="K314"/>
  <c r="H314"/>
  <c r="I314"/>
  <c r="P312"/>
  <c r="K312"/>
  <c r="I312"/>
  <c r="H312"/>
  <c r="P310"/>
  <c r="O310" s="1"/>
  <c r="K310"/>
  <c r="H310"/>
  <c r="I310"/>
  <c r="P308"/>
  <c r="K308"/>
  <c r="I308"/>
  <c r="H308"/>
  <c r="P306"/>
  <c r="O306" s="1"/>
  <c r="K306"/>
  <c r="H306"/>
  <c r="I306"/>
  <c r="P304"/>
  <c r="K304"/>
  <c r="I304"/>
  <c r="H304"/>
  <c r="P973"/>
  <c r="K973"/>
  <c r="I973"/>
  <c r="H973"/>
  <c r="P971"/>
  <c r="K971"/>
  <c r="H971"/>
  <c r="I971"/>
  <c r="P969"/>
  <c r="K969"/>
  <c r="I969"/>
  <c r="H969"/>
  <c r="P967"/>
  <c r="K967"/>
  <c r="H967"/>
  <c r="I967"/>
  <c r="P965"/>
  <c r="K965"/>
  <c r="I965"/>
  <c r="H965"/>
  <c r="P963"/>
  <c r="K963"/>
  <c r="H963"/>
  <c r="I963"/>
  <c r="P961"/>
  <c r="K961"/>
  <c r="I961"/>
  <c r="H961"/>
  <c r="P959"/>
  <c r="K959"/>
  <c r="H959"/>
  <c r="I959"/>
  <c r="P957"/>
  <c r="K957"/>
  <c r="I957"/>
  <c r="H957"/>
  <c r="P955"/>
  <c r="K955"/>
  <c r="H955"/>
  <c r="I955"/>
  <c r="P953"/>
  <c r="K953"/>
  <c r="I953"/>
  <c r="H953"/>
  <c r="P951"/>
  <c r="K951"/>
  <c r="H951"/>
  <c r="I951"/>
  <c r="P949"/>
  <c r="K949"/>
  <c r="I949"/>
  <c r="H949"/>
  <c r="P947"/>
  <c r="K947"/>
  <c r="H947"/>
  <c r="I947"/>
  <c r="P945"/>
  <c r="K945"/>
  <c r="I945"/>
  <c r="H945"/>
  <c r="P943"/>
  <c r="K943"/>
  <c r="H943"/>
  <c r="I943"/>
  <c r="P941"/>
  <c r="K941"/>
  <c r="I941"/>
  <c r="H941"/>
  <c r="P939"/>
  <c r="K939"/>
  <c r="H939"/>
  <c r="I939"/>
  <c r="P937"/>
  <c r="K937"/>
  <c r="I937"/>
  <c r="H937"/>
  <c r="P935"/>
  <c r="K935"/>
  <c r="H935"/>
  <c r="I935"/>
  <c r="P933"/>
  <c r="K933"/>
  <c r="I933"/>
  <c r="H933"/>
  <c r="P931"/>
  <c r="K931"/>
  <c r="H931"/>
  <c r="I931"/>
  <c r="P929"/>
  <c r="K929"/>
  <c r="I929"/>
  <c r="H929"/>
  <c r="P927"/>
  <c r="K927"/>
  <c r="H927"/>
  <c r="I927"/>
  <c r="P925"/>
  <c r="K925"/>
  <c r="I925"/>
  <c r="H925"/>
  <c r="P923"/>
  <c r="K923"/>
  <c r="H923"/>
  <c r="I923"/>
  <c r="P921"/>
  <c r="K921"/>
  <c r="I921"/>
  <c r="H921"/>
  <c r="P919"/>
  <c r="K919"/>
  <c r="H919"/>
  <c r="I919"/>
  <c r="P917"/>
  <c r="K917"/>
  <c r="I917"/>
  <c r="H917"/>
  <c r="P915"/>
  <c r="K915"/>
  <c r="H915"/>
  <c r="I915"/>
  <c r="P913"/>
  <c r="K913"/>
  <c r="I913"/>
  <c r="H913"/>
  <c r="P911"/>
  <c r="K911"/>
  <c r="H911"/>
  <c r="I911"/>
  <c r="P909"/>
  <c r="K909"/>
  <c r="I909"/>
  <c r="H909"/>
  <c r="P907"/>
  <c r="K907"/>
  <c r="H907"/>
  <c r="I907"/>
  <c r="P905"/>
  <c r="K905"/>
  <c r="I905"/>
  <c r="H905"/>
  <c r="P903"/>
  <c r="K903"/>
  <c r="H903"/>
  <c r="I903"/>
  <c r="P901"/>
  <c r="K901"/>
  <c r="I901"/>
  <c r="H901"/>
  <c r="P899"/>
  <c r="K899"/>
  <c r="H899"/>
  <c r="I899"/>
  <c r="P897"/>
  <c r="K897"/>
  <c r="I897"/>
  <c r="H897"/>
  <c r="P895"/>
  <c r="K895"/>
  <c r="H895"/>
  <c r="I895"/>
  <c r="P893"/>
  <c r="K893"/>
  <c r="I893"/>
  <c r="H893"/>
  <c r="P891"/>
  <c r="K891"/>
  <c r="H891"/>
  <c r="I891"/>
  <c r="P889"/>
  <c r="K889"/>
  <c r="I889"/>
  <c r="H889"/>
  <c r="P887"/>
  <c r="K887"/>
  <c r="H887"/>
  <c r="I887"/>
  <c r="P885"/>
  <c r="K885"/>
  <c r="I885"/>
  <c r="H885"/>
  <c r="P883"/>
  <c r="K883"/>
  <c r="H883"/>
  <c r="I883"/>
  <c r="P881"/>
  <c r="K881"/>
  <c r="I881"/>
  <c r="H881"/>
  <c r="P879"/>
  <c r="K879"/>
  <c r="H879"/>
  <c r="I879"/>
  <c r="P877"/>
  <c r="K877"/>
  <c r="I877"/>
  <c r="H877"/>
  <c r="P875"/>
  <c r="K875"/>
  <c r="H875"/>
  <c r="I875"/>
  <c r="P873"/>
  <c r="K873"/>
  <c r="I873"/>
  <c r="H873"/>
  <c r="P871"/>
  <c r="K871"/>
  <c r="H871"/>
  <c r="I871"/>
  <c r="P869"/>
  <c r="K869"/>
  <c r="I869"/>
  <c r="H869"/>
  <c r="P867"/>
  <c r="K867"/>
  <c r="H867"/>
  <c r="I867"/>
  <c r="P865"/>
  <c r="K865"/>
  <c r="I865"/>
  <c r="H865"/>
  <c r="P863"/>
  <c r="K863"/>
  <c r="H863"/>
  <c r="I863"/>
  <c r="P861"/>
  <c r="K861"/>
  <c r="I861"/>
  <c r="H861"/>
  <c r="P859"/>
  <c r="K859"/>
  <c r="H859"/>
  <c r="I859"/>
  <c r="P857"/>
  <c r="K857"/>
  <c r="I857"/>
  <c r="H857"/>
  <c r="P855"/>
  <c r="K855"/>
  <c r="H855"/>
  <c r="I855"/>
  <c r="P853"/>
  <c r="K853"/>
  <c r="I853"/>
  <c r="H853"/>
  <c r="P851"/>
  <c r="K851"/>
  <c r="H851"/>
  <c r="I851"/>
  <c r="P849"/>
  <c r="K849"/>
  <c r="I849"/>
  <c r="H849"/>
  <c r="P847"/>
  <c r="K847"/>
  <c r="H847"/>
  <c r="I847"/>
  <c r="P845"/>
  <c r="K845"/>
  <c r="I845"/>
  <c r="H845"/>
  <c r="P843"/>
  <c r="K843"/>
  <c r="H843"/>
  <c r="I843"/>
  <c r="P841"/>
  <c r="K841"/>
  <c r="I841"/>
  <c r="H841"/>
  <c r="P839"/>
  <c r="K839"/>
  <c r="H839"/>
  <c r="I839"/>
  <c r="P837"/>
  <c r="K837"/>
  <c r="I837"/>
  <c r="H837"/>
  <c r="P835"/>
  <c r="K835"/>
  <c r="H835"/>
  <c r="I835"/>
  <c r="P833"/>
  <c r="K833"/>
  <c r="I833"/>
  <c r="H833"/>
  <c r="P831"/>
  <c r="K831"/>
  <c r="H831"/>
  <c r="I831"/>
  <c r="P829"/>
  <c r="K829"/>
  <c r="I829"/>
  <c r="H829"/>
  <c r="P827"/>
  <c r="K827"/>
  <c r="H827"/>
  <c r="I827"/>
  <c r="P825"/>
  <c r="K825"/>
  <c r="I825"/>
  <c r="H825"/>
  <c r="P823"/>
  <c r="K823"/>
  <c r="H823"/>
  <c r="I823"/>
  <c r="P821"/>
  <c r="K821"/>
  <c r="I821"/>
  <c r="H821"/>
  <c r="P819"/>
  <c r="K819"/>
  <c r="H819"/>
  <c r="I819"/>
  <c r="P817"/>
  <c r="K817"/>
  <c r="I817"/>
  <c r="H817"/>
  <c r="P815"/>
  <c r="K815"/>
  <c r="H815"/>
  <c r="I815"/>
  <c r="P813"/>
  <c r="K813"/>
  <c r="I813"/>
  <c r="H813"/>
  <c r="P811"/>
  <c r="K811"/>
  <c r="H811"/>
  <c r="I811"/>
  <c r="P809"/>
  <c r="K809"/>
  <c r="I809"/>
  <c r="H809"/>
  <c r="P807"/>
  <c r="K807"/>
  <c r="H807"/>
  <c r="I807"/>
  <c r="P805"/>
  <c r="K805"/>
  <c r="I805"/>
  <c r="H805"/>
  <c r="P803"/>
  <c r="K803"/>
  <c r="H803"/>
  <c r="I803"/>
  <c r="P801"/>
  <c r="K801"/>
  <c r="I801"/>
  <c r="H801"/>
  <c r="P799"/>
  <c r="K799"/>
  <c r="H799"/>
  <c r="I799"/>
  <c r="P797"/>
  <c r="K797"/>
  <c r="I797"/>
  <c r="H797"/>
  <c r="P795"/>
  <c r="K795"/>
  <c r="H795"/>
  <c r="I795"/>
  <c r="P793"/>
  <c r="K793"/>
  <c r="I793"/>
  <c r="H793"/>
  <c r="P791"/>
  <c r="K791"/>
  <c r="H791"/>
  <c r="I791"/>
  <c r="P789"/>
  <c r="K789"/>
  <c r="I789"/>
  <c r="H789"/>
  <c r="P787"/>
  <c r="K787"/>
  <c r="H787"/>
  <c r="I787"/>
  <c r="P785"/>
  <c r="K785"/>
  <c r="I785"/>
  <c r="H785"/>
  <c r="P783"/>
  <c r="K783"/>
  <c r="H783"/>
  <c r="I783"/>
  <c r="P781"/>
  <c r="K781"/>
  <c r="I781"/>
  <c r="H781"/>
  <c r="P779"/>
  <c r="K779"/>
  <c r="H779"/>
  <c r="I779"/>
  <c r="P777"/>
  <c r="K777"/>
  <c r="I777"/>
  <c r="H777"/>
  <c r="P775"/>
  <c r="K775"/>
  <c r="H775"/>
  <c r="I775"/>
  <c r="P773"/>
  <c r="K773"/>
  <c r="I773"/>
  <c r="H773"/>
  <c r="P771"/>
  <c r="K771"/>
  <c r="H771"/>
  <c r="I771"/>
  <c r="P769"/>
  <c r="K769"/>
  <c r="I769"/>
  <c r="H769"/>
  <c r="P767"/>
  <c r="K767"/>
  <c r="H767"/>
  <c r="I767"/>
  <c r="P765"/>
  <c r="K765"/>
  <c r="I765"/>
  <c r="H765"/>
  <c r="P763"/>
  <c r="K763"/>
  <c r="H763"/>
  <c r="I763"/>
  <c r="P761"/>
  <c r="K761"/>
  <c r="I761"/>
  <c r="H761"/>
  <c r="P759"/>
  <c r="K759"/>
  <c r="H759"/>
  <c r="I759"/>
  <c r="P757"/>
  <c r="K757"/>
  <c r="I757"/>
  <c r="H757"/>
  <c r="P755"/>
  <c r="K755"/>
  <c r="H755"/>
  <c r="I755"/>
  <c r="P753"/>
  <c r="K753"/>
  <c r="I753"/>
  <c r="H753"/>
  <c r="P751"/>
  <c r="K751"/>
  <c r="H751"/>
  <c r="I751"/>
  <c r="P749"/>
  <c r="K749"/>
  <c r="I749"/>
  <c r="H749"/>
  <c r="P747"/>
  <c r="K747"/>
  <c r="H747"/>
  <c r="I747"/>
  <c r="P745"/>
  <c r="K745"/>
  <c r="I745"/>
  <c r="H745"/>
  <c r="P743"/>
  <c r="K743"/>
  <c r="H743"/>
  <c r="I743"/>
  <c r="P741"/>
  <c r="K741"/>
  <c r="I741"/>
  <c r="H741"/>
  <c r="P739"/>
  <c r="K739"/>
  <c r="H739"/>
  <c r="I739"/>
  <c r="P737"/>
  <c r="K737"/>
  <c r="I737"/>
  <c r="H737"/>
  <c r="P735"/>
  <c r="K735"/>
  <c r="H735"/>
  <c r="I735"/>
  <c r="P733"/>
  <c r="K733"/>
  <c r="I733"/>
  <c r="H733"/>
  <c r="P731"/>
  <c r="K731"/>
  <c r="H731"/>
  <c r="I731"/>
  <c r="P729"/>
  <c r="K729"/>
  <c r="I729"/>
  <c r="H729"/>
  <c r="P727"/>
  <c r="K727"/>
  <c r="H727"/>
  <c r="I727"/>
  <c r="P725"/>
  <c r="K725"/>
  <c r="I725"/>
  <c r="H725"/>
  <c r="P723"/>
  <c r="K723"/>
  <c r="H723"/>
  <c r="I723"/>
  <c r="P721"/>
  <c r="K721"/>
  <c r="I721"/>
  <c r="H721"/>
  <c r="P719"/>
  <c r="K719"/>
  <c r="H719"/>
  <c r="I719"/>
  <c r="P717"/>
  <c r="K717"/>
  <c r="I717"/>
  <c r="H717"/>
  <c r="P715"/>
  <c r="K715"/>
  <c r="H715"/>
  <c r="I715"/>
  <c r="P713"/>
  <c r="K713"/>
  <c r="I713"/>
  <c r="H713"/>
  <c r="P711"/>
  <c r="K711"/>
  <c r="H711"/>
  <c r="I711"/>
  <c r="P709"/>
  <c r="K709"/>
  <c r="I709"/>
  <c r="H709"/>
  <c r="P707"/>
  <c r="K707"/>
  <c r="H707"/>
  <c r="I707"/>
  <c r="P705"/>
  <c r="K705"/>
  <c r="I705"/>
  <c r="H705"/>
  <c r="P703"/>
  <c r="K703"/>
  <c r="H703"/>
  <c r="I703"/>
  <c r="P701"/>
  <c r="K701"/>
  <c r="I701"/>
  <c r="H701"/>
  <c r="P699"/>
  <c r="K699"/>
  <c r="H699"/>
  <c r="I699"/>
  <c r="P697"/>
  <c r="K697"/>
  <c r="I697"/>
  <c r="H697"/>
  <c r="P695"/>
  <c r="K695"/>
  <c r="H695"/>
  <c r="I695"/>
  <c r="P693"/>
  <c r="K693"/>
  <c r="I693"/>
  <c r="H693"/>
  <c r="P691"/>
  <c r="K691"/>
  <c r="H691"/>
  <c r="I691"/>
  <c r="P689"/>
  <c r="K689"/>
  <c r="I689"/>
  <c r="H689"/>
  <c r="P687"/>
  <c r="K687"/>
  <c r="H687"/>
  <c r="I687"/>
  <c r="P685"/>
  <c r="K685"/>
  <c r="I685"/>
  <c r="H685"/>
  <c r="P683"/>
  <c r="K683"/>
  <c r="H683"/>
  <c r="I683"/>
  <c r="P681"/>
  <c r="K681"/>
  <c r="I681"/>
  <c r="H681"/>
  <c r="P679"/>
  <c r="K679"/>
  <c r="H679"/>
  <c r="I679"/>
  <c r="P677"/>
  <c r="K677"/>
  <c r="I677"/>
  <c r="H677"/>
  <c r="P675"/>
  <c r="K675"/>
  <c r="H675"/>
  <c r="I675"/>
  <c r="P673"/>
  <c r="K673"/>
  <c r="I673"/>
  <c r="H673"/>
  <c r="P671"/>
  <c r="K671"/>
  <c r="H671"/>
  <c r="I671"/>
  <c r="P669"/>
  <c r="K669"/>
  <c r="I669"/>
  <c r="H669"/>
  <c r="P667"/>
  <c r="K667"/>
  <c r="H667"/>
  <c r="I667"/>
  <c r="P665"/>
  <c r="K665"/>
  <c r="I665"/>
  <c r="H665"/>
  <c r="P663"/>
  <c r="K663"/>
  <c r="H663"/>
  <c r="I663"/>
  <c r="P661"/>
  <c r="K661"/>
  <c r="I661"/>
  <c r="H661"/>
  <c r="P659"/>
  <c r="K659"/>
  <c r="H659"/>
  <c r="I659"/>
  <c r="P657"/>
  <c r="K657"/>
  <c r="I657"/>
  <c r="H657"/>
  <c r="P655"/>
  <c r="K655"/>
  <c r="H655"/>
  <c r="I655"/>
  <c r="P653"/>
  <c r="K653"/>
  <c r="I653"/>
  <c r="H653"/>
  <c r="P651"/>
  <c r="K651"/>
  <c r="H651"/>
  <c r="I651"/>
  <c r="P649"/>
  <c r="K649"/>
  <c r="I649"/>
  <c r="H649"/>
  <c r="P647"/>
  <c r="K647"/>
  <c r="H647"/>
  <c r="I647"/>
  <c r="P645"/>
  <c r="K645"/>
  <c r="I645"/>
  <c r="H645"/>
  <c r="P643"/>
  <c r="K643"/>
  <c r="H643"/>
  <c r="I643"/>
  <c r="P641"/>
  <c r="K641"/>
  <c r="I641"/>
  <c r="H641"/>
  <c r="P639"/>
  <c r="K639"/>
  <c r="H639"/>
  <c r="I639"/>
  <c r="P637"/>
  <c r="K637"/>
  <c r="I637"/>
  <c r="H637"/>
  <c r="P635"/>
  <c r="K635"/>
  <c r="H635"/>
  <c r="I635"/>
  <c r="P633"/>
  <c r="K633"/>
  <c r="I633"/>
  <c r="H633"/>
  <c r="P631"/>
  <c r="K631"/>
  <c r="H631"/>
  <c r="I631"/>
  <c r="P629"/>
  <c r="K629"/>
  <c r="I629"/>
  <c r="H629"/>
  <c r="P627"/>
  <c r="K627"/>
  <c r="H627"/>
  <c r="I627"/>
  <c r="P625"/>
  <c r="K625"/>
  <c r="I625"/>
  <c r="H625"/>
  <c r="P623"/>
  <c r="K623"/>
  <c r="H623"/>
  <c r="I623"/>
  <c r="P621"/>
  <c r="K621"/>
  <c r="I621"/>
  <c r="H621"/>
  <c r="P619"/>
  <c r="K619"/>
  <c r="H619"/>
  <c r="I619"/>
  <c r="P617"/>
  <c r="K617"/>
  <c r="I617"/>
  <c r="H617"/>
  <c r="P615"/>
  <c r="K615"/>
  <c r="H615"/>
  <c r="I615"/>
  <c r="P613"/>
  <c r="K613"/>
  <c r="I613"/>
  <c r="H613"/>
  <c r="P611"/>
  <c r="K611"/>
  <c r="H611"/>
  <c r="I611"/>
  <c r="P609"/>
  <c r="K609"/>
  <c r="I609"/>
  <c r="H609"/>
  <c r="P607"/>
  <c r="K607"/>
  <c r="H607"/>
  <c r="I607"/>
  <c r="P605"/>
  <c r="K605"/>
  <c r="I605"/>
  <c r="H605"/>
  <c r="P603"/>
  <c r="K603"/>
  <c r="H603"/>
  <c r="I603"/>
  <c r="P601"/>
  <c r="K601"/>
  <c r="I601"/>
  <c r="H601"/>
  <c r="P599"/>
  <c r="K599"/>
  <c r="H599"/>
  <c r="I599"/>
  <c r="P597"/>
  <c r="K597"/>
  <c r="I597"/>
  <c r="H597"/>
  <c r="P595"/>
  <c r="K595"/>
  <c r="H595"/>
  <c r="I595"/>
  <c r="P593"/>
  <c r="K593"/>
  <c r="I593"/>
  <c r="H593"/>
  <c r="P591"/>
  <c r="K591"/>
  <c r="H591"/>
  <c r="I591"/>
  <c r="P589"/>
  <c r="K589"/>
  <c r="I589"/>
  <c r="H589"/>
  <c r="P587"/>
  <c r="K587"/>
  <c r="H587"/>
  <c r="I587"/>
  <c r="P585"/>
  <c r="K585"/>
  <c r="I585"/>
  <c r="H585"/>
  <c r="P583"/>
  <c r="K583"/>
  <c r="H583"/>
  <c r="I583"/>
  <c r="P581"/>
  <c r="K581"/>
  <c r="I581"/>
  <c r="H581"/>
  <c r="P579"/>
  <c r="K579"/>
  <c r="H579"/>
  <c r="I579"/>
  <c r="P577"/>
  <c r="K577"/>
  <c r="I577"/>
  <c r="H577"/>
  <c r="P575"/>
  <c r="K575"/>
  <c r="H575"/>
  <c r="I575"/>
  <c r="P573"/>
  <c r="K573"/>
  <c r="I573"/>
  <c r="H573"/>
  <c r="P571"/>
  <c r="K571"/>
  <c r="H571"/>
  <c r="I571"/>
  <c r="P569"/>
  <c r="K569"/>
  <c r="I569"/>
  <c r="H569"/>
  <c r="P567"/>
  <c r="K567"/>
  <c r="H567"/>
  <c r="I567"/>
  <c r="P565"/>
  <c r="K565"/>
  <c r="I565"/>
  <c r="H565"/>
  <c r="P563"/>
  <c r="K563"/>
  <c r="H563"/>
  <c r="I563"/>
  <c r="P561"/>
  <c r="K561"/>
  <c r="I561"/>
  <c r="H561"/>
  <c r="P559"/>
  <c r="K559"/>
  <c r="H559"/>
  <c r="I559"/>
  <c r="P557"/>
  <c r="K557"/>
  <c r="I557"/>
  <c r="H557"/>
  <c r="P555"/>
  <c r="K555"/>
  <c r="H555"/>
  <c r="I555"/>
  <c r="P553"/>
  <c r="K553"/>
  <c r="I553"/>
  <c r="H553"/>
  <c r="P551"/>
  <c r="K551"/>
  <c r="H551"/>
  <c r="I551"/>
  <c r="P549"/>
  <c r="K549"/>
  <c r="I549"/>
  <c r="H549"/>
  <c r="P547"/>
  <c r="K547"/>
  <c r="H547"/>
  <c r="I547"/>
  <c r="P545"/>
  <c r="K545"/>
  <c r="I545"/>
  <c r="H545"/>
  <c r="P543"/>
  <c r="K543"/>
  <c r="I543"/>
  <c r="H543"/>
  <c r="P541"/>
  <c r="K541"/>
  <c r="H541"/>
  <c r="I541"/>
  <c r="P539"/>
  <c r="K539"/>
  <c r="I539"/>
  <c r="H539"/>
  <c r="P537"/>
  <c r="K537"/>
  <c r="H537"/>
  <c r="I537"/>
  <c r="P535"/>
  <c r="K535"/>
  <c r="I535"/>
  <c r="H535"/>
  <c r="P533"/>
  <c r="K533"/>
  <c r="H533"/>
  <c r="I533"/>
  <c r="P531"/>
  <c r="K531"/>
  <c r="I531"/>
  <c r="H531"/>
  <c r="P302"/>
  <c r="O302" s="1"/>
  <c r="K302"/>
  <c r="H302"/>
  <c r="I302"/>
  <c r="P300"/>
  <c r="K300"/>
  <c r="I300"/>
  <c r="H300"/>
  <c r="P298"/>
  <c r="O298" s="1"/>
  <c r="K298"/>
  <c r="H298"/>
  <c r="I298"/>
  <c r="P296"/>
  <c r="K296"/>
  <c r="I296"/>
  <c r="H296"/>
  <c r="P294"/>
  <c r="O294" s="1"/>
  <c r="K294"/>
  <c r="H294"/>
  <c r="I294"/>
  <c r="P292"/>
  <c r="K292"/>
  <c r="I292"/>
  <c r="H292"/>
  <c r="P290"/>
  <c r="O290" s="1"/>
  <c r="K290"/>
  <c r="H290"/>
  <c r="I290"/>
  <c r="P288"/>
  <c r="K288"/>
  <c r="I288"/>
  <c r="H288"/>
  <c r="P286"/>
  <c r="K286"/>
  <c r="H286"/>
  <c r="I286"/>
  <c r="P284"/>
  <c r="K284"/>
  <c r="I284"/>
  <c r="H284"/>
  <c r="P282"/>
  <c r="K282"/>
  <c r="H282"/>
  <c r="I282"/>
  <c r="P280"/>
  <c r="K280"/>
  <c r="I280"/>
  <c r="H280"/>
  <c r="P278"/>
  <c r="O278" s="1"/>
  <c r="K278"/>
  <c r="H278"/>
  <c r="I278"/>
  <c r="P276"/>
  <c r="K276"/>
  <c r="I276"/>
  <c r="H276"/>
  <c r="P274"/>
  <c r="O274" s="1"/>
  <c r="K274"/>
  <c r="H274"/>
  <c r="I274"/>
  <c r="P272"/>
  <c r="K272"/>
  <c r="I272"/>
  <c r="H272"/>
  <c r="P270"/>
  <c r="K270"/>
  <c r="H270"/>
  <c r="I270"/>
  <c r="P268"/>
  <c r="K268"/>
  <c r="I268"/>
  <c r="H268"/>
  <c r="P266"/>
  <c r="K266"/>
  <c r="H266"/>
  <c r="I266"/>
  <c r="P264"/>
  <c r="K264"/>
  <c r="I264"/>
  <c r="H264"/>
  <c r="P262"/>
  <c r="O262" s="1"/>
  <c r="K262"/>
  <c r="H262"/>
  <c r="I262"/>
  <c r="P260"/>
  <c r="O260" s="1"/>
  <c r="K260"/>
  <c r="I260"/>
  <c r="H260"/>
  <c r="P258"/>
  <c r="K258"/>
  <c r="H258"/>
  <c r="I258"/>
  <c r="P256"/>
  <c r="K256"/>
  <c r="I256"/>
  <c r="H256"/>
  <c r="P254"/>
  <c r="O254" s="1"/>
  <c r="K254"/>
  <c r="H254"/>
  <c r="I254"/>
  <c r="P252"/>
  <c r="K252"/>
  <c r="I252"/>
  <c r="H252"/>
  <c r="P250"/>
  <c r="K250"/>
  <c r="H250"/>
  <c r="I250"/>
  <c r="P248"/>
  <c r="K248"/>
  <c r="I248"/>
  <c r="H248"/>
  <c r="P246"/>
  <c r="K246"/>
  <c r="H246"/>
  <c r="I246"/>
  <c r="P244"/>
  <c r="K244"/>
  <c r="I244"/>
  <c r="H244"/>
  <c r="P242"/>
  <c r="K242"/>
  <c r="H242"/>
  <c r="I242"/>
  <c r="P240"/>
  <c r="K240"/>
  <c r="I240"/>
  <c r="H240"/>
  <c r="P238"/>
  <c r="K238"/>
  <c r="H238"/>
  <c r="I238"/>
  <c r="P236"/>
  <c r="K236"/>
  <c r="I236"/>
  <c r="H236"/>
  <c r="P234"/>
  <c r="K234"/>
  <c r="H234"/>
  <c r="I234"/>
  <c r="P232"/>
  <c r="K232"/>
  <c r="I232"/>
  <c r="H232"/>
  <c r="P230"/>
  <c r="K230"/>
  <c r="H230"/>
  <c r="I230"/>
  <c r="P228"/>
  <c r="K228"/>
  <c r="I228"/>
  <c r="H228"/>
  <c r="P226"/>
  <c r="K226"/>
  <c r="H226"/>
  <c r="I226"/>
  <c r="P224"/>
  <c r="K224"/>
  <c r="I224"/>
  <c r="H224"/>
  <c r="P222"/>
  <c r="O222" s="1"/>
  <c r="K222"/>
  <c r="H222"/>
  <c r="I222"/>
  <c r="P220"/>
  <c r="K220"/>
  <c r="I220"/>
  <c r="H220"/>
  <c r="P218"/>
  <c r="K218"/>
  <c r="H218"/>
  <c r="I218"/>
  <c r="P216"/>
  <c r="K216"/>
  <c r="I216"/>
  <c r="H216"/>
  <c r="P214"/>
  <c r="K214"/>
  <c r="H214"/>
  <c r="I214"/>
  <c r="P212"/>
  <c r="K212"/>
  <c r="I212"/>
  <c r="H212"/>
  <c r="P210"/>
  <c r="K210"/>
  <c r="H210"/>
  <c r="I210"/>
  <c r="P208"/>
  <c r="K208"/>
  <c r="I208"/>
  <c r="H208"/>
  <c r="P206"/>
  <c r="O206" s="1"/>
  <c r="K206"/>
  <c r="H206"/>
  <c r="I206"/>
  <c r="P204"/>
  <c r="K204"/>
  <c r="I204"/>
  <c r="H204"/>
  <c r="P202"/>
  <c r="K202"/>
  <c r="H202"/>
  <c r="I202"/>
  <c r="P200"/>
  <c r="K200"/>
  <c r="I200"/>
  <c r="H200"/>
  <c r="P198"/>
  <c r="K198"/>
  <c r="H198"/>
  <c r="I198"/>
  <c r="P196"/>
  <c r="K196"/>
  <c r="I196"/>
  <c r="H196"/>
  <c r="P194"/>
  <c r="K194"/>
  <c r="H194"/>
  <c r="I194"/>
  <c r="P192"/>
  <c r="O192" s="1"/>
  <c r="K192"/>
  <c r="I192"/>
  <c r="H192"/>
  <c r="P190"/>
  <c r="K190"/>
  <c r="H190"/>
  <c r="I190"/>
  <c r="P188"/>
  <c r="K188"/>
  <c r="I188"/>
  <c r="H188"/>
  <c r="P186"/>
  <c r="K186"/>
  <c r="H186"/>
  <c r="I186"/>
  <c r="P184"/>
  <c r="K184"/>
  <c r="I184"/>
  <c r="H184"/>
  <c r="P182"/>
  <c r="K182"/>
  <c r="H182"/>
  <c r="I182"/>
  <c r="P180"/>
  <c r="K180"/>
  <c r="I180"/>
  <c r="H180"/>
  <c r="P178"/>
  <c r="K178"/>
  <c r="H178"/>
  <c r="I178"/>
  <c r="P176"/>
  <c r="K176"/>
  <c r="I176"/>
  <c r="H176"/>
  <c r="P174"/>
  <c r="K174"/>
  <c r="H174"/>
  <c r="I174"/>
  <c r="P172"/>
  <c r="K172"/>
  <c r="I172"/>
  <c r="H172"/>
  <c r="P170"/>
  <c r="O170" s="1"/>
  <c r="K170"/>
  <c r="H170"/>
  <c r="I170"/>
  <c r="P168"/>
  <c r="K168"/>
  <c r="I168"/>
  <c r="H168"/>
  <c r="P166"/>
  <c r="O166" s="1"/>
  <c r="K166"/>
  <c r="H166"/>
  <c r="I166"/>
  <c r="P164"/>
  <c r="O164" s="1"/>
  <c r="K164"/>
  <c r="I164"/>
  <c r="H164"/>
  <c r="P162"/>
  <c r="O162" s="1"/>
  <c r="K162"/>
  <c r="H162"/>
  <c r="I162"/>
  <c r="P160"/>
  <c r="K160"/>
  <c r="I160"/>
  <c r="H160"/>
  <c r="P158"/>
  <c r="K158"/>
  <c r="H158"/>
  <c r="I158"/>
  <c r="P156"/>
  <c r="K156"/>
  <c r="I156"/>
  <c r="H156"/>
  <c r="P154"/>
  <c r="K154"/>
  <c r="H154"/>
  <c r="I154"/>
  <c r="P152"/>
  <c r="K152"/>
  <c r="I152"/>
  <c r="H152"/>
  <c r="P150"/>
  <c r="K150"/>
  <c r="H150"/>
  <c r="I150"/>
  <c r="P148"/>
  <c r="K148"/>
  <c r="I148"/>
  <c r="H148"/>
  <c r="P146"/>
  <c r="K146"/>
  <c r="H146"/>
  <c r="I146"/>
  <c r="P144"/>
  <c r="K144"/>
  <c r="I144"/>
  <c r="H144"/>
  <c r="P142"/>
  <c r="K142"/>
  <c r="H142"/>
  <c r="I142"/>
  <c r="P140"/>
  <c r="K140"/>
  <c r="I140"/>
  <c r="H140"/>
  <c r="P138"/>
  <c r="K138"/>
  <c r="H138"/>
  <c r="I138"/>
  <c r="P136"/>
  <c r="K136"/>
  <c r="I136"/>
  <c r="H136"/>
  <c r="P134"/>
  <c r="K134"/>
  <c r="H134"/>
  <c r="I134"/>
  <c r="P132"/>
  <c r="K132"/>
  <c r="I132"/>
  <c r="H132"/>
  <c r="P130"/>
  <c r="K130"/>
  <c r="H130"/>
  <c r="I130"/>
  <c r="P128"/>
  <c r="K128"/>
  <c r="I128"/>
  <c r="H128"/>
  <c r="P126"/>
  <c r="K126"/>
  <c r="H126"/>
  <c r="I126"/>
  <c r="P124"/>
  <c r="K124"/>
  <c r="I124"/>
  <c r="H124"/>
  <c r="P122"/>
  <c r="K122"/>
  <c r="H122"/>
  <c r="I122"/>
  <c r="P120"/>
  <c r="K120"/>
  <c r="I120"/>
  <c r="H120"/>
  <c r="P118"/>
  <c r="K118"/>
  <c r="H118"/>
  <c r="I118"/>
  <c r="P116"/>
  <c r="K116"/>
  <c r="I116"/>
  <c r="H116"/>
  <c r="P114"/>
  <c r="K114"/>
  <c r="H114"/>
  <c r="I114"/>
  <c r="P112"/>
  <c r="K112"/>
  <c r="I112"/>
  <c r="H112"/>
  <c r="P110"/>
  <c r="K110"/>
  <c r="H110"/>
  <c r="I110"/>
  <c r="P108"/>
  <c r="O108" s="1"/>
  <c r="K108"/>
  <c r="I108"/>
  <c r="H108"/>
  <c r="P106"/>
  <c r="K106"/>
  <c r="H106"/>
  <c r="I106"/>
  <c r="P104"/>
  <c r="K104"/>
  <c r="I104"/>
  <c r="H104"/>
  <c r="P102"/>
  <c r="K102"/>
  <c r="H102"/>
  <c r="I102"/>
  <c r="P100"/>
  <c r="K100"/>
  <c r="I100"/>
  <c r="H100"/>
  <c r="P98"/>
  <c r="K98"/>
  <c r="H98"/>
  <c r="I98"/>
  <c r="P96"/>
  <c r="M96" s="1"/>
  <c r="K96"/>
  <c r="I96"/>
  <c r="H96"/>
  <c r="P94"/>
  <c r="M94" s="1"/>
  <c r="K94"/>
  <c r="H94"/>
  <c r="I94"/>
  <c r="P92"/>
  <c r="M92" s="1"/>
  <c r="K92"/>
  <c r="I92"/>
  <c r="H92"/>
  <c r="P90"/>
  <c r="K90"/>
  <c r="H90"/>
  <c r="I90"/>
  <c r="P88"/>
  <c r="K88"/>
  <c r="I88"/>
  <c r="H88"/>
  <c r="P86"/>
  <c r="M86" s="1"/>
  <c r="K86"/>
  <c r="H86"/>
  <c r="I86"/>
  <c r="P84"/>
  <c r="K84"/>
  <c r="I84"/>
  <c r="H84"/>
  <c r="P82"/>
  <c r="K82"/>
  <c r="H82"/>
  <c r="I82"/>
  <c r="P80"/>
  <c r="K80"/>
  <c r="I80"/>
  <c r="H80"/>
  <c r="P78"/>
  <c r="K78"/>
  <c r="H78"/>
  <c r="I78"/>
  <c r="P76"/>
  <c r="K76"/>
  <c r="I76"/>
  <c r="H76"/>
  <c r="P74"/>
  <c r="O74" s="1"/>
  <c r="K74"/>
  <c r="H74"/>
  <c r="I74"/>
  <c r="P72"/>
  <c r="O72" s="1"/>
  <c r="K72"/>
  <c r="I72"/>
  <c r="H72"/>
  <c r="P70"/>
  <c r="K70"/>
  <c r="H70"/>
  <c r="I70"/>
  <c r="P68"/>
  <c r="K68"/>
  <c r="I68"/>
  <c r="H68"/>
  <c r="P66"/>
  <c r="K66"/>
  <c r="H66"/>
  <c r="I66"/>
  <c r="P64"/>
  <c r="K64"/>
  <c r="I64"/>
  <c r="H64"/>
  <c r="P62"/>
  <c r="K62"/>
  <c r="H62"/>
  <c r="I62"/>
  <c r="P60"/>
  <c r="K60"/>
  <c r="I60"/>
  <c r="H60"/>
  <c r="P58"/>
  <c r="O58" s="1"/>
  <c r="K58"/>
  <c r="H58"/>
  <c r="I58"/>
  <c r="P56"/>
  <c r="K56"/>
  <c r="I56"/>
  <c r="H56"/>
  <c r="P54"/>
  <c r="N54" s="1"/>
  <c r="K54"/>
  <c r="H54"/>
  <c r="I54"/>
  <c r="P52"/>
  <c r="K52"/>
  <c r="I52"/>
  <c r="H52"/>
  <c r="P50"/>
  <c r="K50"/>
  <c r="H50"/>
  <c r="I50"/>
  <c r="P48"/>
  <c r="K48"/>
  <c r="I48"/>
  <c r="H48"/>
  <c r="P46"/>
  <c r="K46"/>
  <c r="H46"/>
  <c r="I46"/>
  <c r="P44"/>
  <c r="K44"/>
  <c r="I44"/>
  <c r="H44"/>
  <c r="P42"/>
  <c r="N42" s="1"/>
  <c r="K42"/>
  <c r="H42"/>
  <c r="I42"/>
  <c r="P40"/>
  <c r="K40"/>
  <c r="I40"/>
  <c r="H40"/>
  <c r="P38"/>
  <c r="K38"/>
  <c r="H38"/>
  <c r="I38"/>
  <c r="P36"/>
  <c r="K36"/>
  <c r="I36"/>
  <c r="H36"/>
  <c r="P34"/>
  <c r="K34"/>
  <c r="H34"/>
  <c r="I34"/>
  <c r="P32"/>
  <c r="K32"/>
  <c r="H32"/>
  <c r="I32"/>
  <c r="P30"/>
  <c r="O30" s="1"/>
  <c r="K30"/>
  <c r="I30"/>
  <c r="H30"/>
  <c r="P28"/>
  <c r="K28"/>
  <c r="H28"/>
  <c r="I28"/>
  <c r="P26"/>
  <c r="K26"/>
  <c r="I26"/>
  <c r="H26"/>
  <c r="P24"/>
  <c r="K24"/>
  <c r="H24"/>
  <c r="I24"/>
  <c r="P22"/>
  <c r="K22"/>
  <c r="I22"/>
  <c r="H22"/>
  <c r="P20"/>
  <c r="N20" s="1"/>
  <c r="K20"/>
  <c r="H20"/>
  <c r="I20"/>
  <c r="P529"/>
  <c r="K529"/>
  <c r="H529"/>
  <c r="I529"/>
  <c r="P527"/>
  <c r="K527"/>
  <c r="I527"/>
  <c r="H527"/>
  <c r="P525"/>
  <c r="K525"/>
  <c r="H525"/>
  <c r="I525"/>
  <c r="P523"/>
  <c r="K523"/>
  <c r="I523"/>
  <c r="H523"/>
  <c r="P521"/>
  <c r="K521"/>
  <c r="H521"/>
  <c r="I521"/>
  <c r="P519"/>
  <c r="K519"/>
  <c r="I519"/>
  <c r="H519"/>
  <c r="P517"/>
  <c r="K517"/>
  <c r="H517"/>
  <c r="I517"/>
  <c r="P515"/>
  <c r="K515"/>
  <c r="I515"/>
  <c r="H515"/>
  <c r="P513"/>
  <c r="K513"/>
  <c r="H513"/>
  <c r="I513"/>
  <c r="P511"/>
  <c r="K511"/>
  <c r="I511"/>
  <c r="H511"/>
  <c r="P509"/>
  <c r="K509"/>
  <c r="H509"/>
  <c r="I509"/>
  <c r="P507"/>
  <c r="K507"/>
  <c r="I507"/>
  <c r="H507"/>
  <c r="P505"/>
  <c r="K505"/>
  <c r="H505"/>
  <c r="I505"/>
  <c r="P503"/>
  <c r="K503"/>
  <c r="I503"/>
  <c r="H503"/>
  <c r="P501"/>
  <c r="K501"/>
  <c r="H501"/>
  <c r="I501"/>
  <c r="P499"/>
  <c r="K499"/>
  <c r="I499"/>
  <c r="H499"/>
  <c r="P497"/>
  <c r="K497"/>
  <c r="H497"/>
  <c r="I497"/>
  <c r="P495"/>
  <c r="K495"/>
  <c r="I495"/>
  <c r="H495"/>
  <c r="P493"/>
  <c r="K493"/>
  <c r="H493"/>
  <c r="I493"/>
  <c r="P491"/>
  <c r="K491"/>
  <c r="I491"/>
  <c r="H491"/>
  <c r="P489"/>
  <c r="K489"/>
  <c r="H489"/>
  <c r="I489"/>
  <c r="P487"/>
  <c r="K487"/>
  <c r="I487"/>
  <c r="H487"/>
  <c r="P485"/>
  <c r="K485"/>
  <c r="H485"/>
  <c r="I485"/>
  <c r="P483"/>
  <c r="K483"/>
  <c r="I483"/>
  <c r="H483"/>
  <c r="P481"/>
  <c r="K481"/>
  <c r="H481"/>
  <c r="I481"/>
  <c r="P479"/>
  <c r="K479"/>
  <c r="I479"/>
  <c r="H479"/>
  <c r="P477"/>
  <c r="K477"/>
  <c r="H477"/>
  <c r="I477"/>
  <c r="P475"/>
  <c r="K475"/>
  <c r="I475"/>
  <c r="H475"/>
  <c r="P473"/>
  <c r="K473"/>
  <c r="H473"/>
  <c r="I473"/>
  <c r="P471"/>
  <c r="K471"/>
  <c r="I471"/>
  <c r="H471"/>
  <c r="P469"/>
  <c r="K469"/>
  <c r="H469"/>
  <c r="I469"/>
  <c r="P467"/>
  <c r="K467"/>
  <c r="I467"/>
  <c r="H467"/>
  <c r="P465"/>
  <c r="K465"/>
  <c r="H465"/>
  <c r="I465"/>
  <c r="P463"/>
  <c r="K463"/>
  <c r="I463"/>
  <c r="H463"/>
  <c r="P461"/>
  <c r="K461"/>
  <c r="H461"/>
  <c r="I461"/>
  <c r="P459"/>
  <c r="K459"/>
  <c r="I459"/>
  <c r="H459"/>
  <c r="P457"/>
  <c r="K457"/>
  <c r="H457"/>
  <c r="I457"/>
  <c r="P455"/>
  <c r="K455"/>
  <c r="I455"/>
  <c r="H455"/>
  <c r="P453"/>
  <c r="K453"/>
  <c r="H453"/>
  <c r="I453"/>
  <c r="P451"/>
  <c r="K451"/>
  <c r="I451"/>
  <c r="H451"/>
  <c r="P449"/>
  <c r="K449"/>
  <c r="H449"/>
  <c r="I449"/>
  <c r="P447"/>
  <c r="K447"/>
  <c r="I447"/>
  <c r="H447"/>
  <c r="P445"/>
  <c r="K445"/>
  <c r="H445"/>
  <c r="I445"/>
  <c r="P443"/>
  <c r="K443"/>
  <c r="I443"/>
  <c r="H443"/>
  <c r="P441"/>
  <c r="K441"/>
  <c r="H441"/>
  <c r="I441"/>
  <c r="P439"/>
  <c r="K439"/>
  <c r="I439"/>
  <c r="H439"/>
  <c r="P437"/>
  <c r="K437"/>
  <c r="H437"/>
  <c r="I437"/>
  <c r="P435"/>
  <c r="K435"/>
  <c r="I435"/>
  <c r="H435"/>
  <c r="P433"/>
  <c r="K433"/>
  <c r="H433"/>
  <c r="I433"/>
  <c r="P431"/>
  <c r="K431"/>
  <c r="I431"/>
  <c r="H431"/>
  <c r="P429"/>
  <c r="K429"/>
  <c r="H429"/>
  <c r="I429"/>
  <c r="P427"/>
  <c r="K427"/>
  <c r="I427"/>
  <c r="H427"/>
  <c r="P425"/>
  <c r="K425"/>
  <c r="H425"/>
  <c r="I425"/>
  <c r="P423"/>
  <c r="K423"/>
  <c r="I423"/>
  <c r="H423"/>
  <c r="P421"/>
  <c r="K421"/>
  <c r="H421"/>
  <c r="I421"/>
  <c r="P419"/>
  <c r="K419"/>
  <c r="I419"/>
  <c r="H419"/>
  <c r="P417"/>
  <c r="K417"/>
  <c r="H417"/>
  <c r="I417"/>
  <c r="P415"/>
  <c r="K415"/>
  <c r="I415"/>
  <c r="H415"/>
  <c r="P413"/>
  <c r="K413"/>
  <c r="H413"/>
  <c r="I413"/>
  <c r="P411"/>
  <c r="K411"/>
  <c r="I411"/>
  <c r="H411"/>
  <c r="P409"/>
  <c r="K409"/>
  <c r="H409"/>
  <c r="I409"/>
  <c r="P407"/>
  <c r="K407"/>
  <c r="I407"/>
  <c r="H407"/>
  <c r="P405"/>
  <c r="K405"/>
  <c r="H405"/>
  <c r="I405"/>
  <c r="P403"/>
  <c r="K403"/>
  <c r="I403"/>
  <c r="H403"/>
  <c r="P401"/>
  <c r="K401"/>
  <c r="H401"/>
  <c r="I401"/>
  <c r="P399"/>
  <c r="K399"/>
  <c r="I399"/>
  <c r="H399"/>
  <c r="P397"/>
  <c r="K397"/>
  <c r="H397"/>
  <c r="I397"/>
  <c r="P395"/>
  <c r="K395"/>
  <c r="I395"/>
  <c r="H395"/>
  <c r="P393"/>
  <c r="K393"/>
  <c r="H393"/>
  <c r="I393"/>
  <c r="P391"/>
  <c r="K391"/>
  <c r="I391"/>
  <c r="H391"/>
  <c r="P389"/>
  <c r="K389"/>
  <c r="H389"/>
  <c r="I389"/>
  <c r="P387"/>
  <c r="K387"/>
  <c r="I387"/>
  <c r="H387"/>
  <c r="P385"/>
  <c r="K385"/>
  <c r="H385"/>
  <c r="I385"/>
  <c r="P383"/>
  <c r="K383"/>
  <c r="I383"/>
  <c r="H383"/>
  <c r="P381"/>
  <c r="K381"/>
  <c r="H381"/>
  <c r="I381"/>
  <c r="P379"/>
  <c r="K379"/>
  <c r="I379"/>
  <c r="H379"/>
  <c r="P377"/>
  <c r="K377"/>
  <c r="H377"/>
  <c r="I377"/>
  <c r="P375"/>
  <c r="K375"/>
  <c r="I375"/>
  <c r="H375"/>
  <c r="P373"/>
  <c r="K373"/>
  <c r="H373"/>
  <c r="I373"/>
  <c r="P371"/>
  <c r="K371"/>
  <c r="I371"/>
  <c r="H371"/>
  <c r="P369"/>
  <c r="K369"/>
  <c r="H369"/>
  <c r="I369"/>
  <c r="P367"/>
  <c r="K367"/>
  <c r="I367"/>
  <c r="H367"/>
  <c r="P365"/>
  <c r="K365"/>
  <c r="H365"/>
  <c r="I365"/>
  <c r="P363"/>
  <c r="K363"/>
  <c r="I363"/>
  <c r="H363"/>
  <c r="P361"/>
  <c r="K361"/>
  <c r="H361"/>
  <c r="I361"/>
  <c r="P359"/>
  <c r="K359"/>
  <c r="I359"/>
  <c r="H359"/>
  <c r="P357"/>
  <c r="O357" s="1"/>
  <c r="K357"/>
  <c r="H357"/>
  <c r="I357"/>
  <c r="P355"/>
  <c r="O355" s="1"/>
  <c r="K355"/>
  <c r="I355"/>
  <c r="H355"/>
  <c r="P353"/>
  <c r="K353"/>
  <c r="H353"/>
  <c r="I353"/>
  <c r="P351"/>
  <c r="O351" s="1"/>
  <c r="K351"/>
  <c r="I351"/>
  <c r="H351"/>
  <c r="P349"/>
  <c r="K349"/>
  <c r="H349"/>
  <c r="I349"/>
  <c r="P347"/>
  <c r="O347" s="1"/>
  <c r="K347"/>
  <c r="I347"/>
  <c r="H347"/>
  <c r="P345"/>
  <c r="K345"/>
  <c r="H345"/>
  <c r="I345"/>
  <c r="P343"/>
  <c r="K343"/>
  <c r="I343"/>
  <c r="H343"/>
  <c r="P341"/>
  <c r="K341"/>
  <c r="H341"/>
  <c r="I341"/>
  <c r="P339"/>
  <c r="K339"/>
  <c r="I339"/>
  <c r="H339"/>
  <c r="P337"/>
  <c r="K337"/>
  <c r="H337"/>
  <c r="I337"/>
  <c r="P335"/>
  <c r="K335"/>
  <c r="I335"/>
  <c r="H335"/>
  <c r="P333"/>
  <c r="O333" s="1"/>
  <c r="K333"/>
  <c r="H333"/>
  <c r="I333"/>
  <c r="P331"/>
  <c r="K331"/>
  <c r="I331"/>
  <c r="H331"/>
  <c r="P329"/>
  <c r="K329"/>
  <c r="H329"/>
  <c r="I329"/>
  <c r="P327"/>
  <c r="O327" s="1"/>
  <c r="K327"/>
  <c r="I327"/>
  <c r="H327"/>
  <c r="P325"/>
  <c r="K325"/>
  <c r="H325"/>
  <c r="I325"/>
  <c r="P323"/>
  <c r="O323" s="1"/>
  <c r="K323"/>
  <c r="I323"/>
  <c r="H323"/>
  <c r="P321"/>
  <c r="K321"/>
  <c r="H321"/>
  <c r="I321"/>
  <c r="P319"/>
  <c r="K319"/>
  <c r="I319"/>
  <c r="H319"/>
  <c r="P317"/>
  <c r="O317" s="1"/>
  <c r="K317"/>
  <c r="H317"/>
  <c r="I317"/>
  <c r="P315"/>
  <c r="K315"/>
  <c r="I315"/>
  <c r="H315"/>
  <c r="P313"/>
  <c r="K313"/>
  <c r="H313"/>
  <c r="I313"/>
  <c r="P311"/>
  <c r="K311"/>
  <c r="I311"/>
  <c r="H311"/>
  <c r="P309"/>
  <c r="K309"/>
  <c r="H309"/>
  <c r="I309"/>
  <c r="P307"/>
  <c r="K307"/>
  <c r="I307"/>
  <c r="H307"/>
  <c r="P305"/>
  <c r="K305"/>
  <c r="H305"/>
  <c r="I305"/>
  <c r="P303"/>
  <c r="K303"/>
  <c r="I303"/>
  <c r="H303"/>
  <c r="P301"/>
  <c r="O301" s="1"/>
  <c r="K301"/>
  <c r="H301"/>
  <c r="I301"/>
  <c r="P299"/>
  <c r="K299"/>
  <c r="I299"/>
  <c r="H299"/>
  <c r="P297"/>
  <c r="K297"/>
  <c r="H297"/>
  <c r="I297"/>
  <c r="P295"/>
  <c r="K295"/>
  <c r="I295"/>
  <c r="H295"/>
  <c r="P293"/>
  <c r="K293"/>
  <c r="H293"/>
  <c r="I293"/>
  <c r="P291"/>
  <c r="K291"/>
  <c r="I291"/>
  <c r="H291"/>
  <c r="P289"/>
  <c r="K289"/>
  <c r="H289"/>
  <c r="I289"/>
  <c r="P287"/>
  <c r="O287" s="1"/>
  <c r="K287"/>
  <c r="I287"/>
  <c r="H287"/>
  <c r="P285"/>
  <c r="K285"/>
  <c r="H285"/>
  <c r="I285"/>
  <c r="P283"/>
  <c r="O283" s="1"/>
  <c r="K283"/>
  <c r="I283"/>
  <c r="H283"/>
  <c r="P281"/>
  <c r="K281"/>
  <c r="H281"/>
  <c r="I281"/>
  <c r="P279"/>
  <c r="O279" s="1"/>
  <c r="K279"/>
  <c r="I279"/>
  <c r="H279"/>
  <c r="P277"/>
  <c r="K277"/>
  <c r="H277"/>
  <c r="I277"/>
  <c r="P275"/>
  <c r="O275" s="1"/>
  <c r="K275"/>
  <c r="I275"/>
  <c r="H275"/>
  <c r="P273"/>
  <c r="K273"/>
  <c r="H273"/>
  <c r="I273"/>
  <c r="P271"/>
  <c r="O271" s="1"/>
  <c r="K271"/>
  <c r="I271"/>
  <c r="H271"/>
  <c r="P269"/>
  <c r="O269" s="1"/>
  <c r="K269"/>
  <c r="H269"/>
  <c r="I269"/>
  <c r="P267"/>
  <c r="O267" s="1"/>
  <c r="K267"/>
  <c r="I267"/>
  <c r="H267"/>
  <c r="P265"/>
  <c r="O265" s="1"/>
  <c r="K265"/>
  <c r="H265"/>
  <c r="I265"/>
  <c r="P263"/>
  <c r="O263" s="1"/>
  <c r="K263"/>
  <c r="I263"/>
  <c r="H263"/>
  <c r="P261"/>
  <c r="O261" s="1"/>
  <c r="K261"/>
  <c r="H261"/>
  <c r="I261"/>
  <c r="P259"/>
  <c r="O259" s="1"/>
  <c r="K259"/>
  <c r="I259"/>
  <c r="H259"/>
  <c r="P257"/>
  <c r="O257" s="1"/>
  <c r="K257"/>
  <c r="H257"/>
  <c r="I257"/>
  <c r="P255"/>
  <c r="O255" s="1"/>
  <c r="K255"/>
  <c r="I255"/>
  <c r="H255"/>
  <c r="P253"/>
  <c r="O253" s="1"/>
  <c r="K253"/>
  <c r="H253"/>
  <c r="I253"/>
  <c r="P251"/>
  <c r="O251" s="1"/>
  <c r="K251"/>
  <c r="I251"/>
  <c r="H251"/>
  <c r="P249"/>
  <c r="O249" s="1"/>
  <c r="K249"/>
  <c r="H249"/>
  <c r="I249"/>
  <c r="P247"/>
  <c r="O247" s="1"/>
  <c r="K247"/>
  <c r="I247"/>
  <c r="H247"/>
  <c r="P245"/>
  <c r="O245" s="1"/>
  <c r="K245"/>
  <c r="H245"/>
  <c r="I245"/>
  <c r="P243"/>
  <c r="O243" s="1"/>
  <c r="K243"/>
  <c r="I243"/>
  <c r="H243"/>
  <c r="P241"/>
  <c r="O241" s="1"/>
  <c r="K241"/>
  <c r="H241"/>
  <c r="I241"/>
  <c r="P239"/>
  <c r="O239" s="1"/>
  <c r="K239"/>
  <c r="I239"/>
  <c r="H239"/>
  <c r="P237"/>
  <c r="O237" s="1"/>
  <c r="K237"/>
  <c r="H237"/>
  <c r="I237"/>
  <c r="P235"/>
  <c r="O235" s="1"/>
  <c r="K235"/>
  <c r="I235"/>
  <c r="H235"/>
  <c r="P233"/>
  <c r="K233"/>
  <c r="H233"/>
  <c r="I233"/>
  <c r="P231"/>
  <c r="K231"/>
  <c r="I231"/>
  <c r="H231"/>
  <c r="P229"/>
  <c r="K229"/>
  <c r="H229"/>
  <c r="I229"/>
  <c r="P227"/>
  <c r="O227" s="1"/>
  <c r="K227"/>
  <c r="I227"/>
  <c r="H227"/>
  <c r="P225"/>
  <c r="K225"/>
  <c r="H225"/>
  <c r="I225"/>
  <c r="P223"/>
  <c r="K223"/>
  <c r="I223"/>
  <c r="H223"/>
  <c r="P221"/>
  <c r="O221" s="1"/>
  <c r="K221"/>
  <c r="H221"/>
  <c r="I221"/>
  <c r="P219"/>
  <c r="K219"/>
  <c r="I219"/>
  <c r="H219"/>
  <c r="P217"/>
  <c r="K217"/>
  <c r="H217"/>
  <c r="I217"/>
  <c r="P215"/>
  <c r="K215"/>
  <c r="I215"/>
  <c r="H215"/>
  <c r="P213"/>
  <c r="K213"/>
  <c r="H213"/>
  <c r="I213"/>
  <c r="P211"/>
  <c r="K211"/>
  <c r="I211"/>
  <c r="H211"/>
  <c r="P209"/>
  <c r="K209"/>
  <c r="H209"/>
  <c r="I209"/>
  <c r="P207"/>
  <c r="K207"/>
  <c r="I207"/>
  <c r="H207"/>
  <c r="P205"/>
  <c r="K205"/>
  <c r="H205"/>
  <c r="I205"/>
  <c r="P203"/>
  <c r="K203"/>
  <c r="I203"/>
  <c r="H203"/>
  <c r="P201"/>
  <c r="H201"/>
  <c r="K201"/>
  <c r="I201"/>
  <c r="P199"/>
  <c r="I199"/>
  <c r="K199"/>
  <c r="H199"/>
  <c r="P197"/>
  <c r="O197" s="1"/>
  <c r="H197"/>
  <c r="K197"/>
  <c r="I197"/>
  <c r="P195"/>
  <c r="I195"/>
  <c r="K195"/>
  <c r="H195"/>
  <c r="P193"/>
  <c r="H193"/>
  <c r="K193"/>
  <c r="I193"/>
  <c r="P191"/>
  <c r="O191" s="1"/>
  <c r="I191"/>
  <c r="K191"/>
  <c r="H191"/>
  <c r="P189"/>
  <c r="H189"/>
  <c r="K189"/>
  <c r="I189"/>
  <c r="J189" s="1"/>
  <c r="P187"/>
  <c r="I187"/>
  <c r="K187"/>
  <c r="H187"/>
  <c r="P185"/>
  <c r="H185"/>
  <c r="K185"/>
  <c r="I185"/>
  <c r="J185" s="1"/>
  <c r="P183"/>
  <c r="I183"/>
  <c r="K183"/>
  <c r="H183"/>
  <c r="P181"/>
  <c r="H181"/>
  <c r="K181"/>
  <c r="I181"/>
  <c r="J181" s="1"/>
  <c r="P179"/>
  <c r="O179" s="1"/>
  <c r="I179"/>
  <c r="K179"/>
  <c r="H179"/>
  <c r="P177"/>
  <c r="H177"/>
  <c r="K177"/>
  <c r="I177"/>
  <c r="P175"/>
  <c r="I175"/>
  <c r="K175"/>
  <c r="H175"/>
  <c r="P173"/>
  <c r="H173"/>
  <c r="K173"/>
  <c r="I173"/>
  <c r="P171"/>
  <c r="I171"/>
  <c r="K171"/>
  <c r="H171"/>
  <c r="P169"/>
  <c r="H169"/>
  <c r="K169"/>
  <c r="I169"/>
  <c r="P167"/>
  <c r="O167" s="1"/>
  <c r="I167"/>
  <c r="K167"/>
  <c r="H167"/>
  <c r="P165"/>
  <c r="H165"/>
  <c r="K165"/>
  <c r="I165"/>
  <c r="P163"/>
  <c r="I163"/>
  <c r="K163"/>
  <c r="H163"/>
  <c r="P161"/>
  <c r="H161"/>
  <c r="K161"/>
  <c r="I161"/>
  <c r="J161" s="1"/>
  <c r="P159"/>
  <c r="I159"/>
  <c r="K159"/>
  <c r="H159"/>
  <c r="P157"/>
  <c r="H157"/>
  <c r="K157"/>
  <c r="I157"/>
  <c r="P155"/>
  <c r="I155"/>
  <c r="K155"/>
  <c r="H155"/>
  <c r="P153"/>
  <c r="O153" s="1"/>
  <c r="H153"/>
  <c r="K153"/>
  <c r="I153"/>
  <c r="J153" s="1"/>
  <c r="P151"/>
  <c r="I151"/>
  <c r="K151"/>
  <c r="H151"/>
  <c r="P149"/>
  <c r="H149"/>
  <c r="K149"/>
  <c r="I149"/>
  <c r="P147"/>
  <c r="I147"/>
  <c r="K147"/>
  <c r="H147"/>
  <c r="P145"/>
  <c r="H145"/>
  <c r="K145"/>
  <c r="I145"/>
  <c r="P143"/>
  <c r="I143"/>
  <c r="K143"/>
  <c r="H143"/>
  <c r="P141"/>
  <c r="H141"/>
  <c r="K141"/>
  <c r="I141"/>
  <c r="P139"/>
  <c r="I139"/>
  <c r="K139"/>
  <c r="H139"/>
  <c r="P137"/>
  <c r="H137"/>
  <c r="K137"/>
  <c r="I137"/>
  <c r="J137" s="1"/>
  <c r="P135"/>
  <c r="I135"/>
  <c r="K135"/>
  <c r="H135"/>
  <c r="P133"/>
  <c r="H133"/>
  <c r="K133"/>
  <c r="I133"/>
  <c r="J133" s="1"/>
  <c r="P131"/>
  <c r="I131"/>
  <c r="K131"/>
  <c r="H131"/>
  <c r="P129"/>
  <c r="H129"/>
  <c r="K129"/>
  <c r="I129"/>
  <c r="J129" s="1"/>
  <c r="P127"/>
  <c r="I127"/>
  <c r="K127"/>
  <c r="H127"/>
  <c r="P125"/>
  <c r="H125"/>
  <c r="K125"/>
  <c r="I125"/>
  <c r="P123"/>
  <c r="I123"/>
  <c r="K123"/>
  <c r="H123"/>
  <c r="P121"/>
  <c r="O121" s="1"/>
  <c r="H121"/>
  <c r="K121"/>
  <c r="I121"/>
  <c r="P119"/>
  <c r="O119" s="1"/>
  <c r="I119"/>
  <c r="K119"/>
  <c r="H119"/>
  <c r="P117"/>
  <c r="H117"/>
  <c r="K117"/>
  <c r="I117"/>
  <c r="P115"/>
  <c r="I115"/>
  <c r="K115"/>
  <c r="H115"/>
  <c r="P113"/>
  <c r="H113"/>
  <c r="K113"/>
  <c r="I113"/>
  <c r="P111"/>
  <c r="I111"/>
  <c r="K111"/>
  <c r="H111"/>
  <c r="P109"/>
  <c r="H109"/>
  <c r="K109"/>
  <c r="I109"/>
  <c r="J109" s="1"/>
  <c r="P107"/>
  <c r="O107" s="1"/>
  <c r="I107"/>
  <c r="K107"/>
  <c r="H107"/>
  <c r="P105"/>
  <c r="H105"/>
  <c r="K105"/>
  <c r="I105"/>
  <c r="P103"/>
  <c r="I103"/>
  <c r="K103"/>
  <c r="H103"/>
  <c r="P101"/>
  <c r="H101"/>
  <c r="K101"/>
  <c r="I101"/>
  <c r="P99"/>
  <c r="I99"/>
  <c r="K99"/>
  <c r="H99"/>
  <c r="P97"/>
  <c r="H97"/>
  <c r="K97"/>
  <c r="I97"/>
  <c r="J97" s="1"/>
  <c r="P95"/>
  <c r="I95"/>
  <c r="K95"/>
  <c r="H95"/>
  <c r="P93"/>
  <c r="H93"/>
  <c r="K93"/>
  <c r="I93"/>
  <c r="P91"/>
  <c r="I91"/>
  <c r="K91"/>
  <c r="H91"/>
  <c r="P89"/>
  <c r="H89"/>
  <c r="K89"/>
  <c r="I89"/>
  <c r="P87"/>
  <c r="I87"/>
  <c r="K87"/>
  <c r="H87"/>
  <c r="P85"/>
  <c r="H85"/>
  <c r="K85"/>
  <c r="I85"/>
  <c r="P83"/>
  <c r="I83"/>
  <c r="K83"/>
  <c r="H83"/>
  <c r="P81"/>
  <c r="H81"/>
  <c r="K81"/>
  <c r="I81"/>
  <c r="P79"/>
  <c r="I79"/>
  <c r="K79"/>
  <c r="H79"/>
  <c r="P77"/>
  <c r="H77"/>
  <c r="K77"/>
  <c r="I77"/>
  <c r="P75"/>
  <c r="I75"/>
  <c r="K75"/>
  <c r="H75"/>
  <c r="P73"/>
  <c r="O73" s="1"/>
  <c r="H73"/>
  <c r="K73"/>
  <c r="I73"/>
  <c r="J73" s="1"/>
  <c r="P71"/>
  <c r="I71"/>
  <c r="K71"/>
  <c r="H71"/>
  <c r="P69"/>
  <c r="O69" s="1"/>
  <c r="H69"/>
  <c r="K69"/>
  <c r="I69"/>
  <c r="P67"/>
  <c r="I67"/>
  <c r="K67"/>
  <c r="H67"/>
  <c r="P65"/>
  <c r="H65"/>
  <c r="K65"/>
  <c r="I65"/>
  <c r="P63"/>
  <c r="O63" s="1"/>
  <c r="I63"/>
  <c r="K63"/>
  <c r="H63"/>
  <c r="P61"/>
  <c r="H61"/>
  <c r="K61"/>
  <c r="I61"/>
  <c r="P59"/>
  <c r="I59"/>
  <c r="K59"/>
  <c r="H59"/>
  <c r="P57"/>
  <c r="H57"/>
  <c r="K57"/>
  <c r="I57"/>
  <c r="P55"/>
  <c r="I55"/>
  <c r="K55"/>
  <c r="H55"/>
  <c r="P53"/>
  <c r="H53"/>
  <c r="K53"/>
  <c r="I53"/>
  <c r="J53" s="1"/>
  <c r="P51"/>
  <c r="I51"/>
  <c r="K51"/>
  <c r="H51"/>
  <c r="P49"/>
  <c r="H49"/>
  <c r="K49"/>
  <c r="I49"/>
  <c r="J49" s="1"/>
  <c r="P47"/>
  <c r="O47" s="1"/>
  <c r="I47"/>
  <c r="K47"/>
  <c r="H47"/>
  <c r="P45"/>
  <c r="H45"/>
  <c r="K45"/>
  <c r="I45"/>
  <c r="P43"/>
  <c r="I43"/>
  <c r="K43"/>
  <c r="H43"/>
  <c r="P41"/>
  <c r="H41"/>
  <c r="K41"/>
  <c r="I41"/>
  <c r="P39"/>
  <c r="I39"/>
  <c r="K39"/>
  <c r="H39"/>
  <c r="P37"/>
  <c r="H37"/>
  <c r="K37"/>
  <c r="I37"/>
  <c r="P35"/>
  <c r="I35"/>
  <c r="K35"/>
  <c r="H35"/>
  <c r="P33"/>
  <c r="H33"/>
  <c r="K33"/>
  <c r="I33"/>
  <c r="P31"/>
  <c r="I31"/>
  <c r="K31"/>
  <c r="H31"/>
  <c r="J31" s="1"/>
  <c r="P29"/>
  <c r="H29"/>
  <c r="K29"/>
  <c r="I29"/>
  <c r="P27"/>
  <c r="I27"/>
  <c r="K27"/>
  <c r="H27"/>
  <c r="P25"/>
  <c r="H25"/>
  <c r="K25"/>
  <c r="I25"/>
  <c r="P23"/>
  <c r="I23"/>
  <c r="K23"/>
  <c r="H23"/>
  <c r="P21"/>
  <c r="H21"/>
  <c r="K21"/>
  <c r="I21"/>
  <c r="P19"/>
  <c r="N19" s="1"/>
  <c r="I19"/>
  <c r="K19"/>
  <c r="H19"/>
  <c r="O1230"/>
  <c r="O1222"/>
  <c r="M1218"/>
  <c r="M1216"/>
  <c r="M1210"/>
  <c r="M1208"/>
  <c r="M1204"/>
  <c r="M1200"/>
  <c r="M1198"/>
  <c r="M1196"/>
  <c r="M1192"/>
  <c r="M1188"/>
  <c r="M1184"/>
  <c r="M1180"/>
  <c r="M1178"/>
  <c r="N125" l="1"/>
  <c r="N48"/>
  <c r="J41"/>
  <c r="S41" s="1"/>
  <c r="J81"/>
  <c r="R81" s="1"/>
  <c r="J105"/>
  <c r="Q105" s="1"/>
  <c r="J113"/>
  <c r="R113" s="1"/>
  <c r="J169"/>
  <c r="R169" s="1"/>
  <c r="N126"/>
  <c r="J61"/>
  <c r="T61" s="1"/>
  <c r="M105"/>
  <c r="N120"/>
  <c r="N28"/>
  <c r="N115"/>
  <c r="N122"/>
  <c r="J201"/>
  <c r="Q201" s="1"/>
  <c r="J177"/>
  <c r="R177" s="1"/>
  <c r="N1512"/>
  <c r="J69"/>
  <c r="S69" s="1"/>
  <c r="M90"/>
  <c r="M104"/>
  <c r="J19"/>
  <c r="T19" s="1"/>
  <c r="J125"/>
  <c r="R125" s="1"/>
  <c r="M102"/>
  <c r="N118"/>
  <c r="N111"/>
  <c r="N110"/>
  <c r="J45"/>
  <c r="S45" s="1"/>
  <c r="M98"/>
  <c r="M154"/>
  <c r="J165"/>
  <c r="T165" s="1"/>
  <c r="M87"/>
  <c r="M82"/>
  <c r="M152"/>
  <c r="N50"/>
  <c r="M156"/>
  <c r="M1345"/>
  <c r="N52"/>
  <c r="M88"/>
  <c r="M1315"/>
  <c r="M1489"/>
  <c r="M1516"/>
  <c r="M1487"/>
  <c r="M1322"/>
  <c r="M1474"/>
  <c r="J57"/>
  <c r="S57" s="1"/>
  <c r="M1310"/>
  <c r="N1520"/>
  <c r="J101"/>
  <c r="S101" s="1"/>
  <c r="N112"/>
  <c r="M1445"/>
  <c r="N64"/>
  <c r="M1263"/>
  <c r="M1514"/>
  <c r="M1337"/>
  <c r="N1424"/>
  <c r="M1458"/>
  <c r="N22"/>
  <c r="M1473"/>
  <c r="M1558"/>
  <c r="M1331"/>
  <c r="M1491"/>
  <c r="N1320"/>
  <c r="M1293"/>
  <c r="M1506"/>
  <c r="M1343"/>
  <c r="M1471"/>
  <c r="N1244"/>
  <c r="N1472"/>
  <c r="N106"/>
  <c r="M1261"/>
  <c r="M1313"/>
  <c r="M1465"/>
  <c r="M1571"/>
  <c r="M1476"/>
  <c r="M1578"/>
  <c r="M1504"/>
  <c r="N1543"/>
  <c r="M1428"/>
  <c r="N1434"/>
  <c r="N1518"/>
  <c r="M1335"/>
  <c r="M1347"/>
  <c r="M1508"/>
  <c r="M1560"/>
  <c r="M1329"/>
  <c r="M1260"/>
  <c r="N1282"/>
  <c r="N1306"/>
  <c r="M1408"/>
  <c r="N1470"/>
  <c r="M1502"/>
  <c r="M1243"/>
  <c r="M1259"/>
  <c r="M1311"/>
  <c r="M1463"/>
  <c r="M1241"/>
  <c r="M1289"/>
  <c r="M1309"/>
  <c r="M1325"/>
  <c r="M1441"/>
  <c r="M1461"/>
  <c r="M1541"/>
  <c r="M1553"/>
  <c r="N1577"/>
  <c r="N1258"/>
  <c r="M1280"/>
  <c r="M1304"/>
  <c r="N1406"/>
  <c r="M1468"/>
  <c r="M1375"/>
  <c r="M1483"/>
  <c r="N1523"/>
  <c r="M84"/>
  <c r="M1257"/>
  <c r="M1297"/>
  <c r="M1333"/>
  <c r="M1341"/>
  <c r="M1377"/>
  <c r="M1401"/>
  <c r="M1485"/>
  <c r="M1493"/>
  <c r="N1569"/>
  <c r="N1238"/>
  <c r="M1308"/>
  <c r="N1418"/>
  <c r="M1420"/>
  <c r="N1426"/>
  <c r="N1430"/>
  <c r="M1432"/>
  <c r="M1456"/>
  <c r="N1510"/>
  <c r="N1552"/>
  <c r="M1255"/>
  <c r="M1279"/>
  <c r="M1291"/>
  <c r="M1295"/>
  <c r="M1299"/>
  <c r="M1327"/>
  <c r="M1339"/>
  <c r="M1443"/>
  <c r="M1447"/>
  <c r="M1467"/>
  <c r="M1236"/>
  <c r="M1500"/>
  <c r="N1532"/>
  <c r="M1576"/>
  <c r="M1239"/>
  <c r="M1287"/>
  <c r="M1307"/>
  <c r="M1387"/>
  <c r="M1399"/>
  <c r="M1431"/>
  <c r="M1439"/>
  <c r="M1459"/>
  <c r="M1509"/>
  <c r="N1531"/>
  <c r="M1539"/>
  <c r="M1551"/>
  <c r="N1567"/>
  <c r="N1575"/>
  <c r="M1246"/>
  <c r="N1256"/>
  <c r="M1278"/>
  <c r="M1302"/>
  <c r="M1318"/>
  <c r="N1340"/>
  <c r="M1354"/>
  <c r="N1368"/>
  <c r="M1394"/>
  <c r="N1416"/>
  <c r="M1446"/>
  <c r="M1454"/>
  <c r="M1466"/>
  <c r="M1492"/>
  <c r="N1542"/>
  <c r="N1550"/>
  <c r="M1568"/>
  <c r="J65"/>
  <c r="S65" s="1"/>
  <c r="J89"/>
  <c r="S89" s="1"/>
  <c r="M1361"/>
  <c r="M1373"/>
  <c r="M1409"/>
  <c r="M1481"/>
  <c r="N1521"/>
  <c r="M1498"/>
  <c r="N1530"/>
  <c r="N1534"/>
  <c r="M1323"/>
  <c r="M1359"/>
  <c r="M1363"/>
  <c r="M1371"/>
  <c r="M1407"/>
  <c r="M1479"/>
  <c r="M1507"/>
  <c r="N1519"/>
  <c r="N1537"/>
  <c r="N1549"/>
  <c r="N1559"/>
  <c r="M1565"/>
  <c r="M1573"/>
  <c r="M1254"/>
  <c r="M1270"/>
  <c r="N1276"/>
  <c r="N1300"/>
  <c r="N1316"/>
  <c r="N1324"/>
  <c r="M1330"/>
  <c r="M1338"/>
  <c r="M1346"/>
  <c r="N1352"/>
  <c r="N1360"/>
  <c r="M1366"/>
  <c r="M1374"/>
  <c r="N1392"/>
  <c r="M1402"/>
  <c r="M1414"/>
  <c r="M1422"/>
  <c r="N1444"/>
  <c r="N1452"/>
  <c r="N1464"/>
  <c r="M1482"/>
  <c r="M1490"/>
  <c r="M1496"/>
  <c r="N1528"/>
  <c r="M1540"/>
  <c r="M1548"/>
  <c r="M1237"/>
  <c r="M1253"/>
  <c r="M1277"/>
  <c r="M1285"/>
  <c r="M1305"/>
  <c r="M1321"/>
  <c r="M1353"/>
  <c r="M1385"/>
  <c r="M1397"/>
  <c r="M1429"/>
  <c r="M1437"/>
  <c r="M1457"/>
  <c r="M1497"/>
  <c r="N1529"/>
  <c r="M1566"/>
  <c r="M1574"/>
  <c r="J27"/>
  <c r="T27" s="1"/>
  <c r="J117"/>
  <c r="R117" s="1"/>
  <c r="J193"/>
  <c r="R193" s="1"/>
  <c r="M1269"/>
  <c r="M1357"/>
  <c r="M1369"/>
  <c r="M1405"/>
  <c r="M1417"/>
  <c r="M1421"/>
  <c r="M1425"/>
  <c r="M1469"/>
  <c r="M1477"/>
  <c r="M1505"/>
  <c r="N1513"/>
  <c r="N1517"/>
  <c r="N1547"/>
  <c r="N1557"/>
  <c r="M1563"/>
  <c r="N1242"/>
  <c r="M1252"/>
  <c r="M1264"/>
  <c r="M1268"/>
  <c r="N1286"/>
  <c r="N1294"/>
  <c r="N1298"/>
  <c r="N1314"/>
  <c r="M1328"/>
  <c r="M1336"/>
  <c r="M1344"/>
  <c r="N1350"/>
  <c r="M1364"/>
  <c r="M1372"/>
  <c r="N1378"/>
  <c r="N1382"/>
  <c r="M1384"/>
  <c r="N1390"/>
  <c r="M1396"/>
  <c r="M1400"/>
  <c r="M1412"/>
  <c r="N1438"/>
  <c r="N1442"/>
  <c r="N1450"/>
  <c r="N1462"/>
  <c r="M1480"/>
  <c r="M1488"/>
  <c r="M1494"/>
  <c r="N1526"/>
  <c r="M1538"/>
  <c r="M1546"/>
  <c r="M1251"/>
  <c r="M1275"/>
  <c r="M1283"/>
  <c r="M1303"/>
  <c r="M1319"/>
  <c r="M1351"/>
  <c r="M1383"/>
  <c r="M1395"/>
  <c r="M1427"/>
  <c r="M1435"/>
  <c r="M1455"/>
  <c r="N1527"/>
  <c r="N1535"/>
  <c r="M1556"/>
  <c r="M1564"/>
  <c r="M1572"/>
  <c r="M1245"/>
  <c r="M1249"/>
  <c r="M1265"/>
  <c r="M1273"/>
  <c r="M1281"/>
  <c r="M1301"/>
  <c r="M1317"/>
  <c r="M1349"/>
  <c r="M1365"/>
  <c r="M1381"/>
  <c r="M1389"/>
  <c r="M1393"/>
  <c r="M1413"/>
  <c r="M1433"/>
  <c r="M1449"/>
  <c r="M1453"/>
  <c r="M1501"/>
  <c r="M1511"/>
  <c r="M1515"/>
  <c r="N1525"/>
  <c r="N1533"/>
  <c r="M1545"/>
  <c r="N1561"/>
  <c r="M1240"/>
  <c r="M1248"/>
  <c r="N1250"/>
  <c r="N1262"/>
  <c r="N1266"/>
  <c r="M1272"/>
  <c r="N1274"/>
  <c r="M1284"/>
  <c r="M1288"/>
  <c r="N1290"/>
  <c r="M1292"/>
  <c r="M1296"/>
  <c r="M1312"/>
  <c r="N1326"/>
  <c r="M1332"/>
  <c r="N1334"/>
  <c r="N1342"/>
  <c r="M1348"/>
  <c r="M1356"/>
  <c r="N1358"/>
  <c r="N1362"/>
  <c r="N1370"/>
  <c r="M1376"/>
  <c r="M1380"/>
  <c r="N1386"/>
  <c r="M1388"/>
  <c r="N1398"/>
  <c r="M1404"/>
  <c r="N1410"/>
  <c r="M1436"/>
  <c r="M1440"/>
  <c r="M1448"/>
  <c r="M1460"/>
  <c r="N1478"/>
  <c r="M1484"/>
  <c r="N1486"/>
  <c r="N1522"/>
  <c r="N1544"/>
  <c r="M1554"/>
  <c r="M1562"/>
  <c r="M1570"/>
  <c r="M1247"/>
  <c r="M1267"/>
  <c r="M1271"/>
  <c r="M1355"/>
  <c r="M1367"/>
  <c r="M1379"/>
  <c r="M1391"/>
  <c r="M1403"/>
  <c r="M1411"/>
  <c r="M1415"/>
  <c r="M1419"/>
  <c r="M1423"/>
  <c r="M1451"/>
  <c r="M1475"/>
  <c r="M1495"/>
  <c r="M1499"/>
  <c r="M1503"/>
  <c r="N1555"/>
  <c r="N1524"/>
  <c r="N1536"/>
  <c r="M100"/>
  <c r="N46"/>
  <c r="M146"/>
  <c r="M78"/>
  <c r="M80"/>
  <c r="N130"/>
  <c r="J141"/>
  <c r="S141" s="1"/>
  <c r="M159"/>
  <c r="M158"/>
  <c r="N43"/>
  <c r="N26"/>
  <c r="N68"/>
  <c r="M76"/>
  <c r="N142"/>
  <c r="N40"/>
  <c r="N135"/>
  <c r="M151"/>
  <c r="N32"/>
  <c r="M150"/>
  <c r="J33"/>
  <c r="T33" s="1"/>
  <c r="J93"/>
  <c r="Q93" s="1"/>
  <c r="J121"/>
  <c r="S121" s="1"/>
  <c r="M149"/>
  <c r="J173"/>
  <c r="R173" s="1"/>
  <c r="N136"/>
  <c r="N1230"/>
  <c r="M70"/>
  <c r="N272"/>
  <c r="M144"/>
  <c r="M209"/>
  <c r="N128"/>
  <c r="N38"/>
  <c r="N66"/>
  <c r="N320"/>
  <c r="M148"/>
  <c r="M258"/>
  <c r="N346"/>
  <c r="J23"/>
  <c r="Q23" s="1"/>
  <c r="N219"/>
  <c r="M190"/>
  <c r="N204"/>
  <c r="M27"/>
  <c r="N23"/>
  <c r="M203"/>
  <c r="M277"/>
  <c r="N65"/>
  <c r="N44"/>
  <c r="N62"/>
  <c r="M160"/>
  <c r="N198"/>
  <c r="J85"/>
  <c r="R85" s="1"/>
  <c r="N124"/>
  <c r="N29"/>
  <c r="N56"/>
  <c r="M322"/>
  <c r="M215"/>
  <c r="N34"/>
  <c r="M188"/>
  <c r="M1189"/>
  <c r="J197"/>
  <c r="Q197" s="1"/>
  <c r="M83"/>
  <c r="N60"/>
  <c r="M178"/>
  <c r="N196"/>
  <c r="N214"/>
  <c r="O92"/>
  <c r="M354"/>
  <c r="N133"/>
  <c r="M301"/>
  <c r="N132"/>
  <c r="N134"/>
  <c r="M182"/>
  <c r="N1203"/>
  <c r="N1228"/>
  <c r="M177"/>
  <c r="N189"/>
  <c r="M207"/>
  <c r="N293"/>
  <c r="N24"/>
  <c r="N116"/>
  <c r="M176"/>
  <c r="M186"/>
  <c r="N200"/>
  <c r="N218"/>
  <c r="N1191"/>
  <c r="M74"/>
  <c r="N33"/>
  <c r="N55"/>
  <c r="M185"/>
  <c r="N199"/>
  <c r="N225"/>
  <c r="M311"/>
  <c r="M173"/>
  <c r="N156"/>
  <c r="N1178"/>
  <c r="J149"/>
  <c r="R149" s="1"/>
  <c r="J157"/>
  <c r="Q157" s="1"/>
  <c r="N114"/>
  <c r="M184"/>
  <c r="N202"/>
  <c r="M282"/>
  <c r="N1185"/>
  <c r="N1205"/>
  <c r="J37"/>
  <c r="T37" s="1"/>
  <c r="M99"/>
  <c r="M175"/>
  <c r="M229"/>
  <c r="M1182"/>
  <c r="M1186"/>
  <c r="M1190"/>
  <c r="M1212"/>
  <c r="N90"/>
  <c r="O66"/>
  <c r="N148"/>
  <c r="M132"/>
  <c r="N241"/>
  <c r="M290"/>
  <c r="M220"/>
  <c r="M1193"/>
  <c r="J77"/>
  <c r="R77" s="1"/>
  <c r="N201"/>
  <c r="R185"/>
  <c r="M279"/>
  <c r="M343"/>
  <c r="N212"/>
  <c r="N216"/>
  <c r="N220"/>
  <c r="N228"/>
  <c r="N308"/>
  <c r="N41"/>
  <c r="M211"/>
  <c r="M281"/>
  <c r="M297"/>
  <c r="M313"/>
  <c r="M337"/>
  <c r="M349"/>
  <c r="J145"/>
  <c r="S145" s="1"/>
  <c r="N21"/>
  <c r="N25"/>
  <c r="N31"/>
  <c r="N35"/>
  <c r="N37"/>
  <c r="N45"/>
  <c r="N49"/>
  <c r="N51"/>
  <c r="N53"/>
  <c r="N57"/>
  <c r="N59"/>
  <c r="N61"/>
  <c r="N67"/>
  <c r="M71"/>
  <c r="M75"/>
  <c r="M77"/>
  <c r="M81"/>
  <c r="M85"/>
  <c r="M91"/>
  <c r="M93"/>
  <c r="M95"/>
  <c r="M97"/>
  <c r="M101"/>
  <c r="M103"/>
  <c r="N109"/>
  <c r="N113"/>
  <c r="N117"/>
  <c r="N123"/>
  <c r="N127"/>
  <c r="N131"/>
  <c r="M143"/>
  <c r="M145"/>
  <c r="M147"/>
  <c r="M155"/>
  <c r="M157"/>
  <c r="M171"/>
  <c r="Q181"/>
  <c r="M183"/>
  <c r="N195"/>
  <c r="M289"/>
  <c r="M305"/>
  <c r="M325"/>
  <c r="M341"/>
  <c r="N36"/>
  <c r="M174"/>
  <c r="M180"/>
  <c r="N194"/>
  <c r="N210"/>
  <c r="N226"/>
  <c r="M260"/>
  <c r="N1208"/>
  <c r="N69"/>
  <c r="O173"/>
  <c r="N121"/>
  <c r="N39"/>
  <c r="N173"/>
  <c r="N1198"/>
  <c r="N1218"/>
  <c r="M23"/>
  <c r="O155"/>
  <c r="M199"/>
  <c r="O215"/>
  <c r="M225"/>
  <c r="N249"/>
  <c r="M269"/>
  <c r="N129"/>
  <c r="M163"/>
  <c r="Q165"/>
  <c r="M169"/>
  <c r="M181"/>
  <c r="M189"/>
  <c r="N193"/>
  <c r="N205"/>
  <c r="N209"/>
  <c r="N213"/>
  <c r="N217"/>
  <c r="N223"/>
  <c r="M285"/>
  <c r="M293"/>
  <c r="M295"/>
  <c r="M303"/>
  <c r="M309"/>
  <c r="M319"/>
  <c r="M329"/>
  <c r="M333"/>
  <c r="M335"/>
  <c r="M353"/>
  <c r="N58"/>
  <c r="M168"/>
  <c r="M172"/>
  <c r="N192"/>
  <c r="N208"/>
  <c r="N224"/>
  <c r="N232"/>
  <c r="N236"/>
  <c r="M256"/>
  <c r="N316"/>
  <c r="M1217"/>
  <c r="N1235"/>
  <c r="N1180"/>
  <c r="N1192"/>
  <c r="M31"/>
  <c r="O78"/>
  <c r="O104"/>
  <c r="O39"/>
  <c r="O55"/>
  <c r="O62"/>
  <c r="O70"/>
  <c r="O146"/>
  <c r="O178"/>
  <c r="N144"/>
  <c r="N152"/>
  <c r="N160"/>
  <c r="N181"/>
  <c r="O113"/>
  <c r="M128"/>
  <c r="O136"/>
  <c r="M194"/>
  <c r="M204"/>
  <c r="M212"/>
  <c r="M217"/>
  <c r="O223"/>
  <c r="N279"/>
  <c r="N334"/>
  <c r="N237"/>
  <c r="N245"/>
  <c r="M265"/>
  <c r="M274"/>
  <c r="O285"/>
  <c r="M306"/>
  <c r="M327"/>
  <c r="M338"/>
  <c r="O349"/>
  <c r="O1235"/>
  <c r="N1182"/>
  <c r="N1186"/>
  <c r="N187"/>
  <c r="M19"/>
  <c r="M35"/>
  <c r="N73"/>
  <c r="O43"/>
  <c r="O51"/>
  <c r="Q149"/>
  <c r="O159"/>
  <c r="O169"/>
  <c r="O187"/>
  <c r="N167"/>
  <c r="N177"/>
  <c r="N185"/>
  <c r="O109"/>
  <c r="O117"/>
  <c r="S125"/>
  <c r="M201"/>
  <c r="O207"/>
  <c r="N1204"/>
  <c r="N1216"/>
  <c r="M21"/>
  <c r="M25"/>
  <c r="M29"/>
  <c r="M33"/>
  <c r="M37"/>
  <c r="N71"/>
  <c r="N75"/>
  <c r="Q85"/>
  <c r="O98"/>
  <c r="N82"/>
  <c r="N98"/>
  <c r="O41"/>
  <c r="O45"/>
  <c r="O49"/>
  <c r="O53"/>
  <c r="M60"/>
  <c r="M64"/>
  <c r="M68"/>
  <c r="M72"/>
  <c r="O143"/>
  <c r="O148"/>
  <c r="O157"/>
  <c r="O171"/>
  <c r="O175"/>
  <c r="O180"/>
  <c r="O185"/>
  <c r="O189"/>
  <c r="N146"/>
  <c r="N150"/>
  <c r="N154"/>
  <c r="N158"/>
  <c r="N163"/>
  <c r="N171"/>
  <c r="N175"/>
  <c r="N179"/>
  <c r="N183"/>
  <c r="O111"/>
  <c r="O115"/>
  <c r="O123"/>
  <c r="O126"/>
  <c r="O130"/>
  <c r="M134"/>
  <c r="O193"/>
  <c r="M195"/>
  <c r="O198"/>
  <c r="O203"/>
  <c r="M205"/>
  <c r="M208"/>
  <c r="O211"/>
  <c r="M213"/>
  <c r="M216"/>
  <c r="O219"/>
  <c r="M221"/>
  <c r="M224"/>
  <c r="M232"/>
  <c r="N285"/>
  <c r="N301"/>
  <c r="N325"/>
  <c r="N342"/>
  <c r="N351"/>
  <c r="N239"/>
  <c r="N243"/>
  <c r="N247"/>
  <c r="M263"/>
  <c r="M267"/>
  <c r="M271"/>
  <c r="O277"/>
  <c r="M287"/>
  <c r="O293"/>
  <c r="M298"/>
  <c r="O309"/>
  <c r="M314"/>
  <c r="O325"/>
  <c r="M330"/>
  <c r="O341"/>
  <c r="M346"/>
  <c r="M351"/>
  <c r="N1188"/>
  <c r="N1196"/>
  <c r="N1200"/>
  <c r="M89"/>
  <c r="N107"/>
  <c r="N161"/>
  <c r="N165"/>
  <c r="M191"/>
  <c r="N1179"/>
  <c r="M1181"/>
  <c r="N1183"/>
  <c r="N1187"/>
  <c r="N1233"/>
  <c r="M1194"/>
  <c r="M1202"/>
  <c r="M1206"/>
  <c r="M1214"/>
  <c r="M1220"/>
  <c r="N1222"/>
  <c r="N1224"/>
  <c r="N1226"/>
  <c r="N27"/>
  <c r="N227"/>
  <c r="M227"/>
  <c r="N229"/>
  <c r="O229"/>
  <c r="N231"/>
  <c r="M231"/>
  <c r="N235"/>
  <c r="M235"/>
  <c r="M255"/>
  <c r="N255"/>
  <c r="O299"/>
  <c r="N299"/>
  <c r="O311"/>
  <c r="N311"/>
  <c r="M317"/>
  <c r="N317"/>
  <c r="M321"/>
  <c r="N321"/>
  <c r="O331"/>
  <c r="N331"/>
  <c r="O335"/>
  <c r="N335"/>
  <c r="O339"/>
  <c r="N339"/>
  <c r="M345"/>
  <c r="N345"/>
  <c r="M357"/>
  <c r="N357"/>
  <c r="O234"/>
  <c r="M234"/>
  <c r="M238"/>
  <c r="O238"/>
  <c r="M242"/>
  <c r="O242"/>
  <c r="M246"/>
  <c r="O246"/>
  <c r="M250"/>
  <c r="O250"/>
  <c r="M264"/>
  <c r="O264"/>
  <c r="M268"/>
  <c r="O268"/>
  <c r="O272"/>
  <c r="M272"/>
  <c r="O276"/>
  <c r="M276"/>
  <c r="N276"/>
  <c r="O280"/>
  <c r="M280"/>
  <c r="O284"/>
  <c r="M284"/>
  <c r="N284"/>
  <c r="O288"/>
  <c r="M288"/>
  <c r="O292"/>
  <c r="M292"/>
  <c r="O296"/>
  <c r="M296"/>
  <c r="O300"/>
  <c r="M300"/>
  <c r="O304"/>
  <c r="M304"/>
  <c r="O312"/>
  <c r="M312"/>
  <c r="O316"/>
  <c r="M316"/>
  <c r="O326"/>
  <c r="N326"/>
  <c r="O332"/>
  <c r="M332"/>
  <c r="O336"/>
  <c r="M336"/>
  <c r="O350"/>
  <c r="N350"/>
  <c r="O352"/>
  <c r="M352"/>
  <c r="N352"/>
  <c r="O356"/>
  <c r="M356"/>
  <c r="M1197"/>
  <c r="O1197"/>
  <c r="N1199"/>
  <c r="M1199"/>
  <c r="M1209"/>
  <c r="O1209"/>
  <c r="N1213"/>
  <c r="O1213"/>
  <c r="N1225"/>
  <c r="O1225"/>
  <c r="N1227"/>
  <c r="O1227"/>
  <c r="N1229"/>
  <c r="O1229"/>
  <c r="M153"/>
  <c r="R153"/>
  <c r="N197"/>
  <c r="N233"/>
  <c r="O233"/>
  <c r="M257"/>
  <c r="N257"/>
  <c r="M273"/>
  <c r="N273"/>
  <c r="O291"/>
  <c r="N291"/>
  <c r="O295"/>
  <c r="N295"/>
  <c r="O303"/>
  <c r="N303"/>
  <c r="O307"/>
  <c r="N307"/>
  <c r="O315"/>
  <c r="N315"/>
  <c r="O319"/>
  <c r="N319"/>
  <c r="O343"/>
  <c r="N343"/>
  <c r="N230"/>
  <c r="M230"/>
  <c r="M240"/>
  <c r="O240"/>
  <c r="M244"/>
  <c r="O244"/>
  <c r="M248"/>
  <c r="O248"/>
  <c r="M252"/>
  <c r="O252"/>
  <c r="M266"/>
  <c r="O266"/>
  <c r="M270"/>
  <c r="O270"/>
  <c r="O282"/>
  <c r="N282"/>
  <c r="O286"/>
  <c r="N286"/>
  <c r="O308"/>
  <c r="M308"/>
  <c r="O320"/>
  <c r="M320"/>
  <c r="O324"/>
  <c r="M324"/>
  <c r="N324"/>
  <c r="O328"/>
  <c r="M328"/>
  <c r="O340"/>
  <c r="M340"/>
  <c r="O344"/>
  <c r="M344"/>
  <c r="O348"/>
  <c r="M348"/>
  <c r="N348"/>
  <c r="O1195"/>
  <c r="M1195"/>
  <c r="M1201"/>
  <c r="O1201"/>
  <c r="O1207"/>
  <c r="M1207"/>
  <c r="N1211"/>
  <c r="M1211"/>
  <c r="N1223"/>
  <c r="O1223"/>
  <c r="N1234"/>
  <c r="O1234"/>
  <c r="O20"/>
  <c r="M22"/>
  <c r="O24"/>
  <c r="M26"/>
  <c r="O28"/>
  <c r="M32"/>
  <c r="O34"/>
  <c r="M36"/>
  <c r="O38"/>
  <c r="N70"/>
  <c r="N72"/>
  <c r="N74"/>
  <c r="O76"/>
  <c r="O82"/>
  <c r="O88"/>
  <c r="O94"/>
  <c r="N78"/>
  <c r="N86"/>
  <c r="N94"/>
  <c r="N102"/>
  <c r="M40"/>
  <c r="M42"/>
  <c r="O44"/>
  <c r="M46"/>
  <c r="O48"/>
  <c r="M50"/>
  <c r="O52"/>
  <c r="M54"/>
  <c r="O56"/>
  <c r="O57"/>
  <c r="O59"/>
  <c r="O61"/>
  <c r="O65"/>
  <c r="O67"/>
  <c r="O71"/>
  <c r="O75"/>
  <c r="O145"/>
  <c r="O147"/>
  <c r="O149"/>
  <c r="O151"/>
  <c r="O154"/>
  <c r="O156"/>
  <c r="O161"/>
  <c r="O163"/>
  <c r="O165"/>
  <c r="O172"/>
  <c r="O177"/>
  <c r="O181"/>
  <c r="O183"/>
  <c r="O186"/>
  <c r="O188"/>
  <c r="Q189"/>
  <c r="N145"/>
  <c r="N147"/>
  <c r="N149"/>
  <c r="N151"/>
  <c r="N153"/>
  <c r="N155"/>
  <c r="N157"/>
  <c r="N159"/>
  <c r="N169"/>
  <c r="N172"/>
  <c r="N174"/>
  <c r="N176"/>
  <c r="N178"/>
  <c r="N180"/>
  <c r="N182"/>
  <c r="N184"/>
  <c r="N186"/>
  <c r="N188"/>
  <c r="O106"/>
  <c r="S109"/>
  <c r="O110"/>
  <c r="M112"/>
  <c r="O114"/>
  <c r="M116"/>
  <c r="M118"/>
  <c r="O120"/>
  <c r="M122"/>
  <c r="O124"/>
  <c r="O125"/>
  <c r="O127"/>
  <c r="O129"/>
  <c r="O131"/>
  <c r="O133"/>
  <c r="O135"/>
  <c r="O190"/>
  <c r="M193"/>
  <c r="O195"/>
  <c r="M196"/>
  <c r="M197"/>
  <c r="O199"/>
  <c r="O200"/>
  <c r="O201"/>
  <c r="M202"/>
  <c r="O205"/>
  <c r="M206"/>
  <c r="O209"/>
  <c r="M210"/>
  <c r="O213"/>
  <c r="M214"/>
  <c r="O217"/>
  <c r="M218"/>
  <c r="M219"/>
  <c r="M222"/>
  <c r="M223"/>
  <c r="O225"/>
  <c r="M226"/>
  <c r="M228"/>
  <c r="O231"/>
  <c r="M233"/>
  <c r="M236"/>
  <c r="N274"/>
  <c r="N283"/>
  <c r="N288"/>
  <c r="N297"/>
  <c r="N306"/>
  <c r="N314"/>
  <c r="N318"/>
  <c r="N322"/>
  <c r="N328"/>
  <c r="N336"/>
  <c r="N344"/>
  <c r="N349"/>
  <c r="N355"/>
  <c r="M237"/>
  <c r="M239"/>
  <c r="M241"/>
  <c r="M243"/>
  <c r="M245"/>
  <c r="M247"/>
  <c r="M249"/>
  <c r="O256"/>
  <c r="O258"/>
  <c r="N263"/>
  <c r="N265"/>
  <c r="N267"/>
  <c r="N269"/>
  <c r="N271"/>
  <c r="O273"/>
  <c r="M275"/>
  <c r="M278"/>
  <c r="O281"/>
  <c r="M283"/>
  <c r="M286"/>
  <c r="O289"/>
  <c r="M291"/>
  <c r="M294"/>
  <c r="O297"/>
  <c r="M299"/>
  <c r="M302"/>
  <c r="O305"/>
  <c r="M307"/>
  <c r="M310"/>
  <c r="O313"/>
  <c r="M315"/>
  <c r="M318"/>
  <c r="O321"/>
  <c r="M323"/>
  <c r="M326"/>
  <c r="O329"/>
  <c r="M331"/>
  <c r="M334"/>
  <c r="O337"/>
  <c r="M339"/>
  <c r="M342"/>
  <c r="O345"/>
  <c r="M347"/>
  <c r="M350"/>
  <c r="O353"/>
  <c r="M355"/>
  <c r="M358"/>
  <c r="M1179"/>
  <c r="O1181"/>
  <c r="M1183"/>
  <c r="O1185"/>
  <c r="M1187"/>
  <c r="O1189"/>
  <c r="M1191"/>
  <c r="O1193"/>
  <c r="M1203"/>
  <c r="O1205"/>
  <c r="M1215"/>
  <c r="O1217"/>
  <c r="M1219"/>
  <c r="O1224"/>
  <c r="O1228"/>
  <c r="O1233"/>
  <c r="R97"/>
  <c r="Q19"/>
  <c r="T31"/>
  <c r="T41"/>
  <c r="T49"/>
  <c r="T53"/>
  <c r="S73"/>
  <c r="Q97"/>
  <c r="R109"/>
  <c r="S129"/>
  <c r="R133"/>
  <c r="S137"/>
  <c r="S153"/>
  <c r="Q185"/>
  <c r="N275"/>
  <c r="N287"/>
  <c r="N323"/>
  <c r="N327"/>
  <c r="N347"/>
  <c r="S161"/>
  <c r="R161"/>
  <c r="M20"/>
  <c r="O22"/>
  <c r="M24"/>
  <c r="O26"/>
  <c r="M28"/>
  <c r="O32"/>
  <c r="M34"/>
  <c r="O36"/>
  <c r="M38"/>
  <c r="O80"/>
  <c r="O84"/>
  <c r="O86"/>
  <c r="O90"/>
  <c r="O96"/>
  <c r="O100"/>
  <c r="O102"/>
  <c r="N76"/>
  <c r="N80"/>
  <c r="N84"/>
  <c r="N88"/>
  <c r="N92"/>
  <c r="N96"/>
  <c r="N100"/>
  <c r="N104"/>
  <c r="O40"/>
  <c r="O42"/>
  <c r="M44"/>
  <c r="O46"/>
  <c r="M48"/>
  <c r="O50"/>
  <c r="M52"/>
  <c r="O54"/>
  <c r="M56"/>
  <c r="M58"/>
  <c r="O60"/>
  <c r="M62"/>
  <c r="O64"/>
  <c r="M66"/>
  <c r="O68"/>
  <c r="O144"/>
  <c r="O150"/>
  <c r="O152"/>
  <c r="Q153"/>
  <c r="O158"/>
  <c r="O160"/>
  <c r="Q161"/>
  <c r="O168"/>
  <c r="O174"/>
  <c r="O176"/>
  <c r="O182"/>
  <c r="O184"/>
  <c r="N168"/>
  <c r="M106"/>
  <c r="M110"/>
  <c r="O112"/>
  <c r="M114"/>
  <c r="O116"/>
  <c r="O118"/>
  <c r="M120"/>
  <c r="O122"/>
  <c r="M124"/>
  <c r="M126"/>
  <c r="O128"/>
  <c r="M130"/>
  <c r="O132"/>
  <c r="S133"/>
  <c r="O134"/>
  <c r="M136"/>
  <c r="M192"/>
  <c r="O194"/>
  <c r="O196"/>
  <c r="M198"/>
  <c r="M200"/>
  <c r="O202"/>
  <c r="O204"/>
  <c r="O208"/>
  <c r="O210"/>
  <c r="O212"/>
  <c r="O214"/>
  <c r="O216"/>
  <c r="O218"/>
  <c r="O220"/>
  <c r="O224"/>
  <c r="O226"/>
  <c r="O228"/>
  <c r="O230"/>
  <c r="O232"/>
  <c r="O236"/>
  <c r="N278"/>
  <c r="N280"/>
  <c r="N290"/>
  <c r="N292"/>
  <c r="N294"/>
  <c r="N296"/>
  <c r="N298"/>
  <c r="N300"/>
  <c r="N302"/>
  <c r="N304"/>
  <c r="N310"/>
  <c r="N312"/>
  <c r="N330"/>
  <c r="N332"/>
  <c r="N338"/>
  <c r="N340"/>
  <c r="N354"/>
  <c r="N356"/>
  <c r="N358"/>
  <c r="N238"/>
  <c r="N240"/>
  <c r="N242"/>
  <c r="N244"/>
  <c r="N246"/>
  <c r="N248"/>
  <c r="N250"/>
  <c r="N252"/>
  <c r="N256"/>
  <c r="N258"/>
  <c r="N260"/>
  <c r="N264"/>
  <c r="N266"/>
  <c r="N268"/>
  <c r="N270"/>
  <c r="O1179"/>
  <c r="O1183"/>
  <c r="M1185"/>
  <c r="O1187"/>
  <c r="O1191"/>
  <c r="O1199"/>
  <c r="O1203"/>
  <c r="M1205"/>
  <c r="O1211"/>
  <c r="M1213"/>
  <c r="M1222"/>
  <c r="M1223"/>
  <c r="M1224"/>
  <c r="M1225"/>
  <c r="M1226"/>
  <c r="M1227"/>
  <c r="M1228"/>
  <c r="M1229"/>
  <c r="M1230"/>
  <c r="M1233"/>
  <c r="M1234"/>
  <c r="M1235"/>
  <c r="R129"/>
  <c r="M1221"/>
  <c r="M1231"/>
  <c r="N1194"/>
  <c r="N1202"/>
  <c r="J1312"/>
  <c r="J1316"/>
  <c r="J1320"/>
  <c r="J1324"/>
  <c r="J1328"/>
  <c r="J1332"/>
  <c r="J1336"/>
  <c r="J1340"/>
  <c r="J1344"/>
  <c r="J1348"/>
  <c r="J1352"/>
  <c r="J1356"/>
  <c r="J1360"/>
  <c r="J1364"/>
  <c r="J1368"/>
  <c r="J1372"/>
  <c r="J1376"/>
  <c r="J1380"/>
  <c r="J1384"/>
  <c r="J1388"/>
  <c r="J1392"/>
  <c r="J1396"/>
  <c r="J1400"/>
  <c r="J1404"/>
  <c r="J1408"/>
  <c r="J1412"/>
  <c r="J1416"/>
  <c r="J1420"/>
  <c r="J1424"/>
  <c r="J1428"/>
  <c r="J1432"/>
  <c r="J1436"/>
  <c r="J1440"/>
  <c r="J1444"/>
  <c r="J1448"/>
  <c r="J1452"/>
  <c r="J1456"/>
  <c r="J1460"/>
  <c r="J1464"/>
  <c r="J1468"/>
  <c r="J1472"/>
  <c r="J1476"/>
  <c r="J1480"/>
  <c r="J1484"/>
  <c r="J1488"/>
  <c r="J1492"/>
  <c r="J1496"/>
  <c r="J1500"/>
  <c r="J1504"/>
  <c r="J1508"/>
  <c r="J1512"/>
  <c r="J1516"/>
  <c r="J1540"/>
  <c r="J1544"/>
  <c r="J1548"/>
  <c r="J1552"/>
  <c r="J1578"/>
  <c r="Q31"/>
  <c r="S49"/>
  <c r="R137"/>
  <c r="N119"/>
  <c r="N191"/>
  <c r="N1181"/>
  <c r="N1193"/>
  <c r="N1195"/>
  <c r="N1217"/>
  <c r="N1219"/>
  <c r="R181"/>
  <c r="S185"/>
  <c r="R189"/>
  <c r="M251"/>
  <c r="M253"/>
  <c r="M259"/>
  <c r="M261"/>
  <c r="N277"/>
  <c r="N281"/>
  <c r="N289"/>
  <c r="N305"/>
  <c r="N309"/>
  <c r="N313"/>
  <c r="N329"/>
  <c r="N333"/>
  <c r="N337"/>
  <c r="N341"/>
  <c r="N353"/>
  <c r="M30"/>
  <c r="M108"/>
  <c r="N162"/>
  <c r="N164"/>
  <c r="N166"/>
  <c r="N170"/>
  <c r="M254"/>
  <c r="M262"/>
  <c r="N1220"/>
  <c r="M1232"/>
  <c r="J1574"/>
  <c r="S53"/>
  <c r="S181"/>
  <c r="S189"/>
  <c r="N251"/>
  <c r="N253"/>
  <c r="N254"/>
  <c r="N259"/>
  <c r="N261"/>
  <c r="N262"/>
  <c r="O1178"/>
  <c r="O1180"/>
  <c r="O1182"/>
  <c r="O1186"/>
  <c r="O1188"/>
  <c r="O1192"/>
  <c r="O1194"/>
  <c r="O1196"/>
  <c r="O1198"/>
  <c r="O1200"/>
  <c r="O1202"/>
  <c r="O1204"/>
  <c r="O1208"/>
  <c r="O1216"/>
  <c r="O1218"/>
  <c r="O1220"/>
  <c r="T73"/>
  <c r="J203"/>
  <c r="N203"/>
  <c r="J207"/>
  <c r="N207"/>
  <c r="J211"/>
  <c r="N211"/>
  <c r="J215"/>
  <c r="N215"/>
  <c r="J219"/>
  <c r="N221"/>
  <c r="J223"/>
  <c r="J227"/>
  <c r="J231"/>
  <c r="J235"/>
  <c r="J239"/>
  <c r="J243"/>
  <c r="J247"/>
  <c r="J251"/>
  <c r="J255"/>
  <c r="J259"/>
  <c r="J263"/>
  <c r="J267"/>
  <c r="J271"/>
  <c r="J275"/>
  <c r="J279"/>
  <c r="J283"/>
  <c r="J287"/>
  <c r="J291"/>
  <c r="J295"/>
  <c r="J299"/>
  <c r="J303"/>
  <c r="J307"/>
  <c r="J311"/>
  <c r="J315"/>
  <c r="J319"/>
  <c r="J323"/>
  <c r="J327"/>
  <c r="J331"/>
  <c r="J335"/>
  <c r="J339"/>
  <c r="J343"/>
  <c r="J347"/>
  <c r="J351"/>
  <c r="J355"/>
  <c r="J359"/>
  <c r="R359" s="1"/>
  <c r="J363"/>
  <c r="J367"/>
  <c r="R367" s="1"/>
  <c r="J371"/>
  <c r="R371" s="1"/>
  <c r="J375"/>
  <c r="R375" s="1"/>
  <c r="J379"/>
  <c r="R379" s="1"/>
  <c r="J383"/>
  <c r="R383" s="1"/>
  <c r="J387"/>
  <c r="R387" s="1"/>
  <c r="J391"/>
  <c r="R391" s="1"/>
  <c r="J395"/>
  <c r="R395" s="1"/>
  <c r="J399"/>
  <c r="R399" s="1"/>
  <c r="J403"/>
  <c r="R403" s="1"/>
  <c r="J407"/>
  <c r="R407" s="1"/>
  <c r="J411"/>
  <c r="R411" s="1"/>
  <c r="J415"/>
  <c r="R415" s="1"/>
  <c r="J419"/>
  <c r="R419" s="1"/>
  <c r="J423"/>
  <c r="R423" s="1"/>
  <c r="J427"/>
  <c r="R427" s="1"/>
  <c r="J431"/>
  <c r="R431" s="1"/>
  <c r="J435"/>
  <c r="R435" s="1"/>
  <c r="J439"/>
  <c r="R439" s="1"/>
  <c r="J443"/>
  <c r="R443" s="1"/>
  <c r="J447"/>
  <c r="R447" s="1"/>
  <c r="J451"/>
  <c r="R451" s="1"/>
  <c r="J455"/>
  <c r="R455" s="1"/>
  <c r="J459"/>
  <c r="R459" s="1"/>
  <c r="J463"/>
  <c r="R463" s="1"/>
  <c r="J467"/>
  <c r="R467" s="1"/>
  <c r="J471"/>
  <c r="R471" s="1"/>
  <c r="J475"/>
  <c r="R475" s="1"/>
  <c r="J479"/>
  <c r="R479" s="1"/>
  <c r="J483"/>
  <c r="R483" s="1"/>
  <c r="J487"/>
  <c r="R487" s="1"/>
  <c r="J491"/>
  <c r="R491" s="1"/>
  <c r="J495"/>
  <c r="R495" s="1"/>
  <c r="J499"/>
  <c r="R499" s="1"/>
  <c r="J503"/>
  <c r="R503" s="1"/>
  <c r="J507"/>
  <c r="R507" s="1"/>
  <c r="J511"/>
  <c r="R511" s="1"/>
  <c r="J515"/>
  <c r="R515" s="1"/>
  <c r="J519"/>
  <c r="R519" s="1"/>
  <c r="J523"/>
  <c r="R523" s="1"/>
  <c r="J527"/>
  <c r="R527" s="1"/>
  <c r="J22"/>
  <c r="J26"/>
  <c r="J30"/>
  <c r="N30"/>
  <c r="J34"/>
  <c r="J38"/>
  <c r="J42"/>
  <c r="J46"/>
  <c r="J50"/>
  <c r="J54"/>
  <c r="J58"/>
  <c r="J62"/>
  <c r="J66"/>
  <c r="J70"/>
  <c r="J74"/>
  <c r="J78"/>
  <c r="J82"/>
  <c r="J86"/>
  <c r="J90"/>
  <c r="J94"/>
  <c r="J98"/>
  <c r="J102"/>
  <c r="J106"/>
  <c r="N108"/>
  <c r="J110"/>
  <c r="J114"/>
  <c r="J118"/>
  <c r="J122"/>
  <c r="J126"/>
  <c r="J130"/>
  <c r="J134"/>
  <c r="J138"/>
  <c r="J142"/>
  <c r="J146"/>
  <c r="J150"/>
  <c r="J154"/>
  <c r="J158"/>
  <c r="J162"/>
  <c r="M162"/>
  <c r="M164"/>
  <c r="J166"/>
  <c r="M166"/>
  <c r="J170"/>
  <c r="M170"/>
  <c r="J174"/>
  <c r="J178"/>
  <c r="J182"/>
  <c r="J186"/>
  <c r="J190"/>
  <c r="N190"/>
  <c r="J194"/>
  <c r="J198"/>
  <c r="J202"/>
  <c r="J206"/>
  <c r="N206"/>
  <c r="J210"/>
  <c r="J214"/>
  <c r="J218"/>
  <c r="J222"/>
  <c r="N222"/>
  <c r="J226"/>
  <c r="J230"/>
  <c r="J234"/>
  <c r="N234"/>
  <c r="J238"/>
  <c r="J242"/>
  <c r="J246"/>
  <c r="J250"/>
  <c r="J254"/>
  <c r="J258"/>
  <c r="J262"/>
  <c r="J266"/>
  <c r="J270"/>
  <c r="J274"/>
  <c r="J278"/>
  <c r="J282"/>
  <c r="J286"/>
  <c r="J290"/>
  <c r="J294"/>
  <c r="J298"/>
  <c r="J302"/>
  <c r="J531"/>
  <c r="J535"/>
  <c r="J539"/>
  <c r="J543"/>
  <c r="J547"/>
  <c r="J551"/>
  <c r="J555"/>
  <c r="J559"/>
  <c r="J563"/>
  <c r="J567"/>
  <c r="J571"/>
  <c r="J575"/>
  <c r="J579"/>
  <c r="J583"/>
  <c r="J587"/>
  <c r="J591"/>
  <c r="J595"/>
  <c r="J599"/>
  <c r="J603"/>
  <c r="J607"/>
  <c r="J611"/>
  <c r="J615"/>
  <c r="J619"/>
  <c r="J623"/>
  <c r="J627"/>
  <c r="J631"/>
  <c r="J635"/>
  <c r="J639"/>
  <c r="J643"/>
  <c r="J647"/>
  <c r="J651"/>
  <c r="J655"/>
  <c r="J659"/>
  <c r="J663"/>
  <c r="J667"/>
  <c r="J671"/>
  <c r="J675"/>
  <c r="J679"/>
  <c r="J683"/>
  <c r="J687"/>
  <c r="J691"/>
  <c r="J695"/>
  <c r="J699"/>
  <c r="J703"/>
  <c r="J707"/>
  <c r="J711"/>
  <c r="J715"/>
  <c r="J719"/>
  <c r="J723"/>
  <c r="J727"/>
  <c r="J731"/>
  <c r="J735"/>
  <c r="J739"/>
  <c r="J743"/>
  <c r="J747"/>
  <c r="J751"/>
  <c r="J755"/>
  <c r="J759"/>
  <c r="J763"/>
  <c r="J767"/>
  <c r="J771"/>
  <c r="J775"/>
  <c r="J779"/>
  <c r="J783"/>
  <c r="J787"/>
  <c r="J791"/>
  <c r="J795"/>
  <c r="J799"/>
  <c r="J803"/>
  <c r="J807"/>
  <c r="J811"/>
  <c r="J815"/>
  <c r="J819"/>
  <c r="J823"/>
  <c r="J827"/>
  <c r="J831"/>
  <c r="J835"/>
  <c r="J839"/>
  <c r="J843"/>
  <c r="J847"/>
  <c r="J851"/>
  <c r="J855"/>
  <c r="J859"/>
  <c r="J863"/>
  <c r="J867"/>
  <c r="J871"/>
  <c r="J875"/>
  <c r="J879"/>
  <c r="J883"/>
  <c r="J887"/>
  <c r="J891"/>
  <c r="J895"/>
  <c r="J899"/>
  <c r="J903"/>
  <c r="J907"/>
  <c r="J911"/>
  <c r="J915"/>
  <c r="J919"/>
  <c r="J923"/>
  <c r="J927"/>
  <c r="J931"/>
  <c r="J935"/>
  <c r="J939"/>
  <c r="J943"/>
  <c r="J947"/>
  <c r="J951"/>
  <c r="J955"/>
  <c r="J959"/>
  <c r="J963"/>
  <c r="J967"/>
  <c r="J971"/>
  <c r="J306"/>
  <c r="J310"/>
  <c r="J314"/>
  <c r="J318"/>
  <c r="J322"/>
  <c r="J326"/>
  <c r="J330"/>
  <c r="J334"/>
  <c r="J338"/>
  <c r="J342"/>
  <c r="J346"/>
  <c r="J350"/>
  <c r="J354"/>
  <c r="J358"/>
  <c r="J362"/>
  <c r="J366"/>
  <c r="J370"/>
  <c r="J374"/>
  <c r="J378"/>
  <c r="J382"/>
  <c r="J386"/>
  <c r="J390"/>
  <c r="J394"/>
  <c r="J398"/>
  <c r="J402"/>
  <c r="J406"/>
  <c r="J410"/>
  <c r="J414"/>
  <c r="J418"/>
  <c r="J422"/>
  <c r="J426"/>
  <c r="J430"/>
  <c r="J434"/>
  <c r="J438"/>
  <c r="J442"/>
  <c r="J446"/>
  <c r="J450"/>
  <c r="J454"/>
  <c r="J458"/>
  <c r="J462"/>
  <c r="J466"/>
  <c r="J470"/>
  <c r="J474"/>
  <c r="J478"/>
  <c r="J482"/>
  <c r="J486"/>
  <c r="J490"/>
  <c r="J494"/>
  <c r="J498"/>
  <c r="J502"/>
  <c r="J506"/>
  <c r="J510"/>
  <c r="J514"/>
  <c r="J518"/>
  <c r="J522"/>
  <c r="J526"/>
  <c r="J530"/>
  <c r="J534"/>
  <c r="J538"/>
  <c r="J542"/>
  <c r="J544"/>
  <c r="J548"/>
  <c r="J552"/>
  <c r="J556"/>
  <c r="J560"/>
  <c r="J564"/>
  <c r="J568"/>
  <c r="J572"/>
  <c r="J576"/>
  <c r="J580"/>
  <c r="J584"/>
  <c r="J588"/>
  <c r="J592"/>
  <c r="J596"/>
  <c r="J600"/>
  <c r="J604"/>
  <c r="J608"/>
  <c r="J612"/>
  <c r="J616"/>
  <c r="J620"/>
  <c r="J624"/>
  <c r="J628"/>
  <c r="J632"/>
  <c r="J636"/>
  <c r="J640"/>
  <c r="J644"/>
  <c r="J648"/>
  <c r="J652"/>
  <c r="J656"/>
  <c r="J660"/>
  <c r="J664"/>
  <c r="J668"/>
  <c r="J672"/>
  <c r="J676"/>
  <c r="J680"/>
  <c r="J684"/>
  <c r="J688"/>
  <c r="J692"/>
  <c r="J696"/>
  <c r="J700"/>
  <c r="J704"/>
  <c r="J708"/>
  <c r="J712"/>
  <c r="J716"/>
  <c r="J720"/>
  <c r="J724"/>
  <c r="J728"/>
  <c r="J732"/>
  <c r="J736"/>
  <c r="J740"/>
  <c r="J744"/>
  <c r="J748"/>
  <c r="J752"/>
  <c r="J756"/>
  <c r="J760"/>
  <c r="J764"/>
  <c r="J768"/>
  <c r="J772"/>
  <c r="J776"/>
  <c r="J780"/>
  <c r="J784"/>
  <c r="J788"/>
  <c r="J792"/>
  <c r="J796"/>
  <c r="J800"/>
  <c r="J804"/>
  <c r="J808"/>
  <c r="J812"/>
  <c r="J975"/>
  <c r="J979"/>
  <c r="J983"/>
  <c r="J987"/>
  <c r="J991"/>
  <c r="J995"/>
  <c r="J999"/>
  <c r="J1003"/>
  <c r="J1007"/>
  <c r="J1011"/>
  <c r="J1015"/>
  <c r="J1019"/>
  <c r="J1023"/>
  <c r="J1027"/>
  <c r="J1031"/>
  <c r="J1035"/>
  <c r="J1039"/>
  <c r="J1043"/>
  <c r="J1047"/>
  <c r="J1051"/>
  <c r="J1055"/>
  <c r="J1059"/>
  <c r="J1063"/>
  <c r="J1067"/>
  <c r="J1071"/>
  <c r="J1075"/>
  <c r="J1079"/>
  <c r="J1083"/>
  <c r="J1087"/>
  <c r="J1091"/>
  <c r="J1095"/>
  <c r="J1099"/>
  <c r="J1103"/>
  <c r="J1105"/>
  <c r="J1109"/>
  <c r="J1113"/>
  <c r="J1117"/>
  <c r="J1121"/>
  <c r="J1125"/>
  <c r="J1129"/>
  <c r="J1133"/>
  <c r="J1137"/>
  <c r="J1141"/>
  <c r="J1145"/>
  <c r="J1149"/>
  <c r="J1153"/>
  <c r="J1157"/>
  <c r="J1161"/>
  <c r="J1165"/>
  <c r="J1169"/>
  <c r="J1173"/>
  <c r="J1177"/>
  <c r="J1181"/>
  <c r="J1185"/>
  <c r="J1189"/>
  <c r="N1189"/>
  <c r="J1193"/>
  <c r="J1197"/>
  <c r="N1197"/>
  <c r="J1201"/>
  <c r="N1201"/>
  <c r="J1205"/>
  <c r="N1207"/>
  <c r="J1209"/>
  <c r="N1209"/>
  <c r="J1213"/>
  <c r="N1215"/>
  <c r="J1217"/>
  <c r="J1221"/>
  <c r="N1221"/>
  <c r="J1225"/>
  <c r="J1229"/>
  <c r="N1231"/>
  <c r="J1233"/>
  <c r="J1237"/>
  <c r="J1241"/>
  <c r="J1245"/>
  <c r="J1249"/>
  <c r="J1253"/>
  <c r="J1257"/>
  <c r="J1261"/>
  <c r="J1265"/>
  <c r="J1269"/>
  <c r="J1273"/>
  <c r="J1277"/>
  <c r="J1281"/>
  <c r="J1285"/>
  <c r="J1289"/>
  <c r="J1293"/>
  <c r="J1297"/>
  <c r="J1301"/>
  <c r="J1305"/>
  <c r="J1309"/>
  <c r="J1313"/>
  <c r="J1317"/>
  <c r="J1321"/>
  <c r="J1325"/>
  <c r="J1329"/>
  <c r="J1333"/>
  <c r="J1337"/>
  <c r="J1341"/>
  <c r="J1345"/>
  <c r="J1349"/>
  <c r="J1353"/>
  <c r="J1357"/>
  <c r="J1361"/>
  <c r="J1365"/>
  <c r="J1369"/>
  <c r="J1373"/>
  <c r="J1377"/>
  <c r="J1381"/>
  <c r="J1385"/>
  <c r="J1389"/>
  <c r="J1393"/>
  <c r="J1397"/>
  <c r="J1401"/>
  <c r="J1405"/>
  <c r="J1409"/>
  <c r="J1413"/>
  <c r="J1417"/>
  <c r="J1421"/>
  <c r="J1425"/>
  <c r="J1429"/>
  <c r="J1433"/>
  <c r="J1437"/>
  <c r="J1441"/>
  <c r="J1445"/>
  <c r="J1449"/>
  <c r="J1453"/>
  <c r="J1457"/>
  <c r="J1461"/>
  <c r="J1465"/>
  <c r="J1469"/>
  <c r="J1473"/>
  <c r="J1477"/>
  <c r="J1481"/>
  <c r="J1485"/>
  <c r="J1489"/>
  <c r="J1493"/>
  <c r="J1497"/>
  <c r="J1501"/>
  <c r="J1505"/>
  <c r="J1509"/>
  <c r="J1513"/>
  <c r="J1517"/>
  <c r="J1521"/>
  <c r="J1525"/>
  <c r="J1529"/>
  <c r="J1533"/>
  <c r="J1537"/>
  <c r="J1541"/>
  <c r="J1545"/>
  <c r="J1549"/>
  <c r="J1553"/>
  <c r="J1557"/>
  <c r="J1561"/>
  <c r="J1565"/>
  <c r="J1569"/>
  <c r="J1573"/>
  <c r="J1577"/>
  <c r="J1510"/>
  <c r="J1514"/>
  <c r="J1538"/>
  <c r="J1542"/>
  <c r="J1546"/>
  <c r="J1550"/>
  <c r="J1576"/>
  <c r="J816"/>
  <c r="J820"/>
  <c r="J824"/>
  <c r="J828"/>
  <c r="J832"/>
  <c r="J836"/>
  <c r="J840"/>
  <c r="J844"/>
  <c r="J848"/>
  <c r="J852"/>
  <c r="J856"/>
  <c r="J860"/>
  <c r="J864"/>
  <c r="J868"/>
  <c r="J872"/>
  <c r="J876"/>
  <c r="J880"/>
  <c r="J884"/>
  <c r="J888"/>
  <c r="J892"/>
  <c r="J896"/>
  <c r="J900"/>
  <c r="J904"/>
  <c r="J908"/>
  <c r="J912"/>
  <c r="J916"/>
  <c r="J920"/>
  <c r="J924"/>
  <c r="J928"/>
  <c r="J932"/>
  <c r="J936"/>
  <c r="J940"/>
  <c r="J944"/>
  <c r="J948"/>
  <c r="J952"/>
  <c r="J956"/>
  <c r="J960"/>
  <c r="J964"/>
  <c r="J968"/>
  <c r="J972"/>
  <c r="J976"/>
  <c r="J980"/>
  <c r="J984"/>
  <c r="J988"/>
  <c r="J992"/>
  <c r="J996"/>
  <c r="J1000"/>
  <c r="J1004"/>
  <c r="J1008"/>
  <c r="J1012"/>
  <c r="J1016"/>
  <c r="J1020"/>
  <c r="J1024"/>
  <c r="J1028"/>
  <c r="J1032"/>
  <c r="J1036"/>
  <c r="J1040"/>
  <c r="J1044"/>
  <c r="J1048"/>
  <c r="J1052"/>
  <c r="J1056"/>
  <c r="J1060"/>
  <c r="J1064"/>
  <c r="J1068"/>
  <c r="J1072"/>
  <c r="J1076"/>
  <c r="J1080"/>
  <c r="J1084"/>
  <c r="J1088"/>
  <c r="J1092"/>
  <c r="J1096"/>
  <c r="J1100"/>
  <c r="J1104"/>
  <c r="J1106"/>
  <c r="J1110"/>
  <c r="J1114"/>
  <c r="J1118"/>
  <c r="J1122"/>
  <c r="J1126"/>
  <c r="J1130"/>
  <c r="J1134"/>
  <c r="J1138"/>
  <c r="J1142"/>
  <c r="J1146"/>
  <c r="J1150"/>
  <c r="J1154"/>
  <c r="J1158"/>
  <c r="J1162"/>
  <c r="J1166"/>
  <c r="J1170"/>
  <c r="J1174"/>
  <c r="J1178"/>
  <c r="J1182"/>
  <c r="J1186"/>
  <c r="J1190"/>
  <c r="J1194"/>
  <c r="J1198"/>
  <c r="J1202"/>
  <c r="J1206"/>
  <c r="J1210"/>
  <c r="J1214"/>
  <c r="J1218"/>
  <c r="J1222"/>
  <c r="J1226"/>
  <c r="J1230"/>
  <c r="N1232"/>
  <c r="J1234"/>
  <c r="J1238"/>
  <c r="J1242"/>
  <c r="J1246"/>
  <c r="J1250"/>
  <c r="J1254"/>
  <c r="J1258"/>
  <c r="J1262"/>
  <c r="J1266"/>
  <c r="J1270"/>
  <c r="J1274"/>
  <c r="J1278"/>
  <c r="J1282"/>
  <c r="J1286"/>
  <c r="J1290"/>
  <c r="J1294"/>
  <c r="J1298"/>
  <c r="J1302"/>
  <c r="J1306"/>
  <c r="N359"/>
  <c r="M359"/>
  <c r="O359"/>
  <c r="N361"/>
  <c r="M361"/>
  <c r="O361"/>
  <c r="N363"/>
  <c r="M363"/>
  <c r="O363"/>
  <c r="N365"/>
  <c r="M365"/>
  <c r="O365"/>
  <c r="N367"/>
  <c r="M367"/>
  <c r="O367"/>
  <c r="N369"/>
  <c r="M369"/>
  <c r="O369"/>
  <c r="N371"/>
  <c r="M371"/>
  <c r="O371"/>
  <c r="N373"/>
  <c r="M373"/>
  <c r="O373"/>
  <c r="N375"/>
  <c r="M375"/>
  <c r="O375"/>
  <c r="N377"/>
  <c r="M377"/>
  <c r="O377"/>
  <c r="N379"/>
  <c r="M379"/>
  <c r="O379"/>
  <c r="N381"/>
  <c r="M381"/>
  <c r="O381"/>
  <c r="N383"/>
  <c r="M383"/>
  <c r="O383"/>
  <c r="N385"/>
  <c r="M385"/>
  <c r="O385"/>
  <c r="N387"/>
  <c r="M387"/>
  <c r="O387"/>
  <c r="N389"/>
  <c r="M389"/>
  <c r="O389"/>
  <c r="N391"/>
  <c r="M391"/>
  <c r="O391"/>
  <c r="N393"/>
  <c r="M393"/>
  <c r="O393"/>
  <c r="N395"/>
  <c r="M395"/>
  <c r="O395"/>
  <c r="N397"/>
  <c r="M397"/>
  <c r="O397"/>
  <c r="N399"/>
  <c r="O399"/>
  <c r="M399"/>
  <c r="N401"/>
  <c r="O401"/>
  <c r="M401"/>
  <c r="N403"/>
  <c r="O403"/>
  <c r="M403"/>
  <c r="N405"/>
  <c r="O405"/>
  <c r="M405"/>
  <c r="N407"/>
  <c r="O407"/>
  <c r="M407"/>
  <c r="N409"/>
  <c r="O409"/>
  <c r="M409"/>
  <c r="N411"/>
  <c r="O411"/>
  <c r="M411"/>
  <c r="N413"/>
  <c r="O413"/>
  <c r="M413"/>
  <c r="N415"/>
  <c r="O415"/>
  <c r="M415"/>
  <c r="N417"/>
  <c r="O417"/>
  <c r="M417"/>
  <c r="N419"/>
  <c r="O419"/>
  <c r="M419"/>
  <c r="N421"/>
  <c r="O421"/>
  <c r="M421"/>
  <c r="N423"/>
  <c r="O423"/>
  <c r="M423"/>
  <c r="N425"/>
  <c r="O425"/>
  <c r="M425"/>
  <c r="N427"/>
  <c r="O427"/>
  <c r="M427"/>
  <c r="N429"/>
  <c r="O429"/>
  <c r="M429"/>
  <c r="N431"/>
  <c r="O431"/>
  <c r="M431"/>
  <c r="N433"/>
  <c r="O433"/>
  <c r="M433"/>
  <c r="N435"/>
  <c r="O435"/>
  <c r="M435"/>
  <c r="N437"/>
  <c r="O437"/>
  <c r="M437"/>
  <c r="N439"/>
  <c r="O439"/>
  <c r="M439"/>
  <c r="N441"/>
  <c r="O441"/>
  <c r="M441"/>
  <c r="N443"/>
  <c r="O443"/>
  <c r="M443"/>
  <c r="N445"/>
  <c r="O445"/>
  <c r="M445"/>
  <c r="N447"/>
  <c r="O447"/>
  <c r="M447"/>
  <c r="N449"/>
  <c r="O449"/>
  <c r="M449"/>
  <c r="N451"/>
  <c r="O451"/>
  <c r="M451"/>
  <c r="N453"/>
  <c r="O453"/>
  <c r="M453"/>
  <c r="N455"/>
  <c r="O455"/>
  <c r="M455"/>
  <c r="N457"/>
  <c r="O457"/>
  <c r="M457"/>
  <c r="N459"/>
  <c r="O459"/>
  <c r="M459"/>
  <c r="N461"/>
  <c r="O461"/>
  <c r="M461"/>
  <c r="N463"/>
  <c r="O463"/>
  <c r="M463"/>
  <c r="N465"/>
  <c r="O465"/>
  <c r="M465"/>
  <c r="N467"/>
  <c r="O467"/>
  <c r="M467"/>
  <c r="N469"/>
  <c r="O469"/>
  <c r="M469"/>
  <c r="N471"/>
  <c r="O471"/>
  <c r="M471"/>
  <c r="N473"/>
  <c r="O473"/>
  <c r="M473"/>
  <c r="N475"/>
  <c r="O475"/>
  <c r="M475"/>
  <c r="N477"/>
  <c r="O477"/>
  <c r="M477"/>
  <c r="N479"/>
  <c r="O479"/>
  <c r="M479"/>
  <c r="N481"/>
  <c r="O481"/>
  <c r="M481"/>
  <c r="N483"/>
  <c r="O483"/>
  <c r="M483"/>
  <c r="N485"/>
  <c r="O485"/>
  <c r="M485"/>
  <c r="N487"/>
  <c r="O487"/>
  <c r="M487"/>
  <c r="N489"/>
  <c r="O489"/>
  <c r="M489"/>
  <c r="N491"/>
  <c r="O491"/>
  <c r="M491"/>
  <c r="N493"/>
  <c r="O493"/>
  <c r="M493"/>
  <c r="N495"/>
  <c r="O495"/>
  <c r="M495"/>
  <c r="N497"/>
  <c r="O497"/>
  <c r="M497"/>
  <c r="N499"/>
  <c r="O499"/>
  <c r="M499"/>
  <c r="N501"/>
  <c r="O501"/>
  <c r="M501"/>
  <c r="N503"/>
  <c r="O503"/>
  <c r="M503"/>
  <c r="N505"/>
  <c r="O505"/>
  <c r="M505"/>
  <c r="N507"/>
  <c r="O507"/>
  <c r="M507"/>
  <c r="N509"/>
  <c r="O509"/>
  <c r="M509"/>
  <c r="N511"/>
  <c r="O511"/>
  <c r="M511"/>
  <c r="N513"/>
  <c r="O513"/>
  <c r="M513"/>
  <c r="N515"/>
  <c r="O515"/>
  <c r="M515"/>
  <c r="N517"/>
  <c r="O517"/>
  <c r="M517"/>
  <c r="N519"/>
  <c r="O519"/>
  <c r="M519"/>
  <c r="N521"/>
  <c r="O521"/>
  <c r="M521"/>
  <c r="N523"/>
  <c r="O523"/>
  <c r="M523"/>
  <c r="N525"/>
  <c r="O525"/>
  <c r="M525"/>
  <c r="N527"/>
  <c r="O527"/>
  <c r="M527"/>
  <c r="N529"/>
  <c r="O529"/>
  <c r="M529"/>
  <c r="N138"/>
  <c r="M138"/>
  <c r="O138"/>
  <c r="N140"/>
  <c r="M140"/>
  <c r="O140"/>
  <c r="M142"/>
  <c r="O142"/>
  <c r="N531"/>
  <c r="O531"/>
  <c r="M531"/>
  <c r="N533"/>
  <c r="O533"/>
  <c r="M533"/>
  <c r="N535"/>
  <c r="O535"/>
  <c r="M535"/>
  <c r="N537"/>
  <c r="O537"/>
  <c r="M537"/>
  <c r="N539"/>
  <c r="O539"/>
  <c r="M539"/>
  <c r="N541"/>
  <c r="O541"/>
  <c r="M541"/>
  <c r="N543"/>
  <c r="O543"/>
  <c r="M543"/>
  <c r="N545"/>
  <c r="O545"/>
  <c r="M545"/>
  <c r="N547"/>
  <c r="M547"/>
  <c r="O547"/>
  <c r="N549"/>
  <c r="M549"/>
  <c r="O549"/>
  <c r="N551"/>
  <c r="O551"/>
  <c r="M551"/>
  <c r="N553"/>
  <c r="O553"/>
  <c r="M553"/>
  <c r="N555"/>
  <c r="O555"/>
  <c r="M555"/>
  <c r="N557"/>
  <c r="O557"/>
  <c r="M557"/>
  <c r="N559"/>
  <c r="O559"/>
  <c r="M559"/>
  <c r="N561"/>
  <c r="O561"/>
  <c r="M561"/>
  <c r="N563"/>
  <c r="O563"/>
  <c r="M563"/>
  <c r="N565"/>
  <c r="O565"/>
  <c r="M565"/>
  <c r="N567"/>
  <c r="O567"/>
  <c r="M567"/>
  <c r="N569"/>
  <c r="O569"/>
  <c r="M569"/>
  <c r="N571"/>
  <c r="O571"/>
  <c r="M571"/>
  <c r="N573"/>
  <c r="O573"/>
  <c r="M573"/>
  <c r="N575"/>
  <c r="O575"/>
  <c r="M575"/>
  <c r="N577"/>
  <c r="O577"/>
  <c r="M577"/>
  <c r="N579"/>
  <c r="O579"/>
  <c r="M579"/>
  <c r="N581"/>
  <c r="O581"/>
  <c r="M581"/>
  <c r="N583"/>
  <c r="O583"/>
  <c r="M583"/>
  <c r="N585"/>
  <c r="O585"/>
  <c r="M585"/>
  <c r="N587"/>
  <c r="O587"/>
  <c r="M587"/>
  <c r="N589"/>
  <c r="O589"/>
  <c r="M589"/>
  <c r="N591"/>
  <c r="O591"/>
  <c r="M591"/>
  <c r="N593"/>
  <c r="O593"/>
  <c r="M593"/>
  <c r="N595"/>
  <c r="O595"/>
  <c r="M595"/>
  <c r="N597"/>
  <c r="O597"/>
  <c r="M597"/>
  <c r="N599"/>
  <c r="O599"/>
  <c r="M599"/>
  <c r="N601"/>
  <c r="O601"/>
  <c r="M601"/>
  <c r="N603"/>
  <c r="O603"/>
  <c r="M603"/>
  <c r="N605"/>
  <c r="O605"/>
  <c r="M605"/>
  <c r="N607"/>
  <c r="O607"/>
  <c r="M607"/>
  <c r="N609"/>
  <c r="O609"/>
  <c r="M609"/>
  <c r="N611"/>
  <c r="O611"/>
  <c r="M611"/>
  <c r="N613"/>
  <c r="O613"/>
  <c r="M613"/>
  <c r="N615"/>
  <c r="O615"/>
  <c r="M615"/>
  <c r="N617"/>
  <c r="O617"/>
  <c r="M617"/>
  <c r="N619"/>
  <c r="O619"/>
  <c r="M619"/>
  <c r="N621"/>
  <c r="O621"/>
  <c r="M621"/>
  <c r="N623"/>
  <c r="O623"/>
  <c r="M623"/>
  <c r="N625"/>
  <c r="O625"/>
  <c r="M625"/>
  <c r="N627"/>
  <c r="O627"/>
  <c r="M627"/>
  <c r="N629"/>
  <c r="O629"/>
  <c r="M629"/>
  <c r="N631"/>
  <c r="O631"/>
  <c r="M631"/>
  <c r="N633"/>
  <c r="O633"/>
  <c r="M633"/>
  <c r="N635"/>
  <c r="O635"/>
  <c r="M635"/>
  <c r="N637"/>
  <c r="O637"/>
  <c r="M637"/>
  <c r="N639"/>
  <c r="O639"/>
  <c r="M639"/>
  <c r="N641"/>
  <c r="O641"/>
  <c r="M641"/>
  <c r="N643"/>
  <c r="O643"/>
  <c r="M643"/>
  <c r="N645"/>
  <c r="O645"/>
  <c r="M645"/>
  <c r="N647"/>
  <c r="O647"/>
  <c r="M647"/>
  <c r="N649"/>
  <c r="O649"/>
  <c r="M649"/>
  <c r="N651"/>
  <c r="O651"/>
  <c r="M651"/>
  <c r="N653"/>
  <c r="O653"/>
  <c r="M653"/>
  <c r="N655"/>
  <c r="O655"/>
  <c r="M655"/>
  <c r="N657"/>
  <c r="O657"/>
  <c r="M657"/>
  <c r="N659"/>
  <c r="O659"/>
  <c r="M659"/>
  <c r="N661"/>
  <c r="O661"/>
  <c r="M661"/>
  <c r="N663"/>
  <c r="O663"/>
  <c r="M663"/>
  <c r="N665"/>
  <c r="O665"/>
  <c r="M665"/>
  <c r="N667"/>
  <c r="O667"/>
  <c r="M667"/>
  <c r="N669"/>
  <c r="O669"/>
  <c r="M669"/>
  <c r="N671"/>
  <c r="O671"/>
  <c r="M671"/>
  <c r="N673"/>
  <c r="O673"/>
  <c r="M673"/>
  <c r="N675"/>
  <c r="O675"/>
  <c r="M675"/>
  <c r="N677"/>
  <c r="O677"/>
  <c r="M677"/>
  <c r="N679"/>
  <c r="O679"/>
  <c r="M679"/>
  <c r="N681"/>
  <c r="O681"/>
  <c r="M681"/>
  <c r="N683"/>
  <c r="O683"/>
  <c r="M683"/>
  <c r="N685"/>
  <c r="O685"/>
  <c r="M685"/>
  <c r="N687"/>
  <c r="O687"/>
  <c r="M687"/>
  <c r="N689"/>
  <c r="O689"/>
  <c r="M689"/>
  <c r="N691"/>
  <c r="O691"/>
  <c r="M691"/>
  <c r="N693"/>
  <c r="O693"/>
  <c r="M693"/>
  <c r="N695"/>
  <c r="O695"/>
  <c r="M695"/>
  <c r="N697"/>
  <c r="O697"/>
  <c r="M697"/>
  <c r="N699"/>
  <c r="O699"/>
  <c r="M699"/>
  <c r="N701"/>
  <c r="O701"/>
  <c r="M701"/>
  <c r="N703"/>
  <c r="O703"/>
  <c r="M703"/>
  <c r="N705"/>
  <c r="O705"/>
  <c r="M705"/>
  <c r="N707"/>
  <c r="O707"/>
  <c r="M707"/>
  <c r="N709"/>
  <c r="O709"/>
  <c r="M709"/>
  <c r="N711"/>
  <c r="O711"/>
  <c r="M711"/>
  <c r="N713"/>
  <c r="O713"/>
  <c r="M713"/>
  <c r="N715"/>
  <c r="O715"/>
  <c r="M715"/>
  <c r="N717"/>
  <c r="O717"/>
  <c r="M717"/>
  <c r="N719"/>
  <c r="O719"/>
  <c r="M719"/>
  <c r="N721"/>
  <c r="O721"/>
  <c r="M721"/>
  <c r="N723"/>
  <c r="O723"/>
  <c r="M723"/>
  <c r="N725"/>
  <c r="O725"/>
  <c r="M725"/>
  <c r="N727"/>
  <c r="O727"/>
  <c r="M727"/>
  <c r="N729"/>
  <c r="O729"/>
  <c r="M729"/>
  <c r="N731"/>
  <c r="O731"/>
  <c r="M731"/>
  <c r="N733"/>
  <c r="O733"/>
  <c r="M733"/>
  <c r="N735"/>
  <c r="O735"/>
  <c r="M735"/>
  <c r="N737"/>
  <c r="O737"/>
  <c r="M737"/>
  <c r="N739"/>
  <c r="O739"/>
  <c r="M739"/>
  <c r="N741"/>
  <c r="O741"/>
  <c r="M741"/>
  <c r="N743"/>
  <c r="O743"/>
  <c r="M743"/>
  <c r="N745"/>
  <c r="O745"/>
  <c r="M745"/>
  <c r="N747"/>
  <c r="O747"/>
  <c r="M747"/>
  <c r="N749"/>
  <c r="O749"/>
  <c r="M749"/>
  <c r="N751"/>
  <c r="O751"/>
  <c r="M751"/>
  <c r="N753"/>
  <c r="O753"/>
  <c r="M753"/>
  <c r="N755"/>
  <c r="O755"/>
  <c r="M755"/>
  <c r="N757"/>
  <c r="O757"/>
  <c r="M757"/>
  <c r="N759"/>
  <c r="O759"/>
  <c r="M759"/>
  <c r="N761"/>
  <c r="O761"/>
  <c r="M761"/>
  <c r="N763"/>
  <c r="O763"/>
  <c r="M763"/>
  <c r="N765"/>
  <c r="O765"/>
  <c r="M765"/>
  <c r="N767"/>
  <c r="O767"/>
  <c r="M767"/>
  <c r="N769"/>
  <c r="O769"/>
  <c r="M769"/>
  <c r="N771"/>
  <c r="O771"/>
  <c r="M771"/>
  <c r="N773"/>
  <c r="O773"/>
  <c r="M773"/>
  <c r="N775"/>
  <c r="O775"/>
  <c r="M775"/>
  <c r="N777"/>
  <c r="O777"/>
  <c r="M777"/>
  <c r="N779"/>
  <c r="O779"/>
  <c r="M779"/>
  <c r="N781"/>
  <c r="O781"/>
  <c r="M781"/>
  <c r="N783"/>
  <c r="O783"/>
  <c r="M783"/>
  <c r="N785"/>
  <c r="O785"/>
  <c r="M785"/>
  <c r="N787"/>
  <c r="O787"/>
  <c r="M787"/>
  <c r="N789"/>
  <c r="O789"/>
  <c r="M789"/>
  <c r="N791"/>
  <c r="O791"/>
  <c r="M791"/>
  <c r="N793"/>
  <c r="O793"/>
  <c r="M793"/>
  <c r="N795"/>
  <c r="O795"/>
  <c r="M795"/>
  <c r="N797"/>
  <c r="O797"/>
  <c r="M797"/>
  <c r="N799"/>
  <c r="O799"/>
  <c r="M799"/>
  <c r="N801"/>
  <c r="O801"/>
  <c r="M801"/>
  <c r="N803"/>
  <c r="O803"/>
  <c r="M803"/>
  <c r="N805"/>
  <c r="O805"/>
  <c r="M805"/>
  <c r="N807"/>
  <c r="O807"/>
  <c r="M807"/>
  <c r="N809"/>
  <c r="O809"/>
  <c r="M809"/>
  <c r="N811"/>
  <c r="O811"/>
  <c r="M811"/>
  <c r="N813"/>
  <c r="O813"/>
  <c r="M813"/>
  <c r="N815"/>
  <c r="O815"/>
  <c r="M815"/>
  <c r="N817"/>
  <c r="O817"/>
  <c r="M817"/>
  <c r="N819"/>
  <c r="O819"/>
  <c r="M819"/>
  <c r="N821"/>
  <c r="O821"/>
  <c r="M821"/>
  <c r="N823"/>
  <c r="O823"/>
  <c r="M823"/>
  <c r="N825"/>
  <c r="O825"/>
  <c r="M825"/>
  <c r="N827"/>
  <c r="M827"/>
  <c r="O827"/>
  <c r="N829"/>
  <c r="M829"/>
  <c r="O829"/>
  <c r="N831"/>
  <c r="M831"/>
  <c r="O831"/>
  <c r="N833"/>
  <c r="M833"/>
  <c r="O833"/>
  <c r="N835"/>
  <c r="M835"/>
  <c r="O835"/>
  <c r="N837"/>
  <c r="M837"/>
  <c r="O837"/>
  <c r="N839"/>
  <c r="M839"/>
  <c r="O839"/>
  <c r="N841"/>
  <c r="O841"/>
  <c r="M841"/>
  <c r="N843"/>
  <c r="O843"/>
  <c r="M843"/>
  <c r="N845"/>
  <c r="O845"/>
  <c r="M845"/>
  <c r="N847"/>
  <c r="O847"/>
  <c r="M847"/>
  <c r="N849"/>
  <c r="O849"/>
  <c r="M849"/>
  <c r="N851"/>
  <c r="O851"/>
  <c r="M851"/>
  <c r="N853"/>
  <c r="O853"/>
  <c r="M853"/>
  <c r="N855"/>
  <c r="O855"/>
  <c r="M855"/>
  <c r="N857"/>
  <c r="O857"/>
  <c r="M857"/>
  <c r="N859"/>
  <c r="O859"/>
  <c r="M859"/>
  <c r="N861"/>
  <c r="O861"/>
  <c r="M861"/>
  <c r="N863"/>
  <c r="O863"/>
  <c r="M863"/>
  <c r="N865"/>
  <c r="O865"/>
  <c r="M865"/>
  <c r="N867"/>
  <c r="O867"/>
  <c r="M867"/>
  <c r="N869"/>
  <c r="O869"/>
  <c r="M869"/>
  <c r="N871"/>
  <c r="O871"/>
  <c r="M871"/>
  <c r="N873"/>
  <c r="O873"/>
  <c r="M873"/>
  <c r="N875"/>
  <c r="O875"/>
  <c r="M875"/>
  <c r="N877"/>
  <c r="O877"/>
  <c r="M877"/>
  <c r="N879"/>
  <c r="O879"/>
  <c r="M879"/>
  <c r="N881"/>
  <c r="O881"/>
  <c r="M881"/>
  <c r="N883"/>
  <c r="O883"/>
  <c r="M883"/>
  <c r="N885"/>
  <c r="O885"/>
  <c r="M885"/>
  <c r="N887"/>
  <c r="O887"/>
  <c r="M887"/>
  <c r="N889"/>
  <c r="O889"/>
  <c r="M889"/>
  <c r="N891"/>
  <c r="O891"/>
  <c r="M891"/>
  <c r="N893"/>
  <c r="O893"/>
  <c r="M893"/>
  <c r="N895"/>
  <c r="O895"/>
  <c r="M895"/>
  <c r="N897"/>
  <c r="O897"/>
  <c r="M897"/>
  <c r="N899"/>
  <c r="O899"/>
  <c r="M899"/>
  <c r="N901"/>
  <c r="O901"/>
  <c r="M901"/>
  <c r="N903"/>
  <c r="O903"/>
  <c r="M903"/>
  <c r="N905"/>
  <c r="O905"/>
  <c r="M905"/>
  <c r="N907"/>
  <c r="O907"/>
  <c r="M907"/>
  <c r="N909"/>
  <c r="O909"/>
  <c r="M909"/>
  <c r="N911"/>
  <c r="O911"/>
  <c r="M911"/>
  <c r="N913"/>
  <c r="O913"/>
  <c r="M913"/>
  <c r="N915"/>
  <c r="O915"/>
  <c r="M915"/>
  <c r="N917"/>
  <c r="O917"/>
  <c r="M917"/>
  <c r="N919"/>
  <c r="O919"/>
  <c r="M919"/>
  <c r="N921"/>
  <c r="O921"/>
  <c r="M921"/>
  <c r="N923"/>
  <c r="O923"/>
  <c r="M923"/>
  <c r="N925"/>
  <c r="O925"/>
  <c r="M925"/>
  <c r="N927"/>
  <c r="O927"/>
  <c r="M927"/>
  <c r="N929"/>
  <c r="O929"/>
  <c r="M929"/>
  <c r="N931"/>
  <c r="O931"/>
  <c r="M931"/>
  <c r="N933"/>
  <c r="O933"/>
  <c r="M933"/>
  <c r="N935"/>
  <c r="O935"/>
  <c r="M935"/>
  <c r="N937"/>
  <c r="O937"/>
  <c r="M937"/>
  <c r="N939"/>
  <c r="O939"/>
  <c r="M939"/>
  <c r="N941"/>
  <c r="O941"/>
  <c r="M941"/>
  <c r="N943"/>
  <c r="O943"/>
  <c r="M943"/>
  <c r="N945"/>
  <c r="O945"/>
  <c r="M945"/>
  <c r="N947"/>
  <c r="O947"/>
  <c r="M947"/>
  <c r="N949"/>
  <c r="O949"/>
  <c r="M949"/>
  <c r="N951"/>
  <c r="O951"/>
  <c r="M951"/>
  <c r="N953"/>
  <c r="O953"/>
  <c r="M953"/>
  <c r="N955"/>
  <c r="O955"/>
  <c r="M955"/>
  <c r="N957"/>
  <c r="O957"/>
  <c r="M957"/>
  <c r="N959"/>
  <c r="O959"/>
  <c r="M959"/>
  <c r="N961"/>
  <c r="O961"/>
  <c r="M961"/>
  <c r="N963"/>
  <c r="O963"/>
  <c r="M963"/>
  <c r="N965"/>
  <c r="O965"/>
  <c r="M965"/>
  <c r="N967"/>
  <c r="O967"/>
  <c r="M967"/>
  <c r="N969"/>
  <c r="O969"/>
  <c r="M969"/>
  <c r="N971"/>
  <c r="O971"/>
  <c r="M971"/>
  <c r="N973"/>
  <c r="O973"/>
  <c r="M973"/>
  <c r="N360"/>
  <c r="O360"/>
  <c r="M360"/>
  <c r="N362"/>
  <c r="O362"/>
  <c r="M362"/>
  <c r="N364"/>
  <c r="O364"/>
  <c r="M364"/>
  <c r="N366"/>
  <c r="O366"/>
  <c r="M366"/>
  <c r="N368"/>
  <c r="O368"/>
  <c r="M368"/>
  <c r="N370"/>
  <c r="O370"/>
  <c r="M370"/>
  <c r="N372"/>
  <c r="O372"/>
  <c r="M372"/>
  <c r="N374"/>
  <c r="O374"/>
  <c r="M374"/>
  <c r="N376"/>
  <c r="O376"/>
  <c r="M376"/>
  <c r="N378"/>
  <c r="O378"/>
  <c r="M378"/>
  <c r="N380"/>
  <c r="O380"/>
  <c r="M380"/>
  <c r="N382"/>
  <c r="O382"/>
  <c r="M382"/>
  <c r="N384"/>
  <c r="O384"/>
  <c r="M384"/>
  <c r="N386"/>
  <c r="O386"/>
  <c r="M386"/>
  <c r="N388"/>
  <c r="O388"/>
  <c r="M388"/>
  <c r="N390"/>
  <c r="O390"/>
  <c r="M390"/>
  <c r="N392"/>
  <c r="O392"/>
  <c r="M392"/>
  <c r="N394"/>
  <c r="O394"/>
  <c r="M394"/>
  <c r="N396"/>
  <c r="O396"/>
  <c r="M396"/>
  <c r="N398"/>
  <c r="M398"/>
  <c r="O398"/>
  <c r="N400"/>
  <c r="M400"/>
  <c r="O400"/>
  <c r="N402"/>
  <c r="M402"/>
  <c r="O402"/>
  <c r="N404"/>
  <c r="M404"/>
  <c r="O404"/>
  <c r="N406"/>
  <c r="M406"/>
  <c r="O406"/>
  <c r="N408"/>
  <c r="M408"/>
  <c r="O408"/>
  <c r="N410"/>
  <c r="M410"/>
  <c r="O410"/>
  <c r="N412"/>
  <c r="M412"/>
  <c r="O412"/>
  <c r="N414"/>
  <c r="M414"/>
  <c r="O414"/>
  <c r="N416"/>
  <c r="M416"/>
  <c r="O416"/>
  <c r="N418"/>
  <c r="M418"/>
  <c r="O418"/>
  <c r="N420"/>
  <c r="M420"/>
  <c r="O420"/>
  <c r="N422"/>
  <c r="M422"/>
  <c r="O422"/>
  <c r="N424"/>
  <c r="M424"/>
  <c r="O424"/>
  <c r="N426"/>
  <c r="M426"/>
  <c r="O426"/>
  <c r="N428"/>
  <c r="M428"/>
  <c r="O428"/>
  <c r="N430"/>
  <c r="M430"/>
  <c r="O430"/>
  <c r="N432"/>
  <c r="M432"/>
  <c r="O432"/>
  <c r="N434"/>
  <c r="M434"/>
  <c r="O434"/>
  <c r="N436"/>
  <c r="M436"/>
  <c r="O436"/>
  <c r="N438"/>
  <c r="M438"/>
  <c r="O438"/>
  <c r="N440"/>
  <c r="M440"/>
  <c r="O440"/>
  <c r="N442"/>
  <c r="M442"/>
  <c r="O442"/>
  <c r="N444"/>
  <c r="M444"/>
  <c r="O444"/>
  <c r="N446"/>
  <c r="M446"/>
  <c r="O446"/>
  <c r="N448"/>
  <c r="M448"/>
  <c r="O448"/>
  <c r="M161"/>
  <c r="M165"/>
  <c r="M167"/>
  <c r="M179"/>
  <c r="M187"/>
  <c r="R363"/>
  <c r="N137"/>
  <c r="O137"/>
  <c r="M137"/>
  <c r="N139"/>
  <c r="O139"/>
  <c r="M139"/>
  <c r="N141"/>
  <c r="O141"/>
  <c r="M141"/>
  <c r="N47"/>
  <c r="N63"/>
  <c r="M79"/>
  <c r="O19"/>
  <c r="S19"/>
  <c r="O21"/>
  <c r="O23"/>
  <c r="O25"/>
  <c r="O27"/>
  <c r="O29"/>
  <c r="O31"/>
  <c r="S31"/>
  <c r="O33"/>
  <c r="O35"/>
  <c r="O37"/>
  <c r="R73"/>
  <c r="O77"/>
  <c r="O79"/>
  <c r="O81"/>
  <c r="O83"/>
  <c r="O85"/>
  <c r="O87"/>
  <c r="O89"/>
  <c r="O91"/>
  <c r="O93"/>
  <c r="O95"/>
  <c r="O97"/>
  <c r="S97"/>
  <c r="O99"/>
  <c r="O101"/>
  <c r="O103"/>
  <c r="O105"/>
  <c r="S105"/>
  <c r="N77"/>
  <c r="N79"/>
  <c r="N81"/>
  <c r="N83"/>
  <c r="N85"/>
  <c r="N87"/>
  <c r="N89"/>
  <c r="N91"/>
  <c r="N93"/>
  <c r="N95"/>
  <c r="N97"/>
  <c r="N99"/>
  <c r="N101"/>
  <c r="N103"/>
  <c r="N105"/>
  <c r="M39"/>
  <c r="M41"/>
  <c r="M43"/>
  <c r="Q45"/>
  <c r="M45"/>
  <c r="M47"/>
  <c r="Q49"/>
  <c r="M49"/>
  <c r="M51"/>
  <c r="Q53"/>
  <c r="M53"/>
  <c r="M55"/>
  <c r="M57"/>
  <c r="M59"/>
  <c r="M61"/>
  <c r="M63"/>
  <c r="M65"/>
  <c r="M67"/>
  <c r="M69"/>
  <c r="Q73"/>
  <c r="M73"/>
  <c r="N143"/>
  <c r="M107"/>
  <c r="Q109"/>
  <c r="M109"/>
  <c r="M111"/>
  <c r="M113"/>
  <c r="M115"/>
  <c r="M117"/>
  <c r="M119"/>
  <c r="M121"/>
  <c r="M123"/>
  <c r="M125"/>
  <c r="M127"/>
  <c r="Q129"/>
  <c r="M129"/>
  <c r="M131"/>
  <c r="Q133"/>
  <c r="M133"/>
  <c r="M135"/>
  <c r="R19"/>
  <c r="R31"/>
  <c r="R41"/>
  <c r="R49"/>
  <c r="R53"/>
  <c r="R61"/>
  <c r="T97"/>
  <c r="T105"/>
  <c r="T109"/>
  <c r="T129"/>
  <c r="T133"/>
  <c r="T137"/>
  <c r="T153"/>
  <c r="T161"/>
  <c r="T177"/>
  <c r="T181"/>
  <c r="T185"/>
  <c r="T189"/>
  <c r="Q137"/>
  <c r="J21"/>
  <c r="J25"/>
  <c r="J29"/>
  <c r="J35"/>
  <c r="J39"/>
  <c r="J43"/>
  <c r="J47"/>
  <c r="J51"/>
  <c r="J55"/>
  <c r="J59"/>
  <c r="J63"/>
  <c r="J67"/>
  <c r="J71"/>
  <c r="J75"/>
  <c r="J79"/>
  <c r="J83"/>
  <c r="J87"/>
  <c r="J91"/>
  <c r="J95"/>
  <c r="J99"/>
  <c r="J103"/>
  <c r="J107"/>
  <c r="J111"/>
  <c r="J115"/>
  <c r="J119"/>
  <c r="J123"/>
  <c r="J127"/>
  <c r="J131"/>
  <c r="J135"/>
  <c r="J139"/>
  <c r="J143"/>
  <c r="J147"/>
  <c r="J151"/>
  <c r="J155"/>
  <c r="J159"/>
  <c r="J163"/>
  <c r="J167"/>
  <c r="J171"/>
  <c r="J175"/>
  <c r="J179"/>
  <c r="J183"/>
  <c r="J187"/>
  <c r="J191"/>
  <c r="J195"/>
  <c r="J199"/>
  <c r="J205"/>
  <c r="J209"/>
  <c r="J213"/>
  <c r="J217"/>
  <c r="J221"/>
  <c r="J225"/>
  <c r="J229"/>
  <c r="J233"/>
  <c r="J237"/>
  <c r="J241"/>
  <c r="J245"/>
  <c r="J249"/>
  <c r="J253"/>
  <c r="J257"/>
  <c r="J261"/>
  <c r="J265"/>
  <c r="J269"/>
  <c r="J273"/>
  <c r="J277"/>
  <c r="J281"/>
  <c r="J285"/>
  <c r="J289"/>
  <c r="J293"/>
  <c r="J297"/>
  <c r="J301"/>
  <c r="J305"/>
  <c r="J309"/>
  <c r="J313"/>
  <c r="J317"/>
  <c r="J321"/>
  <c r="J325"/>
  <c r="J329"/>
  <c r="J333"/>
  <c r="J337"/>
  <c r="J341"/>
  <c r="J345"/>
  <c r="J349"/>
  <c r="J353"/>
  <c r="J357"/>
  <c r="J361"/>
  <c r="J365"/>
  <c r="J369"/>
  <c r="J373"/>
  <c r="J377"/>
  <c r="J381"/>
  <c r="J385"/>
  <c r="J389"/>
  <c r="J393"/>
  <c r="J397"/>
  <c r="J401"/>
  <c r="J405"/>
  <c r="J409"/>
  <c r="J413"/>
  <c r="J417"/>
  <c r="J421"/>
  <c r="J425"/>
  <c r="J429"/>
  <c r="J433"/>
  <c r="J437"/>
  <c r="J441"/>
  <c r="J445"/>
  <c r="J449"/>
  <c r="J453"/>
  <c r="J457"/>
  <c r="J461"/>
  <c r="J465"/>
  <c r="J469"/>
  <c r="J473"/>
  <c r="J477"/>
  <c r="J481"/>
  <c r="J485"/>
  <c r="J489"/>
  <c r="J493"/>
  <c r="J497"/>
  <c r="J501"/>
  <c r="J505"/>
  <c r="J509"/>
  <c r="J513"/>
  <c r="J517"/>
  <c r="J521"/>
  <c r="J525"/>
  <c r="J529"/>
  <c r="J20"/>
  <c r="J24"/>
  <c r="J28"/>
  <c r="J32"/>
  <c r="J36"/>
  <c r="J40"/>
  <c r="J44"/>
  <c r="J48"/>
  <c r="J52"/>
  <c r="J56"/>
  <c r="J60"/>
  <c r="J64"/>
  <c r="J68"/>
  <c r="J72"/>
  <c r="J76"/>
  <c r="J80"/>
  <c r="J84"/>
  <c r="J88"/>
  <c r="J92"/>
  <c r="J96"/>
  <c r="J100"/>
  <c r="J104"/>
  <c r="J108"/>
  <c r="J112"/>
  <c r="J116"/>
  <c r="J120"/>
  <c r="J124"/>
  <c r="J128"/>
  <c r="J132"/>
  <c r="J136"/>
  <c r="J140"/>
  <c r="J144"/>
  <c r="J148"/>
  <c r="J152"/>
  <c r="J156"/>
  <c r="J160"/>
  <c r="J164"/>
  <c r="J168"/>
  <c r="J172"/>
  <c r="J176"/>
  <c r="J180"/>
  <c r="J184"/>
  <c r="J188"/>
  <c r="J192"/>
  <c r="J196"/>
  <c r="J200"/>
  <c r="J204"/>
  <c r="J208"/>
  <c r="J212"/>
  <c r="J216"/>
  <c r="J220"/>
  <c r="J224"/>
  <c r="J228"/>
  <c r="J232"/>
  <c r="J236"/>
  <c r="J240"/>
  <c r="J244"/>
  <c r="J248"/>
  <c r="J252"/>
  <c r="J256"/>
  <c r="J260"/>
  <c r="J264"/>
  <c r="J268"/>
  <c r="J272"/>
  <c r="J276"/>
  <c r="J280"/>
  <c r="J284"/>
  <c r="J288"/>
  <c r="J292"/>
  <c r="J296"/>
  <c r="J300"/>
  <c r="J533"/>
  <c r="J537"/>
  <c r="J541"/>
  <c r="J545"/>
  <c r="J549"/>
  <c r="J553"/>
  <c r="J557"/>
  <c r="J561"/>
  <c r="J565"/>
  <c r="J569"/>
  <c r="J573"/>
  <c r="J577"/>
  <c r="J581"/>
  <c r="J585"/>
  <c r="J589"/>
  <c r="J593"/>
  <c r="J597"/>
  <c r="J601"/>
  <c r="J605"/>
  <c r="J609"/>
  <c r="J613"/>
  <c r="J617"/>
  <c r="J621"/>
  <c r="J625"/>
  <c r="J629"/>
  <c r="J633"/>
  <c r="J637"/>
  <c r="J641"/>
  <c r="J645"/>
  <c r="J649"/>
  <c r="J653"/>
  <c r="J657"/>
  <c r="J661"/>
  <c r="J665"/>
  <c r="J669"/>
  <c r="J673"/>
  <c r="J677"/>
  <c r="J681"/>
  <c r="J685"/>
  <c r="J689"/>
  <c r="J693"/>
  <c r="J697"/>
  <c r="J701"/>
  <c r="J705"/>
  <c r="J709"/>
  <c r="J713"/>
  <c r="J717"/>
  <c r="J721"/>
  <c r="J725"/>
  <c r="J729"/>
  <c r="J733"/>
  <c r="J737"/>
  <c r="J741"/>
  <c r="J745"/>
  <c r="J749"/>
  <c r="J753"/>
  <c r="J757"/>
  <c r="J761"/>
  <c r="J765"/>
  <c r="J769"/>
  <c r="J773"/>
  <c r="J777"/>
  <c r="J781"/>
  <c r="J785"/>
  <c r="J789"/>
  <c r="J793"/>
  <c r="J797"/>
  <c r="J801"/>
  <c r="J805"/>
  <c r="J809"/>
  <c r="J813"/>
  <c r="J817"/>
  <c r="J821"/>
  <c r="J825"/>
  <c r="J829"/>
  <c r="J833"/>
  <c r="J837"/>
  <c r="J841"/>
  <c r="J845"/>
  <c r="J849"/>
  <c r="J853"/>
  <c r="J857"/>
  <c r="J861"/>
  <c r="J865"/>
  <c r="J869"/>
  <c r="J873"/>
  <c r="J877"/>
  <c r="N450"/>
  <c r="M450"/>
  <c r="O450"/>
  <c r="N452"/>
  <c r="M452"/>
  <c r="O452"/>
  <c r="N454"/>
  <c r="M454"/>
  <c r="O454"/>
  <c r="N456"/>
  <c r="M456"/>
  <c r="O456"/>
  <c r="N458"/>
  <c r="M458"/>
  <c r="O458"/>
  <c r="N460"/>
  <c r="M460"/>
  <c r="O460"/>
  <c r="N462"/>
  <c r="M462"/>
  <c r="O462"/>
  <c r="N464"/>
  <c r="M464"/>
  <c r="O464"/>
  <c r="N466"/>
  <c r="M466"/>
  <c r="O466"/>
  <c r="N468"/>
  <c r="M468"/>
  <c r="O468"/>
  <c r="N470"/>
  <c r="M470"/>
  <c r="O470"/>
  <c r="N472"/>
  <c r="M472"/>
  <c r="O472"/>
  <c r="N474"/>
  <c r="M474"/>
  <c r="O474"/>
  <c r="N476"/>
  <c r="M476"/>
  <c r="O476"/>
  <c r="N478"/>
  <c r="M478"/>
  <c r="O478"/>
  <c r="N480"/>
  <c r="M480"/>
  <c r="O480"/>
  <c r="N482"/>
  <c r="M482"/>
  <c r="O482"/>
  <c r="N484"/>
  <c r="M484"/>
  <c r="O484"/>
  <c r="N486"/>
  <c r="M486"/>
  <c r="O486"/>
  <c r="N488"/>
  <c r="M488"/>
  <c r="O488"/>
  <c r="N490"/>
  <c r="M490"/>
  <c r="O490"/>
  <c r="N492"/>
  <c r="M492"/>
  <c r="O492"/>
  <c r="N494"/>
  <c r="M494"/>
  <c r="O494"/>
  <c r="N496"/>
  <c r="M496"/>
  <c r="O496"/>
  <c r="N498"/>
  <c r="M498"/>
  <c r="O498"/>
  <c r="N500"/>
  <c r="M500"/>
  <c r="O500"/>
  <c r="N502"/>
  <c r="M502"/>
  <c r="O502"/>
  <c r="N504"/>
  <c r="M504"/>
  <c r="O504"/>
  <c r="N506"/>
  <c r="M506"/>
  <c r="O506"/>
  <c r="N508"/>
  <c r="M508"/>
  <c r="O508"/>
  <c r="N510"/>
  <c r="M510"/>
  <c r="O510"/>
  <c r="N512"/>
  <c r="M512"/>
  <c r="O512"/>
  <c r="N514"/>
  <c r="M514"/>
  <c r="O514"/>
  <c r="N516"/>
  <c r="M516"/>
  <c r="O516"/>
  <c r="N518"/>
  <c r="M518"/>
  <c r="O518"/>
  <c r="N520"/>
  <c r="M520"/>
  <c r="O520"/>
  <c r="N522"/>
  <c r="M522"/>
  <c r="O522"/>
  <c r="N524"/>
  <c r="M524"/>
  <c r="O524"/>
  <c r="N526"/>
  <c r="M526"/>
  <c r="O526"/>
  <c r="N528"/>
  <c r="M528"/>
  <c r="O528"/>
  <c r="N530"/>
  <c r="M530"/>
  <c r="O530"/>
  <c r="N532"/>
  <c r="M532"/>
  <c r="O532"/>
  <c r="N534"/>
  <c r="M534"/>
  <c r="O534"/>
  <c r="N536"/>
  <c r="M536"/>
  <c r="O536"/>
  <c r="N538"/>
  <c r="M538"/>
  <c r="O538"/>
  <c r="N540"/>
  <c r="M540"/>
  <c r="O540"/>
  <c r="N542"/>
  <c r="M542"/>
  <c r="O542"/>
  <c r="N544"/>
  <c r="M544"/>
  <c r="O544"/>
  <c r="N546"/>
  <c r="O546"/>
  <c r="M546"/>
  <c r="N548"/>
  <c r="O548"/>
  <c r="M548"/>
  <c r="N550"/>
  <c r="M550"/>
  <c r="O550"/>
  <c r="N552"/>
  <c r="M552"/>
  <c r="O552"/>
  <c r="N554"/>
  <c r="M554"/>
  <c r="O554"/>
  <c r="N556"/>
  <c r="M556"/>
  <c r="O556"/>
  <c r="N558"/>
  <c r="M558"/>
  <c r="O558"/>
  <c r="N560"/>
  <c r="M560"/>
  <c r="O560"/>
  <c r="N562"/>
  <c r="M562"/>
  <c r="O562"/>
  <c r="N564"/>
  <c r="M564"/>
  <c r="O564"/>
  <c r="N566"/>
  <c r="M566"/>
  <c r="O566"/>
  <c r="N568"/>
  <c r="M568"/>
  <c r="O568"/>
  <c r="N570"/>
  <c r="M570"/>
  <c r="O570"/>
  <c r="N572"/>
  <c r="M572"/>
  <c r="O572"/>
  <c r="N574"/>
  <c r="M574"/>
  <c r="O574"/>
  <c r="N576"/>
  <c r="M576"/>
  <c r="O576"/>
  <c r="N578"/>
  <c r="M578"/>
  <c r="O578"/>
  <c r="N580"/>
  <c r="M580"/>
  <c r="O580"/>
  <c r="N582"/>
  <c r="M582"/>
  <c r="O582"/>
  <c r="N584"/>
  <c r="M584"/>
  <c r="O584"/>
  <c r="N586"/>
  <c r="M586"/>
  <c r="O586"/>
  <c r="N588"/>
  <c r="M588"/>
  <c r="O588"/>
  <c r="N590"/>
  <c r="M590"/>
  <c r="O590"/>
  <c r="N592"/>
  <c r="M592"/>
  <c r="O592"/>
  <c r="N594"/>
  <c r="M594"/>
  <c r="O594"/>
  <c r="N596"/>
  <c r="M596"/>
  <c r="O596"/>
  <c r="N598"/>
  <c r="M598"/>
  <c r="O598"/>
  <c r="N600"/>
  <c r="M600"/>
  <c r="O600"/>
  <c r="N602"/>
  <c r="M602"/>
  <c r="O602"/>
  <c r="N604"/>
  <c r="M604"/>
  <c r="O604"/>
  <c r="N606"/>
  <c r="M606"/>
  <c r="O606"/>
  <c r="N608"/>
  <c r="M608"/>
  <c r="O608"/>
  <c r="N610"/>
  <c r="M610"/>
  <c r="O610"/>
  <c r="N612"/>
  <c r="M612"/>
  <c r="O612"/>
  <c r="N614"/>
  <c r="M614"/>
  <c r="O614"/>
  <c r="N616"/>
  <c r="M616"/>
  <c r="O616"/>
  <c r="N618"/>
  <c r="M618"/>
  <c r="O618"/>
  <c r="N620"/>
  <c r="M620"/>
  <c r="O620"/>
  <c r="N622"/>
  <c r="M622"/>
  <c r="O622"/>
  <c r="N624"/>
  <c r="M624"/>
  <c r="O624"/>
  <c r="N626"/>
  <c r="M626"/>
  <c r="O626"/>
  <c r="N628"/>
  <c r="M628"/>
  <c r="O628"/>
  <c r="N630"/>
  <c r="M630"/>
  <c r="O630"/>
  <c r="N632"/>
  <c r="M632"/>
  <c r="O632"/>
  <c r="N634"/>
  <c r="M634"/>
  <c r="O634"/>
  <c r="N636"/>
  <c r="M636"/>
  <c r="O636"/>
  <c r="N638"/>
  <c r="M638"/>
  <c r="O638"/>
  <c r="N640"/>
  <c r="M640"/>
  <c r="O640"/>
  <c r="N642"/>
  <c r="M642"/>
  <c r="O642"/>
  <c r="N644"/>
  <c r="M644"/>
  <c r="O644"/>
  <c r="N646"/>
  <c r="M646"/>
  <c r="O646"/>
  <c r="N648"/>
  <c r="M648"/>
  <c r="O648"/>
  <c r="N650"/>
  <c r="M650"/>
  <c r="O650"/>
  <c r="N652"/>
  <c r="M652"/>
  <c r="O652"/>
  <c r="N654"/>
  <c r="M654"/>
  <c r="O654"/>
  <c r="N656"/>
  <c r="M656"/>
  <c r="O656"/>
  <c r="N658"/>
  <c r="M658"/>
  <c r="O658"/>
  <c r="N660"/>
  <c r="M660"/>
  <c r="O660"/>
  <c r="N662"/>
  <c r="M662"/>
  <c r="O662"/>
  <c r="N664"/>
  <c r="M664"/>
  <c r="O664"/>
  <c r="N666"/>
  <c r="M666"/>
  <c r="O666"/>
  <c r="N668"/>
  <c r="M668"/>
  <c r="O668"/>
  <c r="N670"/>
  <c r="M670"/>
  <c r="O670"/>
  <c r="N672"/>
  <c r="M672"/>
  <c r="O672"/>
  <c r="N674"/>
  <c r="M674"/>
  <c r="O674"/>
  <c r="N676"/>
  <c r="M676"/>
  <c r="O676"/>
  <c r="N678"/>
  <c r="M678"/>
  <c r="O678"/>
  <c r="N680"/>
  <c r="M680"/>
  <c r="O680"/>
  <c r="N682"/>
  <c r="M682"/>
  <c r="O682"/>
  <c r="N684"/>
  <c r="M684"/>
  <c r="O684"/>
  <c r="N686"/>
  <c r="M686"/>
  <c r="O686"/>
  <c r="N688"/>
  <c r="M688"/>
  <c r="O688"/>
  <c r="N690"/>
  <c r="M690"/>
  <c r="O690"/>
  <c r="N692"/>
  <c r="M692"/>
  <c r="O692"/>
  <c r="N694"/>
  <c r="M694"/>
  <c r="O694"/>
  <c r="N696"/>
  <c r="M696"/>
  <c r="O696"/>
  <c r="N698"/>
  <c r="M698"/>
  <c r="O698"/>
  <c r="N700"/>
  <c r="M700"/>
  <c r="O700"/>
  <c r="N702"/>
  <c r="M702"/>
  <c r="O702"/>
  <c r="N704"/>
  <c r="M704"/>
  <c r="O704"/>
  <c r="N706"/>
  <c r="M706"/>
  <c r="O706"/>
  <c r="N708"/>
  <c r="M708"/>
  <c r="O708"/>
  <c r="N710"/>
  <c r="M710"/>
  <c r="O710"/>
  <c r="N712"/>
  <c r="M712"/>
  <c r="O712"/>
  <c r="N714"/>
  <c r="M714"/>
  <c r="O714"/>
  <c r="N716"/>
  <c r="M716"/>
  <c r="O716"/>
  <c r="N718"/>
  <c r="M718"/>
  <c r="O718"/>
  <c r="N720"/>
  <c r="M720"/>
  <c r="O720"/>
  <c r="N722"/>
  <c r="M722"/>
  <c r="O722"/>
  <c r="N724"/>
  <c r="M724"/>
  <c r="O724"/>
  <c r="N726"/>
  <c r="M726"/>
  <c r="O726"/>
  <c r="N728"/>
  <c r="M728"/>
  <c r="O728"/>
  <c r="N730"/>
  <c r="M730"/>
  <c r="O730"/>
  <c r="N732"/>
  <c r="M732"/>
  <c r="O732"/>
  <c r="N734"/>
  <c r="M734"/>
  <c r="O734"/>
  <c r="N736"/>
  <c r="M736"/>
  <c r="O736"/>
  <c r="N738"/>
  <c r="M738"/>
  <c r="O738"/>
  <c r="N740"/>
  <c r="M740"/>
  <c r="O740"/>
  <c r="N742"/>
  <c r="M742"/>
  <c r="O742"/>
  <c r="N744"/>
  <c r="M744"/>
  <c r="O744"/>
  <c r="N746"/>
  <c r="M746"/>
  <c r="O746"/>
  <c r="N748"/>
  <c r="M748"/>
  <c r="O748"/>
  <c r="N750"/>
  <c r="M750"/>
  <c r="O750"/>
  <c r="N752"/>
  <c r="M752"/>
  <c r="O752"/>
  <c r="N754"/>
  <c r="M754"/>
  <c r="O754"/>
  <c r="N756"/>
  <c r="M756"/>
  <c r="O756"/>
  <c r="N758"/>
  <c r="M758"/>
  <c r="O758"/>
  <c r="N760"/>
  <c r="M760"/>
  <c r="O760"/>
  <c r="N762"/>
  <c r="M762"/>
  <c r="O762"/>
  <c r="N764"/>
  <c r="M764"/>
  <c r="O764"/>
  <c r="N766"/>
  <c r="M766"/>
  <c r="O766"/>
  <c r="N768"/>
  <c r="M768"/>
  <c r="O768"/>
  <c r="N770"/>
  <c r="M770"/>
  <c r="O770"/>
  <c r="N772"/>
  <c r="M772"/>
  <c r="O772"/>
  <c r="N774"/>
  <c r="M774"/>
  <c r="O774"/>
  <c r="N776"/>
  <c r="M776"/>
  <c r="O776"/>
  <c r="N778"/>
  <c r="M778"/>
  <c r="O778"/>
  <c r="N780"/>
  <c r="M780"/>
  <c r="O780"/>
  <c r="N782"/>
  <c r="M782"/>
  <c r="O782"/>
  <c r="N784"/>
  <c r="M784"/>
  <c r="O784"/>
  <c r="N786"/>
  <c r="M786"/>
  <c r="O786"/>
  <c r="N788"/>
  <c r="M788"/>
  <c r="O788"/>
  <c r="N790"/>
  <c r="M790"/>
  <c r="O790"/>
  <c r="N792"/>
  <c r="M792"/>
  <c r="O792"/>
  <c r="N794"/>
  <c r="M794"/>
  <c r="O794"/>
  <c r="N796"/>
  <c r="M796"/>
  <c r="O796"/>
  <c r="N798"/>
  <c r="M798"/>
  <c r="O798"/>
  <c r="N800"/>
  <c r="M800"/>
  <c r="O800"/>
  <c r="N802"/>
  <c r="M802"/>
  <c r="O802"/>
  <c r="N804"/>
  <c r="M804"/>
  <c r="O804"/>
  <c r="N806"/>
  <c r="M806"/>
  <c r="O806"/>
  <c r="N808"/>
  <c r="M808"/>
  <c r="O808"/>
  <c r="N810"/>
  <c r="M810"/>
  <c r="O810"/>
  <c r="N812"/>
  <c r="M812"/>
  <c r="O812"/>
  <c r="N814"/>
  <c r="M814"/>
  <c r="O814"/>
  <c r="N975"/>
  <c r="O975"/>
  <c r="M975"/>
  <c r="N977"/>
  <c r="O977"/>
  <c r="M977"/>
  <c r="N979"/>
  <c r="O979"/>
  <c r="M979"/>
  <c r="N981"/>
  <c r="O981"/>
  <c r="M981"/>
  <c r="N983"/>
  <c r="O983"/>
  <c r="M983"/>
  <c r="N985"/>
  <c r="O985"/>
  <c r="M985"/>
  <c r="N987"/>
  <c r="O987"/>
  <c r="M987"/>
  <c r="N989"/>
  <c r="O989"/>
  <c r="M989"/>
  <c r="N991"/>
  <c r="O991"/>
  <c r="M991"/>
  <c r="N993"/>
  <c r="O993"/>
  <c r="M993"/>
  <c r="N995"/>
  <c r="O995"/>
  <c r="M995"/>
  <c r="N997"/>
  <c r="O997"/>
  <c r="M997"/>
  <c r="N999"/>
  <c r="O999"/>
  <c r="M999"/>
  <c r="N1001"/>
  <c r="O1001"/>
  <c r="M1001"/>
  <c r="N1003"/>
  <c r="O1003"/>
  <c r="M1003"/>
  <c r="N1005"/>
  <c r="O1005"/>
  <c r="M1005"/>
  <c r="N1007"/>
  <c r="O1007"/>
  <c r="M1007"/>
  <c r="N1009"/>
  <c r="O1009"/>
  <c r="M1009"/>
  <c r="N1011"/>
  <c r="O1011"/>
  <c r="M1011"/>
  <c r="N1013"/>
  <c r="O1013"/>
  <c r="M1013"/>
  <c r="N1015"/>
  <c r="O1015"/>
  <c r="M1015"/>
  <c r="N1017"/>
  <c r="O1017"/>
  <c r="M1017"/>
  <c r="N1019"/>
  <c r="O1019"/>
  <c r="M1019"/>
  <c r="N1021"/>
  <c r="O1021"/>
  <c r="M1021"/>
  <c r="N1023"/>
  <c r="O1023"/>
  <c r="M1023"/>
  <c r="N1025"/>
  <c r="O1025"/>
  <c r="M1025"/>
  <c r="N1027"/>
  <c r="O1027"/>
  <c r="M1027"/>
  <c r="N1029"/>
  <c r="O1029"/>
  <c r="M1029"/>
  <c r="N1031"/>
  <c r="O1031"/>
  <c r="M1031"/>
  <c r="N1033"/>
  <c r="O1033"/>
  <c r="M1033"/>
  <c r="N1035"/>
  <c r="O1035"/>
  <c r="M1035"/>
  <c r="N1037"/>
  <c r="O1037"/>
  <c r="M1037"/>
  <c r="N1039"/>
  <c r="O1039"/>
  <c r="M1039"/>
  <c r="N1041"/>
  <c r="O1041"/>
  <c r="M1041"/>
  <c r="N1043"/>
  <c r="O1043"/>
  <c r="M1043"/>
  <c r="N1045"/>
  <c r="O1045"/>
  <c r="M1045"/>
  <c r="N1047"/>
  <c r="O1047"/>
  <c r="M1047"/>
  <c r="N1049"/>
  <c r="O1049"/>
  <c r="M1049"/>
  <c r="N1051"/>
  <c r="O1051"/>
  <c r="M1051"/>
  <c r="N1053"/>
  <c r="O1053"/>
  <c r="M1053"/>
  <c r="N1055"/>
  <c r="O1055"/>
  <c r="M1055"/>
  <c r="N1057"/>
  <c r="O1057"/>
  <c r="M1057"/>
  <c r="N1059"/>
  <c r="O1059"/>
  <c r="M1059"/>
  <c r="N1061"/>
  <c r="O1061"/>
  <c r="M1061"/>
  <c r="N1063"/>
  <c r="O1063"/>
  <c r="M1063"/>
  <c r="N1065"/>
  <c r="O1065"/>
  <c r="M1065"/>
  <c r="N1067"/>
  <c r="O1067"/>
  <c r="M1067"/>
  <c r="N1069"/>
  <c r="O1069"/>
  <c r="M1069"/>
  <c r="N1071"/>
  <c r="O1071"/>
  <c r="M1071"/>
  <c r="N1073"/>
  <c r="O1073"/>
  <c r="M1073"/>
  <c r="N1075"/>
  <c r="O1075"/>
  <c r="M1075"/>
  <c r="N1077"/>
  <c r="O1077"/>
  <c r="M1077"/>
  <c r="N1079"/>
  <c r="O1079"/>
  <c r="M1079"/>
  <c r="N1081"/>
  <c r="O1081"/>
  <c r="M1081"/>
  <c r="N1083"/>
  <c r="O1083"/>
  <c r="M1083"/>
  <c r="N1085"/>
  <c r="O1085"/>
  <c r="M1085"/>
  <c r="N1087"/>
  <c r="O1087"/>
  <c r="M1087"/>
  <c r="N1089"/>
  <c r="O1089"/>
  <c r="M1089"/>
  <c r="N1091"/>
  <c r="O1091"/>
  <c r="M1091"/>
  <c r="N1093"/>
  <c r="O1093"/>
  <c r="M1093"/>
  <c r="N1095"/>
  <c r="O1095"/>
  <c r="M1095"/>
  <c r="N1097"/>
  <c r="O1097"/>
  <c r="M1097"/>
  <c r="N1099"/>
  <c r="O1099"/>
  <c r="M1099"/>
  <c r="N1101"/>
  <c r="O1101"/>
  <c r="M1101"/>
  <c r="N1103"/>
  <c r="O1103"/>
  <c r="M1103"/>
  <c r="N1105"/>
  <c r="O1105"/>
  <c r="M1105"/>
  <c r="N1107"/>
  <c r="O1107"/>
  <c r="M1107"/>
  <c r="N1109"/>
  <c r="O1109"/>
  <c r="M1109"/>
  <c r="N1111"/>
  <c r="O1111"/>
  <c r="M1111"/>
  <c r="N1113"/>
  <c r="O1113"/>
  <c r="M1113"/>
  <c r="N1115"/>
  <c r="O1115"/>
  <c r="M1115"/>
  <c r="N1117"/>
  <c r="O1117"/>
  <c r="M1117"/>
  <c r="N1119"/>
  <c r="O1119"/>
  <c r="M1119"/>
  <c r="N1121"/>
  <c r="O1121"/>
  <c r="M1121"/>
  <c r="N1123"/>
  <c r="O1123"/>
  <c r="M1123"/>
  <c r="N1125"/>
  <c r="O1125"/>
  <c r="M1125"/>
  <c r="N1127"/>
  <c r="M1127"/>
  <c r="O1127"/>
  <c r="N1129"/>
  <c r="M1129"/>
  <c r="O1129"/>
  <c r="N1131"/>
  <c r="M1131"/>
  <c r="O1131"/>
  <c r="N1133"/>
  <c r="M1133"/>
  <c r="O1133"/>
  <c r="N1135"/>
  <c r="M1135"/>
  <c r="O1135"/>
  <c r="N1137"/>
  <c r="M1137"/>
  <c r="O1137"/>
  <c r="N1139"/>
  <c r="M1139"/>
  <c r="O1139"/>
  <c r="N1141"/>
  <c r="M1141"/>
  <c r="O1141"/>
  <c r="N1143"/>
  <c r="M1143"/>
  <c r="O1143"/>
  <c r="N1145"/>
  <c r="M1145"/>
  <c r="O1145"/>
  <c r="N1147"/>
  <c r="M1147"/>
  <c r="O1147"/>
  <c r="N1149"/>
  <c r="M1149"/>
  <c r="O1149"/>
  <c r="N1151"/>
  <c r="M1151"/>
  <c r="O1151"/>
  <c r="N1153"/>
  <c r="M1153"/>
  <c r="O1153"/>
  <c r="N1155"/>
  <c r="M1155"/>
  <c r="O1155"/>
  <c r="N1157"/>
  <c r="M1157"/>
  <c r="O1157"/>
  <c r="N1159"/>
  <c r="M1159"/>
  <c r="O1159"/>
  <c r="N1161"/>
  <c r="M1161"/>
  <c r="O1161"/>
  <c r="N1163"/>
  <c r="M1163"/>
  <c r="O1163"/>
  <c r="N1165"/>
  <c r="M1165"/>
  <c r="O1165"/>
  <c r="N1167"/>
  <c r="M1167"/>
  <c r="O1167"/>
  <c r="N1169"/>
  <c r="M1169"/>
  <c r="O1169"/>
  <c r="N1171"/>
  <c r="M1171"/>
  <c r="O1171"/>
  <c r="N1173"/>
  <c r="M1173"/>
  <c r="O1173"/>
  <c r="N1175"/>
  <c r="M1175"/>
  <c r="O1175"/>
  <c r="N1177"/>
  <c r="M1177"/>
  <c r="O1177"/>
  <c r="N816"/>
  <c r="M816"/>
  <c r="O816"/>
  <c r="N818"/>
  <c r="M818"/>
  <c r="O818"/>
  <c r="N820"/>
  <c r="M820"/>
  <c r="O820"/>
  <c r="N822"/>
  <c r="M822"/>
  <c r="O822"/>
  <c r="N824"/>
  <c r="M824"/>
  <c r="O824"/>
  <c r="N826"/>
  <c r="M826"/>
  <c r="O826"/>
  <c r="N828"/>
  <c r="O828"/>
  <c r="M828"/>
  <c r="N830"/>
  <c r="O830"/>
  <c r="M830"/>
  <c r="N832"/>
  <c r="O832"/>
  <c r="M832"/>
  <c r="N834"/>
  <c r="O834"/>
  <c r="M834"/>
  <c r="N836"/>
  <c r="O836"/>
  <c r="M836"/>
  <c r="N838"/>
  <c r="O838"/>
  <c r="M838"/>
  <c r="N840"/>
  <c r="M840"/>
  <c r="O840"/>
  <c r="N842"/>
  <c r="M842"/>
  <c r="O842"/>
  <c r="N844"/>
  <c r="M844"/>
  <c r="O844"/>
  <c r="N846"/>
  <c r="M846"/>
  <c r="O846"/>
  <c r="N848"/>
  <c r="M848"/>
  <c r="O848"/>
  <c r="N850"/>
  <c r="M850"/>
  <c r="O850"/>
  <c r="N852"/>
  <c r="M852"/>
  <c r="O852"/>
  <c r="N854"/>
  <c r="M854"/>
  <c r="O854"/>
  <c r="N856"/>
  <c r="M856"/>
  <c r="O856"/>
  <c r="N858"/>
  <c r="M858"/>
  <c r="O858"/>
  <c r="N860"/>
  <c r="M860"/>
  <c r="O860"/>
  <c r="N862"/>
  <c r="M862"/>
  <c r="O862"/>
  <c r="N864"/>
  <c r="M864"/>
  <c r="O864"/>
  <c r="N866"/>
  <c r="M866"/>
  <c r="O866"/>
  <c r="N868"/>
  <c r="M868"/>
  <c r="O868"/>
  <c r="N870"/>
  <c r="M870"/>
  <c r="O870"/>
  <c r="N872"/>
  <c r="M872"/>
  <c r="O872"/>
  <c r="N874"/>
  <c r="M874"/>
  <c r="O874"/>
  <c r="N876"/>
  <c r="M876"/>
  <c r="O876"/>
  <c r="N878"/>
  <c r="M878"/>
  <c r="O878"/>
  <c r="N880"/>
  <c r="M880"/>
  <c r="O880"/>
  <c r="N882"/>
  <c r="M882"/>
  <c r="O882"/>
  <c r="N884"/>
  <c r="M884"/>
  <c r="O884"/>
  <c r="N886"/>
  <c r="M886"/>
  <c r="O886"/>
  <c r="N888"/>
  <c r="M888"/>
  <c r="O888"/>
  <c r="N890"/>
  <c r="M890"/>
  <c r="O890"/>
  <c r="N892"/>
  <c r="M892"/>
  <c r="O892"/>
  <c r="N894"/>
  <c r="M894"/>
  <c r="O894"/>
  <c r="N896"/>
  <c r="M896"/>
  <c r="O896"/>
  <c r="N898"/>
  <c r="M898"/>
  <c r="O898"/>
  <c r="N900"/>
  <c r="M900"/>
  <c r="O900"/>
  <c r="N902"/>
  <c r="M902"/>
  <c r="O902"/>
  <c r="N904"/>
  <c r="M904"/>
  <c r="O904"/>
  <c r="N906"/>
  <c r="M906"/>
  <c r="O906"/>
  <c r="N908"/>
  <c r="M908"/>
  <c r="O908"/>
  <c r="N910"/>
  <c r="M910"/>
  <c r="O910"/>
  <c r="N912"/>
  <c r="M912"/>
  <c r="O912"/>
  <c r="N914"/>
  <c r="M914"/>
  <c r="O914"/>
  <c r="N916"/>
  <c r="M916"/>
  <c r="O916"/>
  <c r="N918"/>
  <c r="M918"/>
  <c r="O918"/>
  <c r="N920"/>
  <c r="M920"/>
  <c r="O920"/>
  <c r="N922"/>
  <c r="M922"/>
  <c r="O922"/>
  <c r="N924"/>
  <c r="M924"/>
  <c r="O924"/>
  <c r="N926"/>
  <c r="M926"/>
  <c r="O926"/>
  <c r="N928"/>
  <c r="M928"/>
  <c r="O928"/>
  <c r="N930"/>
  <c r="M930"/>
  <c r="O930"/>
  <c r="N932"/>
  <c r="M932"/>
  <c r="O932"/>
  <c r="N934"/>
  <c r="M934"/>
  <c r="O934"/>
  <c r="N936"/>
  <c r="M936"/>
  <c r="O936"/>
  <c r="N938"/>
  <c r="M938"/>
  <c r="O938"/>
  <c r="N940"/>
  <c r="M940"/>
  <c r="O940"/>
  <c r="N942"/>
  <c r="M942"/>
  <c r="O942"/>
  <c r="N944"/>
  <c r="M944"/>
  <c r="O944"/>
  <c r="N946"/>
  <c r="M946"/>
  <c r="O946"/>
  <c r="N948"/>
  <c r="M948"/>
  <c r="O948"/>
  <c r="N950"/>
  <c r="M950"/>
  <c r="O950"/>
  <c r="N952"/>
  <c r="M952"/>
  <c r="O952"/>
  <c r="N954"/>
  <c r="M954"/>
  <c r="O954"/>
  <c r="N956"/>
  <c r="M956"/>
  <c r="O956"/>
  <c r="N958"/>
  <c r="M958"/>
  <c r="O958"/>
  <c r="N960"/>
  <c r="M960"/>
  <c r="O960"/>
  <c r="N962"/>
  <c r="M962"/>
  <c r="O962"/>
  <c r="N964"/>
  <c r="M964"/>
  <c r="O964"/>
  <c r="N966"/>
  <c r="M966"/>
  <c r="O966"/>
  <c r="N968"/>
  <c r="M968"/>
  <c r="O968"/>
  <c r="N970"/>
  <c r="M970"/>
  <c r="O970"/>
  <c r="N972"/>
  <c r="M972"/>
  <c r="O972"/>
  <c r="N974"/>
  <c r="M974"/>
  <c r="O974"/>
  <c r="N976"/>
  <c r="M976"/>
  <c r="O976"/>
  <c r="N978"/>
  <c r="M978"/>
  <c r="O978"/>
  <c r="N980"/>
  <c r="M980"/>
  <c r="O980"/>
  <c r="N982"/>
  <c r="M982"/>
  <c r="O982"/>
  <c r="N984"/>
  <c r="M984"/>
  <c r="O984"/>
  <c r="N986"/>
  <c r="M986"/>
  <c r="O986"/>
  <c r="N988"/>
  <c r="M988"/>
  <c r="O988"/>
  <c r="N990"/>
  <c r="M990"/>
  <c r="O990"/>
  <c r="N992"/>
  <c r="M992"/>
  <c r="O992"/>
  <c r="N994"/>
  <c r="M994"/>
  <c r="O994"/>
  <c r="N996"/>
  <c r="M996"/>
  <c r="O996"/>
  <c r="N998"/>
  <c r="M998"/>
  <c r="O998"/>
  <c r="N1000"/>
  <c r="M1000"/>
  <c r="O1000"/>
  <c r="N1002"/>
  <c r="M1002"/>
  <c r="O1002"/>
  <c r="N1004"/>
  <c r="M1004"/>
  <c r="O1004"/>
  <c r="N1006"/>
  <c r="M1006"/>
  <c r="O1006"/>
  <c r="N1008"/>
  <c r="M1008"/>
  <c r="O1008"/>
  <c r="N1010"/>
  <c r="M1010"/>
  <c r="O1010"/>
  <c r="N1012"/>
  <c r="M1012"/>
  <c r="O1012"/>
  <c r="N1014"/>
  <c r="M1014"/>
  <c r="O1014"/>
  <c r="N1016"/>
  <c r="M1016"/>
  <c r="O1016"/>
  <c r="N1018"/>
  <c r="M1018"/>
  <c r="O1018"/>
  <c r="N1020"/>
  <c r="M1020"/>
  <c r="O1020"/>
  <c r="N1022"/>
  <c r="M1022"/>
  <c r="O1022"/>
  <c r="N1024"/>
  <c r="M1024"/>
  <c r="O1024"/>
  <c r="N1026"/>
  <c r="M1026"/>
  <c r="O1026"/>
  <c r="N1028"/>
  <c r="M1028"/>
  <c r="O1028"/>
  <c r="N1030"/>
  <c r="M1030"/>
  <c r="O1030"/>
  <c r="N1032"/>
  <c r="M1032"/>
  <c r="O1032"/>
  <c r="N1034"/>
  <c r="M1034"/>
  <c r="O1034"/>
  <c r="N1036"/>
  <c r="M1036"/>
  <c r="O1036"/>
  <c r="N1038"/>
  <c r="M1038"/>
  <c r="O1038"/>
  <c r="N1040"/>
  <c r="M1040"/>
  <c r="O1040"/>
  <c r="N1042"/>
  <c r="M1042"/>
  <c r="O1042"/>
  <c r="N1044"/>
  <c r="M1044"/>
  <c r="O1044"/>
  <c r="N1046"/>
  <c r="M1046"/>
  <c r="O1046"/>
  <c r="N1048"/>
  <c r="M1048"/>
  <c r="O1048"/>
  <c r="N1050"/>
  <c r="M1050"/>
  <c r="O1050"/>
  <c r="N1052"/>
  <c r="M1052"/>
  <c r="O1052"/>
  <c r="N1054"/>
  <c r="M1054"/>
  <c r="O1054"/>
  <c r="N1056"/>
  <c r="M1056"/>
  <c r="O1056"/>
  <c r="N1058"/>
  <c r="M1058"/>
  <c r="O1058"/>
  <c r="N1060"/>
  <c r="M1060"/>
  <c r="O1060"/>
  <c r="N1062"/>
  <c r="M1062"/>
  <c r="O1062"/>
  <c r="N1064"/>
  <c r="M1064"/>
  <c r="O1064"/>
  <c r="N1066"/>
  <c r="M1066"/>
  <c r="O1066"/>
  <c r="N1068"/>
  <c r="M1068"/>
  <c r="O1068"/>
  <c r="N1070"/>
  <c r="M1070"/>
  <c r="O1070"/>
  <c r="N1072"/>
  <c r="M1072"/>
  <c r="O1072"/>
  <c r="N1074"/>
  <c r="M1074"/>
  <c r="O1074"/>
  <c r="N1076"/>
  <c r="M1076"/>
  <c r="O1076"/>
  <c r="N1078"/>
  <c r="M1078"/>
  <c r="O1078"/>
  <c r="N1080"/>
  <c r="M1080"/>
  <c r="O1080"/>
  <c r="N1082"/>
  <c r="M1082"/>
  <c r="O1082"/>
  <c r="N1084"/>
  <c r="M1084"/>
  <c r="O1084"/>
  <c r="N1086"/>
  <c r="M1086"/>
  <c r="O1086"/>
  <c r="N1088"/>
  <c r="M1088"/>
  <c r="O1088"/>
  <c r="N1090"/>
  <c r="M1090"/>
  <c r="O1090"/>
  <c r="N1092"/>
  <c r="M1092"/>
  <c r="O1092"/>
  <c r="N1094"/>
  <c r="M1094"/>
  <c r="O1094"/>
  <c r="N1096"/>
  <c r="M1096"/>
  <c r="O1096"/>
  <c r="N1098"/>
  <c r="M1098"/>
  <c r="O1098"/>
  <c r="N1100"/>
  <c r="M1100"/>
  <c r="O1100"/>
  <c r="N1102"/>
  <c r="M1102"/>
  <c r="O1102"/>
  <c r="N1104"/>
  <c r="M1104"/>
  <c r="O1104"/>
  <c r="N1106"/>
  <c r="M1106"/>
  <c r="O1106"/>
  <c r="N1108"/>
  <c r="M1108"/>
  <c r="O1108"/>
  <c r="N1110"/>
  <c r="M1110"/>
  <c r="O1110"/>
  <c r="N1112"/>
  <c r="M1112"/>
  <c r="O1112"/>
  <c r="N1114"/>
  <c r="M1114"/>
  <c r="O1114"/>
  <c r="N1116"/>
  <c r="M1116"/>
  <c r="O1116"/>
  <c r="N1118"/>
  <c r="M1118"/>
  <c r="O1118"/>
  <c r="N1120"/>
  <c r="M1120"/>
  <c r="O1120"/>
  <c r="N1122"/>
  <c r="M1122"/>
  <c r="O1122"/>
  <c r="N1124"/>
  <c r="M1124"/>
  <c r="O1124"/>
  <c r="J1310"/>
  <c r="J1314"/>
  <c r="J1318"/>
  <c r="J1322"/>
  <c r="J1326"/>
  <c r="J1330"/>
  <c r="J1334"/>
  <c r="J1338"/>
  <c r="J1342"/>
  <c r="J1346"/>
  <c r="J1350"/>
  <c r="J1354"/>
  <c r="J1358"/>
  <c r="J1362"/>
  <c r="J1366"/>
  <c r="J1370"/>
  <c r="J1374"/>
  <c r="J1378"/>
  <c r="J1382"/>
  <c r="J1386"/>
  <c r="J1390"/>
  <c r="J1394"/>
  <c r="J1398"/>
  <c r="J1402"/>
  <c r="J1406"/>
  <c r="J1410"/>
  <c r="J1414"/>
  <c r="J1418"/>
  <c r="J1422"/>
  <c r="J1426"/>
  <c r="J1430"/>
  <c r="J1434"/>
  <c r="J1438"/>
  <c r="J1442"/>
  <c r="J1446"/>
  <c r="J1450"/>
  <c r="J1454"/>
  <c r="J1458"/>
  <c r="J1462"/>
  <c r="J1466"/>
  <c r="J1470"/>
  <c r="J1474"/>
  <c r="J1478"/>
  <c r="J1482"/>
  <c r="J1486"/>
  <c r="J1490"/>
  <c r="J1494"/>
  <c r="J1498"/>
  <c r="J1502"/>
  <c r="J1506"/>
  <c r="J1518"/>
  <c r="J1522"/>
  <c r="J1526"/>
  <c r="J1530"/>
  <c r="J1534"/>
  <c r="J1554"/>
  <c r="J1558"/>
  <c r="J1562"/>
  <c r="J1566"/>
  <c r="J1570"/>
  <c r="N1126"/>
  <c r="O1126"/>
  <c r="M1126"/>
  <c r="N1128"/>
  <c r="O1128"/>
  <c r="M1128"/>
  <c r="N1130"/>
  <c r="O1130"/>
  <c r="M1130"/>
  <c r="N1132"/>
  <c r="O1132"/>
  <c r="M1132"/>
  <c r="N1134"/>
  <c r="O1134"/>
  <c r="M1134"/>
  <c r="N1136"/>
  <c r="O1136"/>
  <c r="M1136"/>
  <c r="N1138"/>
  <c r="O1138"/>
  <c r="M1138"/>
  <c r="N1140"/>
  <c r="O1140"/>
  <c r="M1140"/>
  <c r="N1142"/>
  <c r="O1142"/>
  <c r="M1142"/>
  <c r="N1144"/>
  <c r="O1144"/>
  <c r="M1144"/>
  <c r="N1146"/>
  <c r="O1146"/>
  <c r="M1146"/>
  <c r="N1148"/>
  <c r="O1148"/>
  <c r="M1148"/>
  <c r="N1150"/>
  <c r="O1150"/>
  <c r="M1150"/>
  <c r="N1152"/>
  <c r="O1152"/>
  <c r="M1152"/>
  <c r="N1154"/>
  <c r="O1154"/>
  <c r="M1154"/>
  <c r="N1156"/>
  <c r="O1156"/>
  <c r="M1156"/>
  <c r="N1158"/>
  <c r="O1158"/>
  <c r="M1158"/>
  <c r="N1160"/>
  <c r="O1160"/>
  <c r="M1160"/>
  <c r="N1162"/>
  <c r="O1162"/>
  <c r="M1162"/>
  <c r="N1164"/>
  <c r="O1164"/>
  <c r="M1164"/>
  <c r="N1166"/>
  <c r="O1166"/>
  <c r="M1166"/>
  <c r="N1168"/>
  <c r="O1168"/>
  <c r="M1168"/>
  <c r="N1170"/>
  <c r="O1170"/>
  <c r="M1170"/>
  <c r="N1172"/>
  <c r="O1172"/>
  <c r="M1172"/>
  <c r="N1174"/>
  <c r="O1174"/>
  <c r="M1174"/>
  <c r="N1176"/>
  <c r="O1176"/>
  <c r="M1176"/>
  <c r="J881"/>
  <c r="J885"/>
  <c r="J889"/>
  <c r="J893"/>
  <c r="J897"/>
  <c r="J901"/>
  <c r="J905"/>
  <c r="J909"/>
  <c r="J913"/>
  <c r="J917"/>
  <c r="J921"/>
  <c r="J925"/>
  <c r="J929"/>
  <c r="J933"/>
  <c r="J937"/>
  <c r="J941"/>
  <c r="J945"/>
  <c r="J949"/>
  <c r="J953"/>
  <c r="J957"/>
  <c r="J961"/>
  <c r="J965"/>
  <c r="J969"/>
  <c r="J973"/>
  <c r="J304"/>
  <c r="J308"/>
  <c r="J312"/>
  <c r="J316"/>
  <c r="J320"/>
  <c r="J324"/>
  <c r="J328"/>
  <c r="J332"/>
  <c r="J336"/>
  <c r="J340"/>
  <c r="J344"/>
  <c r="J348"/>
  <c r="J352"/>
  <c r="J356"/>
  <c r="J360"/>
  <c r="J364"/>
  <c r="J368"/>
  <c r="J372"/>
  <c r="J376"/>
  <c r="J380"/>
  <c r="J384"/>
  <c r="J388"/>
  <c r="J392"/>
  <c r="J396"/>
  <c r="J400"/>
  <c r="J404"/>
  <c r="J408"/>
  <c r="J412"/>
  <c r="J416"/>
  <c r="J420"/>
  <c r="J424"/>
  <c r="J428"/>
  <c r="J432"/>
  <c r="J436"/>
  <c r="J440"/>
  <c r="J444"/>
  <c r="J448"/>
  <c r="J452"/>
  <c r="J456"/>
  <c r="J460"/>
  <c r="J464"/>
  <c r="J468"/>
  <c r="J472"/>
  <c r="J476"/>
  <c r="J480"/>
  <c r="J484"/>
  <c r="J488"/>
  <c r="J492"/>
  <c r="J496"/>
  <c r="J500"/>
  <c r="J504"/>
  <c r="J508"/>
  <c r="J512"/>
  <c r="J516"/>
  <c r="J520"/>
  <c r="J524"/>
  <c r="J528"/>
  <c r="J532"/>
  <c r="J536"/>
  <c r="J540"/>
  <c r="J546"/>
  <c r="J550"/>
  <c r="J554"/>
  <c r="J558"/>
  <c r="J562"/>
  <c r="J566"/>
  <c r="J570"/>
  <c r="J574"/>
  <c r="J578"/>
  <c r="J582"/>
  <c r="J586"/>
  <c r="J590"/>
  <c r="J594"/>
  <c r="J598"/>
  <c r="J602"/>
  <c r="J606"/>
  <c r="J610"/>
  <c r="J614"/>
  <c r="J618"/>
  <c r="J622"/>
  <c r="J626"/>
  <c r="J630"/>
  <c r="J634"/>
  <c r="J638"/>
  <c r="J642"/>
  <c r="J646"/>
  <c r="J650"/>
  <c r="J654"/>
  <c r="J658"/>
  <c r="J662"/>
  <c r="J666"/>
  <c r="J670"/>
  <c r="J674"/>
  <c r="J678"/>
  <c r="J682"/>
  <c r="J686"/>
  <c r="J690"/>
  <c r="J694"/>
  <c r="J698"/>
  <c r="J702"/>
  <c r="J706"/>
  <c r="J710"/>
  <c r="J714"/>
  <c r="J718"/>
  <c r="J722"/>
  <c r="J726"/>
  <c r="J730"/>
  <c r="J734"/>
  <c r="J738"/>
  <c r="J742"/>
  <c r="J746"/>
  <c r="J750"/>
  <c r="J754"/>
  <c r="J758"/>
  <c r="J762"/>
  <c r="J766"/>
  <c r="J770"/>
  <c r="J774"/>
  <c r="J778"/>
  <c r="J782"/>
  <c r="J786"/>
  <c r="J790"/>
  <c r="J794"/>
  <c r="J798"/>
  <c r="J802"/>
  <c r="J806"/>
  <c r="J810"/>
  <c r="J814"/>
  <c r="J977"/>
  <c r="J981"/>
  <c r="J985"/>
  <c r="J989"/>
  <c r="J993"/>
  <c r="J997"/>
  <c r="J1001"/>
  <c r="J1005"/>
  <c r="J1009"/>
  <c r="J1013"/>
  <c r="J1017"/>
  <c r="J1021"/>
  <c r="J1025"/>
  <c r="J1029"/>
  <c r="J1033"/>
  <c r="J1037"/>
  <c r="J1041"/>
  <c r="J1045"/>
  <c r="J1049"/>
  <c r="J1053"/>
  <c r="J1057"/>
  <c r="J1061"/>
  <c r="J1065"/>
  <c r="J1069"/>
  <c r="J1073"/>
  <c r="J1077"/>
  <c r="J1081"/>
  <c r="J1085"/>
  <c r="J1089"/>
  <c r="J1093"/>
  <c r="J1097"/>
  <c r="J1101"/>
  <c r="J1107"/>
  <c r="J1111"/>
  <c r="J1115"/>
  <c r="J1119"/>
  <c r="J1123"/>
  <c r="J1127"/>
  <c r="J1131"/>
  <c r="J1135"/>
  <c r="J1139"/>
  <c r="J1143"/>
  <c r="J1147"/>
  <c r="J1151"/>
  <c r="J1155"/>
  <c r="J1159"/>
  <c r="J1163"/>
  <c r="J1167"/>
  <c r="J1171"/>
  <c r="J1175"/>
  <c r="J1179"/>
  <c r="J1183"/>
  <c r="J1187"/>
  <c r="J1191"/>
  <c r="J1195"/>
  <c r="J1199"/>
  <c r="J1203"/>
  <c r="J1207"/>
  <c r="J1211"/>
  <c r="J1215"/>
  <c r="J1219"/>
  <c r="J1223"/>
  <c r="J1227"/>
  <c r="J1231"/>
  <c r="J1235"/>
  <c r="J1239"/>
  <c r="J1243"/>
  <c r="J1247"/>
  <c r="J1251"/>
  <c r="J1255"/>
  <c r="J1259"/>
  <c r="J1263"/>
  <c r="J1267"/>
  <c r="J1271"/>
  <c r="J1275"/>
  <c r="J1279"/>
  <c r="J1283"/>
  <c r="J1287"/>
  <c r="J1291"/>
  <c r="J1295"/>
  <c r="J1299"/>
  <c r="J1303"/>
  <c r="J1307"/>
  <c r="J1311"/>
  <c r="J1315"/>
  <c r="J1319"/>
  <c r="J1323"/>
  <c r="J1327"/>
  <c r="J1331"/>
  <c r="J1335"/>
  <c r="J1339"/>
  <c r="J1343"/>
  <c r="J1347"/>
  <c r="J1351"/>
  <c r="J1355"/>
  <c r="J1359"/>
  <c r="J1363"/>
  <c r="J1367"/>
  <c r="J1371"/>
  <c r="J1375"/>
  <c r="J1379"/>
  <c r="J1383"/>
  <c r="J1387"/>
  <c r="J1391"/>
  <c r="J1395"/>
  <c r="J1399"/>
  <c r="J1403"/>
  <c r="J1407"/>
  <c r="J1411"/>
  <c r="J1415"/>
  <c r="J1419"/>
  <c r="J1423"/>
  <c r="J1427"/>
  <c r="J1431"/>
  <c r="J1435"/>
  <c r="J1439"/>
  <c r="J1443"/>
  <c r="J1447"/>
  <c r="J1451"/>
  <c r="J1455"/>
  <c r="J1459"/>
  <c r="J1463"/>
  <c r="J1467"/>
  <c r="J1471"/>
  <c r="J1475"/>
  <c r="J1479"/>
  <c r="J1483"/>
  <c r="J1487"/>
  <c r="J1491"/>
  <c r="J1495"/>
  <c r="J1499"/>
  <c r="J1503"/>
  <c r="J1507"/>
  <c r="J1511"/>
  <c r="J1515"/>
  <c r="J1519"/>
  <c r="J1523"/>
  <c r="J1527"/>
  <c r="J1531"/>
  <c r="J1535"/>
  <c r="J1539"/>
  <c r="J1543"/>
  <c r="J1547"/>
  <c r="J1551"/>
  <c r="J1555"/>
  <c r="J1559"/>
  <c r="J1563"/>
  <c r="J1567"/>
  <c r="J1571"/>
  <c r="J1575"/>
  <c r="J1520"/>
  <c r="J1524"/>
  <c r="J1528"/>
  <c r="J1532"/>
  <c r="J1536"/>
  <c r="J1556"/>
  <c r="J1560"/>
  <c r="J1564"/>
  <c r="J1568"/>
  <c r="J1572"/>
  <c r="J818"/>
  <c r="J822"/>
  <c r="J826"/>
  <c r="J830"/>
  <c r="J834"/>
  <c r="J838"/>
  <c r="J842"/>
  <c r="J846"/>
  <c r="J850"/>
  <c r="J854"/>
  <c r="J858"/>
  <c r="J862"/>
  <c r="J866"/>
  <c r="J870"/>
  <c r="J874"/>
  <c r="J878"/>
  <c r="J882"/>
  <c r="J886"/>
  <c r="J890"/>
  <c r="J894"/>
  <c r="J898"/>
  <c r="J902"/>
  <c r="J906"/>
  <c r="J910"/>
  <c r="J914"/>
  <c r="J918"/>
  <c r="J922"/>
  <c r="J926"/>
  <c r="J930"/>
  <c r="J934"/>
  <c r="J938"/>
  <c r="J942"/>
  <c r="J946"/>
  <c r="J950"/>
  <c r="J954"/>
  <c r="J958"/>
  <c r="J962"/>
  <c r="J966"/>
  <c r="J970"/>
  <c r="J974"/>
  <c r="J978"/>
  <c r="J982"/>
  <c r="J986"/>
  <c r="J990"/>
  <c r="J994"/>
  <c r="J998"/>
  <c r="J1002"/>
  <c r="J1006"/>
  <c r="J1010"/>
  <c r="J1014"/>
  <c r="J1018"/>
  <c r="J1022"/>
  <c r="J1026"/>
  <c r="J1030"/>
  <c r="J1034"/>
  <c r="J1038"/>
  <c r="J1042"/>
  <c r="J1046"/>
  <c r="J1050"/>
  <c r="J1054"/>
  <c r="J1058"/>
  <c r="J1062"/>
  <c r="J1066"/>
  <c r="J1070"/>
  <c r="J1074"/>
  <c r="J1078"/>
  <c r="J1082"/>
  <c r="J1086"/>
  <c r="J1090"/>
  <c r="J1094"/>
  <c r="J1098"/>
  <c r="J1102"/>
  <c r="J1108"/>
  <c r="J1112"/>
  <c r="J1116"/>
  <c r="J1120"/>
  <c r="J1124"/>
  <c r="J1128"/>
  <c r="J1132"/>
  <c r="J1136"/>
  <c r="J1140"/>
  <c r="J1144"/>
  <c r="J1148"/>
  <c r="J1152"/>
  <c r="J1156"/>
  <c r="J1160"/>
  <c r="J1164"/>
  <c r="J1168"/>
  <c r="J1172"/>
  <c r="J1176"/>
  <c r="J1180"/>
  <c r="J1184"/>
  <c r="N1184"/>
  <c r="J1188"/>
  <c r="N1190"/>
  <c r="J1192"/>
  <c r="J1196"/>
  <c r="J1200"/>
  <c r="J1204"/>
  <c r="N1206"/>
  <c r="J1208"/>
  <c r="N1210"/>
  <c r="J1212"/>
  <c r="N1212"/>
  <c r="N1214"/>
  <c r="J1216"/>
  <c r="J1220"/>
  <c r="J1224"/>
  <c r="J1228"/>
  <c r="J1232"/>
  <c r="J1236"/>
  <c r="J1240"/>
  <c r="J1244"/>
  <c r="J1248"/>
  <c r="J1252"/>
  <c r="J1256"/>
  <c r="J1260"/>
  <c r="J1264"/>
  <c r="J1268"/>
  <c r="J1272"/>
  <c r="J1276"/>
  <c r="J1280"/>
  <c r="J1284"/>
  <c r="J1288"/>
  <c r="J1292"/>
  <c r="J1296"/>
  <c r="J1300"/>
  <c r="J1304"/>
  <c r="J1308"/>
  <c r="A1579"/>
  <c r="P1579" s="1"/>
  <c r="A1580"/>
  <c r="P1580" s="1"/>
  <c r="A1581"/>
  <c r="P1581" s="1"/>
  <c r="A1582"/>
  <c r="P1582" s="1"/>
  <c r="A1583"/>
  <c r="P1583" s="1"/>
  <c r="A1584"/>
  <c r="P1584" s="1"/>
  <c r="A1585"/>
  <c r="P1585" s="1"/>
  <c r="A1586"/>
  <c r="P1586" s="1"/>
  <c r="A1587"/>
  <c r="P1587" s="1"/>
  <c r="A1588"/>
  <c r="P1588" s="1"/>
  <c r="A1589"/>
  <c r="P1589" s="1"/>
  <c r="A1590"/>
  <c r="P1590" s="1"/>
  <c r="A1591"/>
  <c r="P1591" s="1"/>
  <c r="A1592"/>
  <c r="P1592" s="1"/>
  <c r="A1593"/>
  <c r="P1593" s="1"/>
  <c r="A1594"/>
  <c r="P1594" s="1"/>
  <c r="A1595"/>
  <c r="P1595" s="1"/>
  <c r="A1596"/>
  <c r="P1596" s="1"/>
  <c r="A1597"/>
  <c r="P1597" s="1"/>
  <c r="A1598"/>
  <c r="P1598" s="1"/>
  <c r="A1599"/>
  <c r="P1599" s="1"/>
  <c r="A1600"/>
  <c r="P1600" s="1"/>
  <c r="A1601"/>
  <c r="P1601" s="1"/>
  <c r="A1602"/>
  <c r="P1602" s="1"/>
  <c r="A1603"/>
  <c r="P1603" s="1"/>
  <c r="A1604"/>
  <c r="P1604" s="1"/>
  <c r="A1605"/>
  <c r="P1605" s="1"/>
  <c r="A1606"/>
  <c r="P1606" s="1"/>
  <c r="A1607"/>
  <c r="P1607" s="1"/>
  <c r="A1608"/>
  <c r="P1608" s="1"/>
  <c r="A1609"/>
  <c r="P1609" s="1"/>
  <c r="A1610"/>
  <c r="P1610" s="1"/>
  <c r="A1611"/>
  <c r="P1611" s="1"/>
  <c r="A1612"/>
  <c r="P1612" s="1"/>
  <c r="A1613"/>
  <c r="P1613" s="1"/>
  <c r="A1614"/>
  <c r="P1614" s="1"/>
  <c r="A1615"/>
  <c r="P1615" s="1"/>
  <c r="A1616"/>
  <c r="P1616" s="1"/>
  <c r="A1617"/>
  <c r="P1617" s="1"/>
  <c r="A1618"/>
  <c r="P1618" s="1"/>
  <c r="A1619"/>
  <c r="P1619" s="1"/>
  <c r="A1620"/>
  <c r="P1620" s="1"/>
  <c r="A1621"/>
  <c r="P1621" s="1"/>
  <c r="A1622"/>
  <c r="P1622" s="1"/>
  <c r="A1623"/>
  <c r="P1623" s="1"/>
  <c r="A1624"/>
  <c r="P1624" s="1"/>
  <c r="A1625"/>
  <c r="P1625" s="1"/>
  <c r="A1626"/>
  <c r="P1626" s="1"/>
  <c r="A1627"/>
  <c r="P1627" s="1"/>
  <c r="A1628"/>
  <c r="P1628" s="1"/>
  <c r="A1629"/>
  <c r="P1629" s="1"/>
  <c r="A1630"/>
  <c r="P1630" s="1"/>
  <c r="A1631"/>
  <c r="P1631" s="1"/>
  <c r="A1632"/>
  <c r="P1632" s="1"/>
  <c r="A1633"/>
  <c r="P1633" s="1"/>
  <c r="A1634"/>
  <c r="P1634" s="1"/>
  <c r="A1635"/>
  <c r="P1635" s="1"/>
  <c r="A1636"/>
  <c r="P1636" s="1"/>
  <c r="A1637"/>
  <c r="P1637" s="1"/>
  <c r="A1638"/>
  <c r="P1638" s="1"/>
  <c r="A1639"/>
  <c r="P1639" s="1"/>
  <c r="A1640"/>
  <c r="P1640" s="1"/>
  <c r="A1641"/>
  <c r="P1641" s="1"/>
  <c r="A1642"/>
  <c r="P1642" s="1"/>
  <c r="A1643"/>
  <c r="P1643" s="1"/>
  <c r="A1644"/>
  <c r="P1644" s="1"/>
  <c r="A1645"/>
  <c r="P1645" s="1"/>
  <c r="A1646"/>
  <c r="P1646" s="1"/>
  <c r="A1647"/>
  <c r="P1647" s="1"/>
  <c r="A1648"/>
  <c r="P1648" s="1"/>
  <c r="A1649"/>
  <c r="P1649" s="1"/>
  <c r="A1650"/>
  <c r="P1650" s="1"/>
  <c r="A1651"/>
  <c r="P1651" s="1"/>
  <c r="A1652"/>
  <c r="P1652" s="1"/>
  <c r="A1653"/>
  <c r="P1653" s="1"/>
  <c r="A1654"/>
  <c r="P1654" s="1"/>
  <c r="A1655"/>
  <c r="P1655" s="1"/>
  <c r="A1656"/>
  <c r="P1656" s="1"/>
  <c r="A1657"/>
  <c r="P1657" s="1"/>
  <c r="A1658"/>
  <c r="P1658" s="1"/>
  <c r="A1659"/>
  <c r="P1659" s="1"/>
  <c r="A1660"/>
  <c r="P1660" s="1"/>
  <c r="A1661"/>
  <c r="P1661" s="1"/>
  <c r="A1662"/>
  <c r="P1662" s="1"/>
  <c r="A1663"/>
  <c r="P1663" s="1"/>
  <c r="A1664"/>
  <c r="P1664" s="1"/>
  <c r="A1665"/>
  <c r="P1665" s="1"/>
  <c r="A1666"/>
  <c r="P1666" s="1"/>
  <c r="A1667"/>
  <c r="P1667" s="1"/>
  <c r="A1668"/>
  <c r="P1668" s="1"/>
  <c r="A1669"/>
  <c r="P1669" s="1"/>
  <c r="A1670"/>
  <c r="P1670" s="1"/>
  <c r="A1671"/>
  <c r="P1671" s="1"/>
  <c r="A1672"/>
  <c r="P1672" s="1"/>
  <c r="A1673"/>
  <c r="P1673" s="1"/>
  <c r="A1674"/>
  <c r="P1674" s="1"/>
  <c r="A1675"/>
  <c r="P1675" s="1"/>
  <c r="A1676"/>
  <c r="P1676" s="1"/>
  <c r="A1677"/>
  <c r="P1677" s="1"/>
  <c r="A1678"/>
  <c r="P1678" s="1"/>
  <c r="A1679"/>
  <c r="P1679" s="1"/>
  <c r="A1680"/>
  <c r="P1680" s="1"/>
  <c r="A1681"/>
  <c r="P1681" s="1"/>
  <c r="A1682"/>
  <c r="P1682" s="1"/>
  <c r="A1683"/>
  <c r="P1683" s="1"/>
  <c r="A1684"/>
  <c r="P1684" s="1"/>
  <c r="A1685"/>
  <c r="P1685" s="1"/>
  <c r="A1686"/>
  <c r="P1686" s="1"/>
  <c r="A1687"/>
  <c r="P1687" s="1"/>
  <c r="A1688"/>
  <c r="P1688" s="1"/>
  <c r="A1689"/>
  <c r="P1689" s="1"/>
  <c r="A1690"/>
  <c r="P1690" s="1"/>
  <c r="A1691"/>
  <c r="P1691" s="1"/>
  <c r="A1692"/>
  <c r="P1692" s="1"/>
  <c r="A1693"/>
  <c r="P1693" s="1"/>
  <c r="A1694"/>
  <c r="P1694" s="1"/>
  <c r="A1695"/>
  <c r="P1695" s="1"/>
  <c r="A1696"/>
  <c r="P1696" s="1"/>
  <c r="A1697"/>
  <c r="P1697" s="1"/>
  <c r="A1698"/>
  <c r="P1698" s="1"/>
  <c r="A1699"/>
  <c r="P1699" s="1"/>
  <c r="A1700"/>
  <c r="P1700" s="1"/>
  <c r="A1701"/>
  <c r="P1701" s="1"/>
  <c r="A1702"/>
  <c r="P1702" s="1"/>
  <c r="A1703"/>
  <c r="P1703" s="1"/>
  <c r="A1704"/>
  <c r="P1704" s="1"/>
  <c r="A1705"/>
  <c r="P1705" s="1"/>
  <c r="A1706"/>
  <c r="P1706" s="1"/>
  <c r="A1707"/>
  <c r="P1707" s="1"/>
  <c r="A1708"/>
  <c r="P1708" s="1"/>
  <c r="A1709"/>
  <c r="P1709" s="1"/>
  <c r="A1710"/>
  <c r="P1710" s="1"/>
  <c r="A1711"/>
  <c r="P1711" s="1"/>
  <c r="A1712"/>
  <c r="P1712" s="1"/>
  <c r="A1713"/>
  <c r="P1713" s="1"/>
  <c r="A1714"/>
  <c r="P1714" s="1"/>
  <c r="A1715"/>
  <c r="P1715" s="1"/>
  <c r="A1716"/>
  <c r="P1716" s="1"/>
  <c r="A1717"/>
  <c r="P1717" s="1"/>
  <c r="A1718"/>
  <c r="P1718" s="1"/>
  <c r="A1719"/>
  <c r="P1719" s="1"/>
  <c r="A1720"/>
  <c r="P1720" s="1"/>
  <c r="A1721"/>
  <c r="P1721" s="1"/>
  <c r="A1722"/>
  <c r="P1722" s="1"/>
  <c r="A1723"/>
  <c r="P1723" s="1"/>
  <c r="A1724"/>
  <c r="P1724" s="1"/>
  <c r="A1725"/>
  <c r="P1725" s="1"/>
  <c r="A1726"/>
  <c r="P1726" s="1"/>
  <c r="A1727"/>
  <c r="P1727" s="1"/>
  <c r="A1728"/>
  <c r="P1728" s="1"/>
  <c r="A1729"/>
  <c r="P1729" s="1"/>
  <c r="A1730"/>
  <c r="P1730" s="1"/>
  <c r="A1731"/>
  <c r="P1731" s="1"/>
  <c r="A1732"/>
  <c r="P1732" s="1"/>
  <c r="A1733"/>
  <c r="P1733" s="1"/>
  <c r="A1734"/>
  <c r="P1734" s="1"/>
  <c r="A1735"/>
  <c r="P1735" s="1"/>
  <c r="A1736"/>
  <c r="P1736" s="1"/>
  <c r="A1737"/>
  <c r="P1737" s="1"/>
  <c r="A1738"/>
  <c r="P1738" s="1"/>
  <c r="A1739"/>
  <c r="P1739" s="1"/>
  <c r="A1740"/>
  <c r="P1740" s="1"/>
  <c r="A1741"/>
  <c r="P1741" s="1"/>
  <c r="A1742"/>
  <c r="P1742" s="1"/>
  <c r="A1743"/>
  <c r="P1743" s="1"/>
  <c r="A1744"/>
  <c r="P1744" s="1"/>
  <c r="A1745"/>
  <c r="P1745" s="1"/>
  <c r="A1746"/>
  <c r="P1746" s="1"/>
  <c r="A1747"/>
  <c r="P1747" s="1"/>
  <c r="A1748"/>
  <c r="P1748" s="1"/>
  <c r="A1749"/>
  <c r="P1749" s="1"/>
  <c r="A1750"/>
  <c r="P1750" s="1"/>
  <c r="A1751"/>
  <c r="P1751" s="1"/>
  <c r="A1752"/>
  <c r="P1752" s="1"/>
  <c r="A1753"/>
  <c r="P1753" s="1"/>
  <c r="A1754"/>
  <c r="P1754" s="1"/>
  <c r="A1755"/>
  <c r="P1755" s="1"/>
  <c r="A1756"/>
  <c r="P1756" s="1"/>
  <c r="A1757"/>
  <c r="P1757" s="1"/>
  <c r="A1758"/>
  <c r="P1758" s="1"/>
  <c r="A1759"/>
  <c r="P1759" s="1"/>
  <c r="A1760"/>
  <c r="P1760" s="1"/>
  <c r="A1761"/>
  <c r="P1761" s="1"/>
  <c r="A1762"/>
  <c r="P1762" s="1"/>
  <c r="A1763"/>
  <c r="P1763" s="1"/>
  <c r="A1764"/>
  <c r="P1764" s="1"/>
  <c r="A1765"/>
  <c r="P1765" s="1"/>
  <c r="A1766"/>
  <c r="P1766" s="1"/>
  <c r="A1767"/>
  <c r="P1767" s="1"/>
  <c r="A1768"/>
  <c r="P1768" s="1"/>
  <c r="A1769"/>
  <c r="P1769" s="1"/>
  <c r="A1770"/>
  <c r="P1770" s="1"/>
  <c r="A1771"/>
  <c r="P1771" s="1"/>
  <c r="A1772"/>
  <c r="P1772" s="1"/>
  <c r="A1773"/>
  <c r="P1773" s="1"/>
  <c r="A1774"/>
  <c r="P1774" s="1"/>
  <c r="A1775"/>
  <c r="P1775" s="1"/>
  <c r="A1776"/>
  <c r="P1776" s="1"/>
  <c r="A1777"/>
  <c r="P1777" s="1"/>
  <c r="A1778"/>
  <c r="P1778" s="1"/>
  <c r="A1779"/>
  <c r="P1779" s="1"/>
  <c r="A1780"/>
  <c r="P1780" s="1"/>
  <c r="A1781"/>
  <c r="P1781" s="1"/>
  <c r="A1782"/>
  <c r="P1782" s="1"/>
  <c r="A1783"/>
  <c r="P1783" s="1"/>
  <c r="A1784"/>
  <c r="P1784" s="1"/>
  <c r="A1785"/>
  <c r="P1785" s="1"/>
  <c r="A1786"/>
  <c r="P1786" s="1"/>
  <c r="A1787"/>
  <c r="P1787" s="1"/>
  <c r="A1788"/>
  <c r="P1788" s="1"/>
  <c r="A1789"/>
  <c r="P1789" s="1"/>
  <c r="A1790"/>
  <c r="P1790" s="1"/>
  <c r="A1791"/>
  <c r="P1791" s="1"/>
  <c r="A1792"/>
  <c r="P1792" s="1"/>
  <c r="A1793"/>
  <c r="P1793" s="1"/>
  <c r="A1794"/>
  <c r="P1794" s="1"/>
  <c r="A1795"/>
  <c r="P1795" s="1"/>
  <c r="A1796"/>
  <c r="P1796" s="1"/>
  <c r="A1797"/>
  <c r="P1797" s="1"/>
  <c r="A1798"/>
  <c r="P1798" s="1"/>
  <c r="A1799"/>
  <c r="P1799" s="1"/>
  <c r="A1800"/>
  <c r="P1800" s="1"/>
  <c r="A1801"/>
  <c r="P1801" s="1"/>
  <c r="A1802"/>
  <c r="P1802" s="1"/>
  <c r="A1803"/>
  <c r="P1803" s="1"/>
  <c r="A1804"/>
  <c r="P1804" s="1"/>
  <c r="A1805"/>
  <c r="P1805" s="1"/>
  <c r="A1806"/>
  <c r="P1806" s="1"/>
  <c r="A1807"/>
  <c r="P1807" s="1"/>
  <c r="A1808"/>
  <c r="P1808" s="1"/>
  <c r="A1809"/>
  <c r="P1809" s="1"/>
  <c r="A1810"/>
  <c r="P1810" s="1"/>
  <c r="A1811"/>
  <c r="P1811" s="1"/>
  <c r="A1812"/>
  <c r="P1812" s="1"/>
  <c r="A1813"/>
  <c r="P1813" s="1"/>
  <c r="A1814"/>
  <c r="P1814" s="1"/>
  <c r="A1815"/>
  <c r="P1815" s="1"/>
  <c r="A1816"/>
  <c r="P1816" s="1"/>
  <c r="A1817"/>
  <c r="P1817" s="1"/>
  <c r="A1818"/>
  <c r="P1818" s="1"/>
  <c r="A1819"/>
  <c r="P1819" s="1"/>
  <c r="A1820"/>
  <c r="P1820" s="1"/>
  <c r="A1821"/>
  <c r="P1821" s="1"/>
  <c r="A1822"/>
  <c r="P1822" s="1"/>
  <c r="A1823"/>
  <c r="P1823" s="1"/>
  <c r="A1824"/>
  <c r="P1824" s="1"/>
  <c r="A1825"/>
  <c r="P1825" s="1"/>
  <c r="A1826"/>
  <c r="P1826" s="1"/>
  <c r="A1827"/>
  <c r="P1827" s="1"/>
  <c r="A1828"/>
  <c r="P1828" s="1"/>
  <c r="A1829"/>
  <c r="P1829" s="1"/>
  <c r="A1830"/>
  <c r="P1830" s="1"/>
  <c r="A1831"/>
  <c r="P1831" s="1"/>
  <c r="A1832"/>
  <c r="P1832" s="1"/>
  <c r="A1833"/>
  <c r="P1833" s="1"/>
  <c r="A1834"/>
  <c r="P1834" s="1"/>
  <c r="A1835"/>
  <c r="P1835" s="1"/>
  <c r="A1836"/>
  <c r="P1836" s="1"/>
  <c r="A1837"/>
  <c r="P1837" s="1"/>
  <c r="A1838"/>
  <c r="P1838" s="1"/>
  <c r="A1839"/>
  <c r="P1839" s="1"/>
  <c r="A1840"/>
  <c r="P1840" s="1"/>
  <c r="A1841"/>
  <c r="P1841" s="1"/>
  <c r="A1842"/>
  <c r="P1842" s="1"/>
  <c r="A1843"/>
  <c r="P1843" s="1"/>
  <c r="A1844"/>
  <c r="P1844" s="1"/>
  <c r="A1845"/>
  <c r="P1845" s="1"/>
  <c r="A1846"/>
  <c r="P1846" s="1"/>
  <c r="A1847"/>
  <c r="P1847" s="1"/>
  <c r="A1848"/>
  <c r="P1848" s="1"/>
  <c r="A1849"/>
  <c r="P1849" s="1"/>
  <c r="A1850"/>
  <c r="P1850" s="1"/>
  <c r="A1851"/>
  <c r="P1851" s="1"/>
  <c r="A1852"/>
  <c r="P1852" s="1"/>
  <c r="A1853"/>
  <c r="P1853" s="1"/>
  <c r="A1854"/>
  <c r="P1854" s="1"/>
  <c r="A1855"/>
  <c r="P1855" s="1"/>
  <c r="A1856"/>
  <c r="P1856" s="1"/>
  <c r="A1857"/>
  <c r="P1857" s="1"/>
  <c r="A1858"/>
  <c r="P1858" s="1"/>
  <c r="A1859"/>
  <c r="P1859" s="1"/>
  <c r="A1860"/>
  <c r="P1860" s="1"/>
  <c r="A1861"/>
  <c r="P1861" s="1"/>
  <c r="A1862"/>
  <c r="P1862" s="1"/>
  <c r="A1863"/>
  <c r="P1863" s="1"/>
  <c r="A1864"/>
  <c r="P1864" s="1"/>
  <c r="A1865"/>
  <c r="P1865" s="1"/>
  <c r="A1866"/>
  <c r="P1866" s="1"/>
  <c r="A1867"/>
  <c r="P1867" s="1"/>
  <c r="A1868"/>
  <c r="P1868" s="1"/>
  <c r="A1869"/>
  <c r="P1869" s="1"/>
  <c r="A1870"/>
  <c r="P1870" s="1"/>
  <c r="A1871"/>
  <c r="P1871" s="1"/>
  <c r="A1872"/>
  <c r="P1872" s="1"/>
  <c r="A1873"/>
  <c r="P1873" s="1"/>
  <c r="A1874"/>
  <c r="P1874" s="1"/>
  <c r="A1875"/>
  <c r="P1875" s="1"/>
  <c r="A1876"/>
  <c r="P1876" s="1"/>
  <c r="A1877"/>
  <c r="P1877" s="1"/>
  <c r="A1878"/>
  <c r="P1878" s="1"/>
  <c r="A1879"/>
  <c r="P1879" s="1"/>
  <c r="A1880"/>
  <c r="P1880" s="1"/>
  <c r="A1881"/>
  <c r="P1881" s="1"/>
  <c r="A1882"/>
  <c r="P1882" s="1"/>
  <c r="A1883"/>
  <c r="P1883" s="1"/>
  <c r="A1884"/>
  <c r="P1884" s="1"/>
  <c r="A1885"/>
  <c r="P1885" s="1"/>
  <c r="A1886"/>
  <c r="P1886" s="1"/>
  <c r="A1887"/>
  <c r="P1887" s="1"/>
  <c r="A1888"/>
  <c r="P1888" s="1"/>
  <c r="A1889"/>
  <c r="P1889" s="1"/>
  <c r="A1890"/>
  <c r="P1890" s="1"/>
  <c r="A1891"/>
  <c r="P1891" s="1"/>
  <c r="A1892"/>
  <c r="P1892" s="1"/>
  <c r="A1893"/>
  <c r="P1893" s="1"/>
  <c r="A1894"/>
  <c r="P1894" s="1"/>
  <c r="A1895"/>
  <c r="P1895" s="1"/>
  <c r="A1896"/>
  <c r="P1896" s="1"/>
  <c r="A1897"/>
  <c r="P1897" s="1"/>
  <c r="A1898"/>
  <c r="P1898" s="1"/>
  <c r="A1899"/>
  <c r="P1899" s="1"/>
  <c r="A1900"/>
  <c r="P1900" s="1"/>
  <c r="C1768"/>
  <c r="D1768"/>
  <c r="E1768"/>
  <c r="F1768"/>
  <c r="C1769"/>
  <c r="D1769"/>
  <c r="E1769"/>
  <c r="F1769"/>
  <c r="C1770"/>
  <c r="D1770"/>
  <c r="E1770"/>
  <c r="F1770"/>
  <c r="C1771"/>
  <c r="D1771"/>
  <c r="E1771"/>
  <c r="F1771"/>
  <c r="C1772"/>
  <c r="D1772"/>
  <c r="E1772"/>
  <c r="F1772"/>
  <c r="C1773"/>
  <c r="D1773"/>
  <c r="E1773"/>
  <c r="F1773"/>
  <c r="C1774"/>
  <c r="D1774"/>
  <c r="E1774"/>
  <c r="F1774"/>
  <c r="C1775"/>
  <c r="D1775"/>
  <c r="E1775"/>
  <c r="F1775"/>
  <c r="C1776"/>
  <c r="D1776"/>
  <c r="E1776"/>
  <c r="F1776"/>
  <c r="C1777"/>
  <c r="D1777"/>
  <c r="E1777"/>
  <c r="F1777"/>
  <c r="C1778"/>
  <c r="D1778"/>
  <c r="E1778"/>
  <c r="F1778"/>
  <c r="C1779"/>
  <c r="D1779"/>
  <c r="E1779"/>
  <c r="F1779"/>
  <c r="C1780"/>
  <c r="D1780"/>
  <c r="E1780"/>
  <c r="F1780"/>
  <c r="C1781"/>
  <c r="D1781"/>
  <c r="E1781"/>
  <c r="F1781"/>
  <c r="C1782"/>
  <c r="D1782"/>
  <c r="E1782"/>
  <c r="F1782"/>
  <c r="C1783"/>
  <c r="D1783"/>
  <c r="E1783"/>
  <c r="F1783"/>
  <c r="C1784"/>
  <c r="D1784"/>
  <c r="E1784"/>
  <c r="F1784"/>
  <c r="C1785"/>
  <c r="D1785"/>
  <c r="E1785"/>
  <c r="F1785"/>
  <c r="C1786"/>
  <c r="D1786"/>
  <c r="E1786"/>
  <c r="F1786"/>
  <c r="C1787"/>
  <c r="D1787"/>
  <c r="E1787"/>
  <c r="F1787"/>
  <c r="C1788"/>
  <c r="D1788"/>
  <c r="E1788"/>
  <c r="F1788"/>
  <c r="C1789"/>
  <c r="D1789"/>
  <c r="E1789"/>
  <c r="F1789"/>
  <c r="C1790"/>
  <c r="D1790"/>
  <c r="E1790"/>
  <c r="F1790"/>
  <c r="C1791"/>
  <c r="D1791"/>
  <c r="E1791"/>
  <c r="F1791"/>
  <c r="C1792"/>
  <c r="D1792"/>
  <c r="E1792"/>
  <c r="F1792"/>
  <c r="C1793"/>
  <c r="D1793"/>
  <c r="E1793"/>
  <c r="F1793"/>
  <c r="C1794"/>
  <c r="D1794"/>
  <c r="E1794"/>
  <c r="F1794"/>
  <c r="C1795"/>
  <c r="D1795"/>
  <c r="E1795"/>
  <c r="F1795"/>
  <c r="C1796"/>
  <c r="D1796"/>
  <c r="E1796"/>
  <c r="F1796"/>
  <c r="C1797"/>
  <c r="D1797"/>
  <c r="E1797"/>
  <c r="F1797"/>
  <c r="C1798"/>
  <c r="D1798"/>
  <c r="E1798"/>
  <c r="F1798"/>
  <c r="C1799"/>
  <c r="D1799"/>
  <c r="E1799"/>
  <c r="F1799"/>
  <c r="C1800"/>
  <c r="D1800"/>
  <c r="E1800"/>
  <c r="F1800"/>
  <c r="C1801"/>
  <c r="D1801"/>
  <c r="E1801"/>
  <c r="F1801"/>
  <c r="C1802"/>
  <c r="D1802"/>
  <c r="E1802"/>
  <c r="F1802"/>
  <c r="C1803"/>
  <c r="D1803"/>
  <c r="E1803"/>
  <c r="F1803"/>
  <c r="C1804"/>
  <c r="D1804"/>
  <c r="E1804"/>
  <c r="F1804"/>
  <c r="C1805"/>
  <c r="D1805"/>
  <c r="E1805"/>
  <c r="F1805"/>
  <c r="C1806"/>
  <c r="D1806"/>
  <c r="E1806"/>
  <c r="F1806"/>
  <c r="C1807"/>
  <c r="D1807"/>
  <c r="E1807"/>
  <c r="F1807"/>
  <c r="C1808"/>
  <c r="D1808"/>
  <c r="E1808"/>
  <c r="F1808"/>
  <c r="C1809"/>
  <c r="D1809"/>
  <c r="E1809"/>
  <c r="F1809"/>
  <c r="C1810"/>
  <c r="D1810"/>
  <c r="E1810"/>
  <c r="F1810"/>
  <c r="C1811"/>
  <c r="D1811"/>
  <c r="E1811"/>
  <c r="F1811"/>
  <c r="C1812"/>
  <c r="D1812"/>
  <c r="E1812"/>
  <c r="F1812"/>
  <c r="C1813"/>
  <c r="D1813"/>
  <c r="E1813"/>
  <c r="F1813"/>
  <c r="C1814"/>
  <c r="D1814"/>
  <c r="E1814"/>
  <c r="F1814"/>
  <c r="C1815"/>
  <c r="D1815"/>
  <c r="E1815"/>
  <c r="F1815"/>
  <c r="C1816"/>
  <c r="D1816"/>
  <c r="E1816"/>
  <c r="F1816"/>
  <c r="C1817"/>
  <c r="D1817"/>
  <c r="E1817"/>
  <c r="F1817"/>
  <c r="C1818"/>
  <c r="D1818"/>
  <c r="E1818"/>
  <c r="F1818"/>
  <c r="C1819"/>
  <c r="D1819"/>
  <c r="E1819"/>
  <c r="F1819"/>
  <c r="C1820"/>
  <c r="D1820"/>
  <c r="E1820"/>
  <c r="F1820"/>
  <c r="C1821"/>
  <c r="D1821"/>
  <c r="E1821"/>
  <c r="F1821"/>
  <c r="C1822"/>
  <c r="D1822"/>
  <c r="E1822"/>
  <c r="F1822"/>
  <c r="C1823"/>
  <c r="D1823"/>
  <c r="E1823"/>
  <c r="F1823"/>
  <c r="C1824"/>
  <c r="D1824"/>
  <c r="E1824"/>
  <c r="F1824"/>
  <c r="C1825"/>
  <c r="D1825"/>
  <c r="E1825"/>
  <c r="F1825"/>
  <c r="C1826"/>
  <c r="D1826"/>
  <c r="E1826"/>
  <c r="F1826"/>
  <c r="C1827"/>
  <c r="D1827"/>
  <c r="E1827"/>
  <c r="F1827"/>
  <c r="C1828"/>
  <c r="D1828"/>
  <c r="E1828"/>
  <c r="F1828"/>
  <c r="C1829"/>
  <c r="D1829"/>
  <c r="E1829"/>
  <c r="F1829"/>
  <c r="C1830"/>
  <c r="D1830"/>
  <c r="E1830"/>
  <c r="F1830"/>
  <c r="C1831"/>
  <c r="D1831"/>
  <c r="E1831"/>
  <c r="F1831"/>
  <c r="C1832"/>
  <c r="D1832"/>
  <c r="E1832"/>
  <c r="F1832"/>
  <c r="C1833"/>
  <c r="D1833"/>
  <c r="E1833"/>
  <c r="F1833"/>
  <c r="C1834"/>
  <c r="D1834"/>
  <c r="E1834"/>
  <c r="F1834"/>
  <c r="C1835"/>
  <c r="D1835"/>
  <c r="E1835"/>
  <c r="F1835"/>
  <c r="C1836"/>
  <c r="D1836"/>
  <c r="E1836"/>
  <c r="F1836"/>
  <c r="C1837"/>
  <c r="D1837"/>
  <c r="E1837"/>
  <c r="F1837"/>
  <c r="C1838"/>
  <c r="D1838"/>
  <c r="E1838"/>
  <c r="F1838"/>
  <c r="C1839"/>
  <c r="D1839"/>
  <c r="E1839"/>
  <c r="F1839"/>
  <c r="C1840"/>
  <c r="D1840"/>
  <c r="E1840"/>
  <c r="F1840"/>
  <c r="C1841"/>
  <c r="D1841"/>
  <c r="E1841"/>
  <c r="F1841"/>
  <c r="C1842"/>
  <c r="D1842"/>
  <c r="E1842"/>
  <c r="F1842"/>
  <c r="C1843"/>
  <c r="D1843"/>
  <c r="E1843"/>
  <c r="F1843"/>
  <c r="C1844"/>
  <c r="D1844"/>
  <c r="E1844"/>
  <c r="F1844"/>
  <c r="C1845"/>
  <c r="D1845"/>
  <c r="E1845"/>
  <c r="F1845"/>
  <c r="C1846"/>
  <c r="D1846"/>
  <c r="E1846"/>
  <c r="F1846"/>
  <c r="C1847"/>
  <c r="D1847"/>
  <c r="E1847"/>
  <c r="F1847"/>
  <c r="C1848"/>
  <c r="D1848"/>
  <c r="E1848"/>
  <c r="F1848"/>
  <c r="C1849"/>
  <c r="D1849"/>
  <c r="E1849"/>
  <c r="F1849"/>
  <c r="C1850"/>
  <c r="D1850"/>
  <c r="E1850"/>
  <c r="F1850"/>
  <c r="C1851"/>
  <c r="D1851"/>
  <c r="E1851"/>
  <c r="F1851"/>
  <c r="C1852"/>
  <c r="D1852"/>
  <c r="E1852"/>
  <c r="F1852"/>
  <c r="C1853"/>
  <c r="D1853"/>
  <c r="E1853"/>
  <c r="F1853"/>
  <c r="C1854"/>
  <c r="D1854"/>
  <c r="E1854"/>
  <c r="F1854"/>
  <c r="C1855"/>
  <c r="D1855"/>
  <c r="E1855"/>
  <c r="F1855"/>
  <c r="C1856"/>
  <c r="D1856"/>
  <c r="E1856"/>
  <c r="F1856"/>
  <c r="C1857"/>
  <c r="D1857"/>
  <c r="E1857"/>
  <c r="F1857"/>
  <c r="C1858"/>
  <c r="D1858"/>
  <c r="E1858"/>
  <c r="F1858"/>
  <c r="C1859"/>
  <c r="D1859"/>
  <c r="E1859"/>
  <c r="F1859"/>
  <c r="C1860"/>
  <c r="D1860"/>
  <c r="E1860"/>
  <c r="F1860"/>
  <c r="C1861"/>
  <c r="D1861"/>
  <c r="E1861"/>
  <c r="F1861"/>
  <c r="C1862"/>
  <c r="D1862"/>
  <c r="E1862"/>
  <c r="F1862"/>
  <c r="C1863"/>
  <c r="D1863"/>
  <c r="E1863"/>
  <c r="F1863"/>
  <c r="C1864"/>
  <c r="D1864"/>
  <c r="E1864"/>
  <c r="F1864"/>
  <c r="C1865"/>
  <c r="D1865"/>
  <c r="E1865"/>
  <c r="F1865"/>
  <c r="C1866"/>
  <c r="D1866"/>
  <c r="E1866"/>
  <c r="F1866"/>
  <c r="C1867"/>
  <c r="D1867"/>
  <c r="E1867"/>
  <c r="F1867"/>
  <c r="C1868"/>
  <c r="D1868"/>
  <c r="E1868"/>
  <c r="F1868"/>
  <c r="C1869"/>
  <c r="D1869"/>
  <c r="E1869"/>
  <c r="F1869"/>
  <c r="C1870"/>
  <c r="D1870"/>
  <c r="E1870"/>
  <c r="F1870"/>
  <c r="C1871"/>
  <c r="D1871"/>
  <c r="E1871"/>
  <c r="F1871"/>
  <c r="C1872"/>
  <c r="D1872"/>
  <c r="E1872"/>
  <c r="F1872"/>
  <c r="C1873"/>
  <c r="D1873"/>
  <c r="E1873"/>
  <c r="F1873"/>
  <c r="C1874"/>
  <c r="D1874"/>
  <c r="E1874"/>
  <c r="F1874"/>
  <c r="C1875"/>
  <c r="D1875"/>
  <c r="E1875"/>
  <c r="F1875"/>
  <c r="C1876"/>
  <c r="D1876"/>
  <c r="E1876"/>
  <c r="F1876"/>
  <c r="C1877"/>
  <c r="D1877"/>
  <c r="E1877"/>
  <c r="F1877"/>
  <c r="C1878"/>
  <c r="D1878"/>
  <c r="E1878"/>
  <c r="F1878"/>
  <c r="C1879"/>
  <c r="D1879"/>
  <c r="E1879"/>
  <c r="F1879"/>
  <c r="C1880"/>
  <c r="D1880"/>
  <c r="E1880"/>
  <c r="F1880"/>
  <c r="C1881"/>
  <c r="D1881"/>
  <c r="E1881"/>
  <c r="F1881"/>
  <c r="C1882"/>
  <c r="D1882"/>
  <c r="E1882"/>
  <c r="F1882"/>
  <c r="C1883"/>
  <c r="D1883"/>
  <c r="E1883"/>
  <c r="F1883"/>
  <c r="C1884"/>
  <c r="D1884"/>
  <c r="E1884"/>
  <c r="F1884"/>
  <c r="C1885"/>
  <c r="D1885"/>
  <c r="E1885"/>
  <c r="F1885"/>
  <c r="C1886"/>
  <c r="D1886"/>
  <c r="E1886"/>
  <c r="F1886"/>
  <c r="C1887"/>
  <c r="D1887"/>
  <c r="E1887"/>
  <c r="F1887"/>
  <c r="C1888"/>
  <c r="D1888"/>
  <c r="E1888"/>
  <c r="F1888"/>
  <c r="C1889"/>
  <c r="D1889"/>
  <c r="E1889"/>
  <c r="F1889"/>
  <c r="C1890"/>
  <c r="D1890"/>
  <c r="E1890"/>
  <c r="F1890"/>
  <c r="C1891"/>
  <c r="D1891"/>
  <c r="E1891"/>
  <c r="F1891"/>
  <c r="C1892"/>
  <c r="D1892"/>
  <c r="E1892"/>
  <c r="F1892"/>
  <c r="C1893"/>
  <c r="D1893"/>
  <c r="E1893"/>
  <c r="F1893"/>
  <c r="C1894"/>
  <c r="D1894"/>
  <c r="E1894"/>
  <c r="F1894"/>
  <c r="C1895"/>
  <c r="D1895"/>
  <c r="E1895"/>
  <c r="F1895"/>
  <c r="C1896"/>
  <c r="D1896"/>
  <c r="E1896"/>
  <c r="F1896"/>
  <c r="C1897"/>
  <c r="D1897"/>
  <c r="E1897"/>
  <c r="F1897"/>
  <c r="C1898"/>
  <c r="D1898"/>
  <c r="E1898"/>
  <c r="F1898"/>
  <c r="C1899"/>
  <c r="D1899"/>
  <c r="E1899"/>
  <c r="F1899"/>
  <c r="C1900"/>
  <c r="D1900"/>
  <c r="E1900"/>
  <c r="F1900"/>
  <c r="C1901"/>
  <c r="D1901"/>
  <c r="E1901"/>
  <c r="F1901"/>
  <c r="C1902"/>
  <c r="D1902"/>
  <c r="E1902"/>
  <c r="F1902"/>
  <c r="C1903"/>
  <c r="D1903"/>
  <c r="E1903"/>
  <c r="F1903"/>
  <c r="C1904"/>
  <c r="D1904"/>
  <c r="E1904"/>
  <c r="F1904"/>
  <c r="C1905"/>
  <c r="D1905"/>
  <c r="E1905"/>
  <c r="F1905"/>
  <c r="C1906"/>
  <c r="D1906"/>
  <c r="E1906"/>
  <c r="F1906"/>
  <c r="C1907"/>
  <c r="D1907"/>
  <c r="E1907"/>
  <c r="F1907"/>
  <c r="C1908"/>
  <c r="D1908"/>
  <c r="E1908"/>
  <c r="F1908"/>
  <c r="C1909"/>
  <c r="D1909"/>
  <c r="E1909"/>
  <c r="F1909"/>
  <c r="C1910"/>
  <c r="D1910"/>
  <c r="E1910"/>
  <c r="F1910"/>
  <c r="C1911"/>
  <c r="D1911"/>
  <c r="E1911"/>
  <c r="F1911"/>
  <c r="C1912"/>
  <c r="D1912"/>
  <c r="E1912"/>
  <c r="F1912"/>
  <c r="C1913"/>
  <c r="D1913"/>
  <c r="E1913"/>
  <c r="F1913"/>
  <c r="C1914"/>
  <c r="D1914"/>
  <c r="E1914"/>
  <c r="F1914"/>
  <c r="C1915"/>
  <c r="D1915"/>
  <c r="E1915"/>
  <c r="F1915"/>
  <c r="C1916"/>
  <c r="D1916"/>
  <c r="E1916"/>
  <c r="F1916"/>
  <c r="T169" l="1"/>
  <c r="R57"/>
  <c r="Q61"/>
  <c r="Q41"/>
  <c r="R89"/>
  <c r="Q169"/>
  <c r="T113"/>
  <c r="T81"/>
  <c r="Q113"/>
  <c r="S81"/>
  <c r="S113"/>
  <c r="Q81"/>
  <c r="S61"/>
  <c r="S201"/>
  <c r="S169"/>
  <c r="T193"/>
  <c r="T77"/>
  <c r="R105"/>
  <c r="T45"/>
  <c r="T201"/>
  <c r="R45"/>
  <c r="Q57"/>
  <c r="S27"/>
  <c r="R201"/>
  <c r="Q89"/>
  <c r="T23"/>
  <c r="Q193"/>
  <c r="Q173"/>
  <c r="S193"/>
  <c r="R197"/>
  <c r="T65"/>
  <c r="Q101"/>
  <c r="T117"/>
  <c r="T101"/>
  <c r="T85"/>
  <c r="Q69"/>
  <c r="S177"/>
  <c r="Q177"/>
  <c r="T69"/>
  <c r="R101"/>
  <c r="R93"/>
  <c r="Q65"/>
  <c r="S93"/>
  <c r="R69"/>
  <c r="S165"/>
  <c r="R165"/>
  <c r="T125"/>
  <c r="Q125"/>
  <c r="T93"/>
  <c r="T173"/>
  <c r="T89"/>
  <c r="R37"/>
  <c r="R27"/>
  <c r="S173"/>
  <c r="S149"/>
  <c r="Q37"/>
  <c r="S197"/>
  <c r="T57"/>
  <c r="Q27"/>
  <c r="Q141"/>
  <c r="R141"/>
  <c r="T141"/>
  <c r="R65"/>
  <c r="Q117"/>
  <c r="S117"/>
  <c r="O1897"/>
  <c r="O1893"/>
  <c r="O1887"/>
  <c r="O1879"/>
  <c r="O1875"/>
  <c r="O1871"/>
  <c r="O1867"/>
  <c r="O1863"/>
  <c r="O1859"/>
  <c r="O1855"/>
  <c r="O1851"/>
  <c r="O1847"/>
  <c r="O1843"/>
  <c r="O1839"/>
  <c r="O1835"/>
  <c r="O1833"/>
  <c r="O1831"/>
  <c r="O1829"/>
  <c r="O1825"/>
  <c r="O1821"/>
  <c r="O1817"/>
  <c r="O1809"/>
  <c r="O1805"/>
  <c r="O1801"/>
  <c r="O1797"/>
  <c r="O1793"/>
  <c r="O1789"/>
  <c r="O1787"/>
  <c r="O1783"/>
  <c r="O1779"/>
  <c r="O1777"/>
  <c r="O1773"/>
  <c r="O1769"/>
  <c r="O1765"/>
  <c r="O1761"/>
  <c r="O1757"/>
  <c r="O1755"/>
  <c r="O1751"/>
  <c r="O1747"/>
  <c r="O1743"/>
  <c r="O1739"/>
  <c r="O1735"/>
  <c r="O1729"/>
  <c r="O1725"/>
  <c r="O1721"/>
  <c r="O1717"/>
  <c r="O1709"/>
  <c r="O1705"/>
  <c r="O1703"/>
  <c r="O1697"/>
  <c r="O1693"/>
  <c r="O1689"/>
  <c r="O1687"/>
  <c r="O1683"/>
  <c r="O1671"/>
  <c r="O1900"/>
  <c r="O1898"/>
  <c r="O1896"/>
  <c r="O1894"/>
  <c r="O1892"/>
  <c r="O1890"/>
  <c r="O1888"/>
  <c r="O1886"/>
  <c r="O1884"/>
  <c r="O1882"/>
  <c r="O1880"/>
  <c r="O1878"/>
  <c r="O1876"/>
  <c r="O1874"/>
  <c r="O1872"/>
  <c r="O1870"/>
  <c r="O1868"/>
  <c r="O1866"/>
  <c r="O1864"/>
  <c r="O1862"/>
  <c r="O1860"/>
  <c r="O1858"/>
  <c r="O1856"/>
  <c r="O1854"/>
  <c r="O1852"/>
  <c r="O1850"/>
  <c r="O1848"/>
  <c r="O1846"/>
  <c r="O1844"/>
  <c r="O1842"/>
  <c r="O1840"/>
  <c r="O1838"/>
  <c r="O1836"/>
  <c r="O1834"/>
  <c r="O1832"/>
  <c r="O1830"/>
  <c r="O1828"/>
  <c r="O1826"/>
  <c r="O1824"/>
  <c r="O1822"/>
  <c r="O1820"/>
  <c r="O1818"/>
  <c r="O1816"/>
  <c r="O1814"/>
  <c r="O1812"/>
  <c r="O1810"/>
  <c r="O1808"/>
  <c r="O1806"/>
  <c r="O1804"/>
  <c r="O1802"/>
  <c r="O1800"/>
  <c r="O1798"/>
  <c r="O1796"/>
  <c r="O1794"/>
  <c r="O1792"/>
  <c r="O1790"/>
  <c r="O1788"/>
  <c r="O1786"/>
  <c r="O1784"/>
  <c r="O1782"/>
  <c r="O1780"/>
  <c r="O1778"/>
  <c r="O1776"/>
  <c r="O1774"/>
  <c r="O1772"/>
  <c r="O1770"/>
  <c r="O1768"/>
  <c r="O1766"/>
  <c r="O1764"/>
  <c r="O1762"/>
  <c r="O1760"/>
  <c r="O1758"/>
  <c r="O1756"/>
  <c r="O1754"/>
  <c r="O1752"/>
  <c r="O1750"/>
  <c r="O1748"/>
  <c r="O1899"/>
  <c r="O1895"/>
  <c r="O1891"/>
  <c r="O1889"/>
  <c r="O1885"/>
  <c r="O1883"/>
  <c r="O1881"/>
  <c r="O1877"/>
  <c r="O1873"/>
  <c r="O1869"/>
  <c r="O1865"/>
  <c r="O1861"/>
  <c r="O1857"/>
  <c r="O1853"/>
  <c r="O1849"/>
  <c r="O1845"/>
  <c r="O1841"/>
  <c r="O1837"/>
  <c r="O1827"/>
  <c r="O1823"/>
  <c r="O1819"/>
  <c r="O1815"/>
  <c r="O1813"/>
  <c r="O1811"/>
  <c r="O1807"/>
  <c r="O1803"/>
  <c r="O1799"/>
  <c r="O1795"/>
  <c r="O1791"/>
  <c r="O1785"/>
  <c r="O1781"/>
  <c r="O1775"/>
  <c r="O1771"/>
  <c r="O1767"/>
  <c r="O1763"/>
  <c r="O1759"/>
  <c r="O1753"/>
  <c r="O1749"/>
  <c r="O1745"/>
  <c r="O1741"/>
  <c r="O1737"/>
  <c r="O1733"/>
  <c r="O1731"/>
  <c r="O1727"/>
  <c r="O1723"/>
  <c r="O1719"/>
  <c r="O1715"/>
  <c r="O1713"/>
  <c r="O1711"/>
  <c r="O1707"/>
  <c r="O1701"/>
  <c r="O1699"/>
  <c r="O1695"/>
  <c r="O1691"/>
  <c r="O1685"/>
  <c r="O1681"/>
  <c r="O1679"/>
  <c r="O1677"/>
  <c r="O1675"/>
  <c r="O1673"/>
  <c r="O1669"/>
  <c r="O1667"/>
  <c r="O1665"/>
  <c r="O1663"/>
  <c r="O1661"/>
  <c r="O1659"/>
  <c r="O1657"/>
  <c r="O1655"/>
  <c r="O1653"/>
  <c r="O1651"/>
  <c r="O1649"/>
  <c r="O1647"/>
  <c r="O1645"/>
  <c r="O1643"/>
  <c r="O1641"/>
  <c r="O1639"/>
  <c r="O1637"/>
  <c r="O1635"/>
  <c r="O1633"/>
  <c r="O1631"/>
  <c r="O1629"/>
  <c r="O1627"/>
  <c r="O1625"/>
  <c r="O1623"/>
  <c r="O1621"/>
  <c r="O1619"/>
  <c r="O1617"/>
  <c r="O1615"/>
  <c r="O1613"/>
  <c r="O1611"/>
  <c r="O1609"/>
  <c r="O1607"/>
  <c r="O1605"/>
  <c r="O1603"/>
  <c r="O1601"/>
  <c r="O1599"/>
  <c r="O1597"/>
  <c r="O1595"/>
  <c r="O1593"/>
  <c r="O1591"/>
  <c r="O1589"/>
  <c r="O1587"/>
  <c r="O1585"/>
  <c r="O1583"/>
  <c r="O1581"/>
  <c r="O1579"/>
  <c r="T1304"/>
  <c r="S1304"/>
  <c r="R1304"/>
  <c r="Q1304"/>
  <c r="T1296"/>
  <c r="S1296"/>
  <c r="R1296"/>
  <c r="Q1296"/>
  <c r="T1288"/>
  <c r="S1288"/>
  <c r="R1288"/>
  <c r="Q1288"/>
  <c r="T1280"/>
  <c r="S1280"/>
  <c r="R1280"/>
  <c r="Q1280"/>
  <c r="T1272"/>
  <c r="S1272"/>
  <c r="R1272"/>
  <c r="Q1272"/>
  <c r="T1264"/>
  <c r="S1264"/>
  <c r="R1264"/>
  <c r="Q1264"/>
  <c r="T1256"/>
  <c r="S1256"/>
  <c r="R1256"/>
  <c r="Q1256"/>
  <c r="T1248"/>
  <c r="S1248"/>
  <c r="R1248"/>
  <c r="Q1248"/>
  <c r="T1240"/>
  <c r="S1240"/>
  <c r="R1240"/>
  <c r="Q1240"/>
  <c r="T1572"/>
  <c r="S1572"/>
  <c r="R1572"/>
  <c r="Q1572"/>
  <c r="T1564"/>
  <c r="S1564"/>
  <c r="R1564"/>
  <c r="Q1564"/>
  <c r="T1556"/>
  <c r="S1556"/>
  <c r="R1556"/>
  <c r="Q1556"/>
  <c r="T1532"/>
  <c r="S1532"/>
  <c r="R1532"/>
  <c r="Q1532"/>
  <c r="T1524"/>
  <c r="S1524"/>
  <c r="R1524"/>
  <c r="Q1524"/>
  <c r="T1575"/>
  <c r="S1575"/>
  <c r="R1575"/>
  <c r="Q1575"/>
  <c r="T1567"/>
  <c r="S1567"/>
  <c r="R1567"/>
  <c r="Q1567"/>
  <c r="T1559"/>
  <c r="S1559"/>
  <c r="R1559"/>
  <c r="Q1559"/>
  <c r="T1551"/>
  <c r="S1551"/>
  <c r="R1551"/>
  <c r="Q1551"/>
  <c r="T1543"/>
  <c r="S1543"/>
  <c r="R1543"/>
  <c r="Q1543"/>
  <c r="T1535"/>
  <c r="S1535"/>
  <c r="R1535"/>
  <c r="Q1535"/>
  <c r="T1527"/>
  <c r="S1527"/>
  <c r="R1527"/>
  <c r="Q1527"/>
  <c r="T1519"/>
  <c r="S1519"/>
  <c r="R1519"/>
  <c r="Q1519"/>
  <c r="T1511"/>
  <c r="S1511"/>
  <c r="R1511"/>
  <c r="Q1511"/>
  <c r="T1503"/>
  <c r="S1503"/>
  <c r="R1503"/>
  <c r="Q1503"/>
  <c r="T1495"/>
  <c r="S1495"/>
  <c r="R1495"/>
  <c r="Q1495"/>
  <c r="T1487"/>
  <c r="S1487"/>
  <c r="R1487"/>
  <c r="Q1487"/>
  <c r="T1479"/>
  <c r="S1479"/>
  <c r="R1479"/>
  <c r="Q1479"/>
  <c r="T1471"/>
  <c r="S1471"/>
  <c r="R1471"/>
  <c r="Q1471"/>
  <c r="T1463"/>
  <c r="S1463"/>
  <c r="R1463"/>
  <c r="Q1463"/>
  <c r="T1455"/>
  <c r="S1455"/>
  <c r="R1455"/>
  <c r="Q1455"/>
  <c r="T1447"/>
  <c r="S1447"/>
  <c r="R1447"/>
  <c r="Q1447"/>
  <c r="T1439"/>
  <c r="S1439"/>
  <c r="R1439"/>
  <c r="Q1439"/>
  <c r="T1431"/>
  <c r="S1431"/>
  <c r="R1431"/>
  <c r="Q1431"/>
  <c r="T1423"/>
  <c r="S1423"/>
  <c r="R1423"/>
  <c r="Q1423"/>
  <c r="T1415"/>
  <c r="S1415"/>
  <c r="R1415"/>
  <c r="Q1415"/>
  <c r="T1407"/>
  <c r="S1407"/>
  <c r="R1407"/>
  <c r="Q1407"/>
  <c r="T1399"/>
  <c r="S1399"/>
  <c r="R1399"/>
  <c r="Q1399"/>
  <c r="T1391"/>
  <c r="S1391"/>
  <c r="R1391"/>
  <c r="Q1391"/>
  <c r="T1383"/>
  <c r="S1383"/>
  <c r="R1383"/>
  <c r="Q1383"/>
  <c r="T1375"/>
  <c r="S1375"/>
  <c r="R1375"/>
  <c r="Q1375"/>
  <c r="T1367"/>
  <c r="S1367"/>
  <c r="R1367"/>
  <c r="Q1367"/>
  <c r="T1359"/>
  <c r="S1359"/>
  <c r="R1359"/>
  <c r="Q1359"/>
  <c r="T1351"/>
  <c r="S1351"/>
  <c r="R1351"/>
  <c r="Q1351"/>
  <c r="T1343"/>
  <c r="S1343"/>
  <c r="R1343"/>
  <c r="Q1343"/>
  <c r="T1335"/>
  <c r="S1335"/>
  <c r="R1335"/>
  <c r="Q1335"/>
  <c r="T1327"/>
  <c r="S1327"/>
  <c r="R1327"/>
  <c r="Q1327"/>
  <c r="T1319"/>
  <c r="S1319"/>
  <c r="R1319"/>
  <c r="Q1319"/>
  <c r="T1311"/>
  <c r="S1311"/>
  <c r="R1311"/>
  <c r="Q1311"/>
  <c r="T1303"/>
  <c r="S1303"/>
  <c r="R1303"/>
  <c r="Q1303"/>
  <c r="T1295"/>
  <c r="S1295"/>
  <c r="R1295"/>
  <c r="Q1295"/>
  <c r="T1287"/>
  <c r="S1287"/>
  <c r="R1287"/>
  <c r="Q1287"/>
  <c r="T1279"/>
  <c r="S1279"/>
  <c r="R1279"/>
  <c r="Q1279"/>
  <c r="T1271"/>
  <c r="S1271"/>
  <c r="R1271"/>
  <c r="Q1271"/>
  <c r="T1263"/>
  <c r="S1263"/>
  <c r="R1263"/>
  <c r="Q1263"/>
  <c r="T1255"/>
  <c r="S1255"/>
  <c r="R1255"/>
  <c r="Q1255"/>
  <c r="T1247"/>
  <c r="S1247"/>
  <c r="R1247"/>
  <c r="Q1247"/>
  <c r="T1239"/>
  <c r="S1239"/>
  <c r="R1239"/>
  <c r="Q1239"/>
  <c r="T1570"/>
  <c r="S1570"/>
  <c r="R1570"/>
  <c r="Q1570"/>
  <c r="T1562"/>
  <c r="S1562"/>
  <c r="R1562"/>
  <c r="Q1562"/>
  <c r="T1554"/>
  <c r="S1554"/>
  <c r="R1554"/>
  <c r="Q1554"/>
  <c r="T1530"/>
  <c r="S1530"/>
  <c r="R1530"/>
  <c r="Q1530"/>
  <c r="T1522"/>
  <c r="S1522"/>
  <c r="R1522"/>
  <c r="Q1522"/>
  <c r="T1506"/>
  <c r="S1506"/>
  <c r="R1506"/>
  <c r="Q1506"/>
  <c r="T1498"/>
  <c r="S1498"/>
  <c r="R1498"/>
  <c r="Q1498"/>
  <c r="T1490"/>
  <c r="S1490"/>
  <c r="R1490"/>
  <c r="Q1490"/>
  <c r="T1482"/>
  <c r="S1482"/>
  <c r="R1482"/>
  <c r="Q1482"/>
  <c r="T1474"/>
  <c r="S1474"/>
  <c r="R1474"/>
  <c r="Q1474"/>
  <c r="T1466"/>
  <c r="S1466"/>
  <c r="R1466"/>
  <c r="Q1466"/>
  <c r="T1458"/>
  <c r="S1458"/>
  <c r="R1458"/>
  <c r="Q1458"/>
  <c r="T1450"/>
  <c r="S1450"/>
  <c r="R1450"/>
  <c r="Q1450"/>
  <c r="T1442"/>
  <c r="S1442"/>
  <c r="R1442"/>
  <c r="Q1442"/>
  <c r="T1434"/>
  <c r="S1434"/>
  <c r="R1434"/>
  <c r="Q1434"/>
  <c r="T1426"/>
  <c r="S1426"/>
  <c r="R1426"/>
  <c r="Q1426"/>
  <c r="T1418"/>
  <c r="S1418"/>
  <c r="R1418"/>
  <c r="Q1418"/>
  <c r="T1410"/>
  <c r="S1410"/>
  <c r="R1410"/>
  <c r="Q1410"/>
  <c r="T1402"/>
  <c r="S1402"/>
  <c r="R1402"/>
  <c r="Q1402"/>
  <c r="T1394"/>
  <c r="S1394"/>
  <c r="R1394"/>
  <c r="Q1394"/>
  <c r="T1386"/>
  <c r="S1386"/>
  <c r="R1386"/>
  <c r="Q1386"/>
  <c r="T1378"/>
  <c r="S1378"/>
  <c r="R1378"/>
  <c r="Q1378"/>
  <c r="T1370"/>
  <c r="S1370"/>
  <c r="R1370"/>
  <c r="Q1370"/>
  <c r="T1362"/>
  <c r="S1362"/>
  <c r="R1362"/>
  <c r="Q1362"/>
  <c r="T1354"/>
  <c r="S1354"/>
  <c r="R1354"/>
  <c r="Q1354"/>
  <c r="T1346"/>
  <c r="S1346"/>
  <c r="R1346"/>
  <c r="Q1346"/>
  <c r="T1338"/>
  <c r="S1338"/>
  <c r="R1338"/>
  <c r="Q1338"/>
  <c r="T1330"/>
  <c r="S1330"/>
  <c r="R1330"/>
  <c r="Q1330"/>
  <c r="T1322"/>
  <c r="S1322"/>
  <c r="R1322"/>
  <c r="Q1322"/>
  <c r="T1314"/>
  <c r="S1314"/>
  <c r="R1314"/>
  <c r="Q1314"/>
  <c r="O1746"/>
  <c r="O1744"/>
  <c r="O1742"/>
  <c r="O1740"/>
  <c r="O1738"/>
  <c r="O1736"/>
  <c r="O1734"/>
  <c r="O1732"/>
  <c r="O1730"/>
  <c r="O1728"/>
  <c r="O1726"/>
  <c r="O1724"/>
  <c r="O1722"/>
  <c r="O1720"/>
  <c r="O1718"/>
  <c r="O1716"/>
  <c r="O1714"/>
  <c r="O1712"/>
  <c r="O1710"/>
  <c r="O1708"/>
  <c r="O1706"/>
  <c r="O1704"/>
  <c r="O1702"/>
  <c r="O1700"/>
  <c r="O1698"/>
  <c r="O1696"/>
  <c r="O1694"/>
  <c r="O1692"/>
  <c r="O1690"/>
  <c r="O1688"/>
  <c r="O1686"/>
  <c r="O1684"/>
  <c r="O1682"/>
  <c r="O1680"/>
  <c r="O1678"/>
  <c r="O1676"/>
  <c r="O1674"/>
  <c r="O1672"/>
  <c r="O1670"/>
  <c r="O1668"/>
  <c r="O1666"/>
  <c r="O1664"/>
  <c r="O1662"/>
  <c r="O1660"/>
  <c r="O1658"/>
  <c r="O1656"/>
  <c r="O1654"/>
  <c r="O1652"/>
  <c r="O1650"/>
  <c r="O1648"/>
  <c r="O1646"/>
  <c r="O1644"/>
  <c r="O1642"/>
  <c r="O1640"/>
  <c r="O1638"/>
  <c r="O1636"/>
  <c r="O1634"/>
  <c r="O1632"/>
  <c r="O1630"/>
  <c r="O1628"/>
  <c r="O1626"/>
  <c r="O1624"/>
  <c r="O1622"/>
  <c r="O1620"/>
  <c r="O1618"/>
  <c r="O1616"/>
  <c r="O1614"/>
  <c r="O1612"/>
  <c r="O1610"/>
  <c r="O1608"/>
  <c r="O1606"/>
  <c r="O1604"/>
  <c r="O1602"/>
  <c r="O1600"/>
  <c r="O1598"/>
  <c r="O1596"/>
  <c r="O1594"/>
  <c r="O1592"/>
  <c r="O1590"/>
  <c r="O1588"/>
  <c r="O1586"/>
  <c r="O1584"/>
  <c r="O1582"/>
  <c r="O1580"/>
  <c r="T1308"/>
  <c r="S1308"/>
  <c r="R1308"/>
  <c r="Q1308"/>
  <c r="T1300"/>
  <c r="S1300"/>
  <c r="R1300"/>
  <c r="Q1300"/>
  <c r="T1292"/>
  <c r="S1292"/>
  <c r="R1292"/>
  <c r="Q1292"/>
  <c r="T1284"/>
  <c r="S1284"/>
  <c r="R1284"/>
  <c r="Q1284"/>
  <c r="T1276"/>
  <c r="S1276"/>
  <c r="R1276"/>
  <c r="Q1276"/>
  <c r="T1268"/>
  <c r="S1268"/>
  <c r="R1268"/>
  <c r="Q1268"/>
  <c r="T1260"/>
  <c r="S1260"/>
  <c r="R1260"/>
  <c r="Q1260"/>
  <c r="T1252"/>
  <c r="S1252"/>
  <c r="R1252"/>
  <c r="Q1252"/>
  <c r="T1244"/>
  <c r="S1244"/>
  <c r="R1244"/>
  <c r="Q1244"/>
  <c r="T1236"/>
  <c r="S1236"/>
  <c r="R1236"/>
  <c r="Q1236"/>
  <c r="T1568"/>
  <c r="S1568"/>
  <c r="R1568"/>
  <c r="Q1568"/>
  <c r="T1560"/>
  <c r="S1560"/>
  <c r="R1560"/>
  <c r="Q1560"/>
  <c r="T1536"/>
  <c r="S1536"/>
  <c r="R1536"/>
  <c r="Q1536"/>
  <c r="T1528"/>
  <c r="S1528"/>
  <c r="R1528"/>
  <c r="Q1528"/>
  <c r="T1520"/>
  <c r="S1520"/>
  <c r="R1520"/>
  <c r="Q1520"/>
  <c r="T1571"/>
  <c r="S1571"/>
  <c r="R1571"/>
  <c r="Q1571"/>
  <c r="T1563"/>
  <c r="S1563"/>
  <c r="R1563"/>
  <c r="Q1563"/>
  <c r="T1555"/>
  <c r="S1555"/>
  <c r="R1555"/>
  <c r="Q1555"/>
  <c r="T1547"/>
  <c r="S1547"/>
  <c r="R1547"/>
  <c r="Q1547"/>
  <c r="T1539"/>
  <c r="S1539"/>
  <c r="R1539"/>
  <c r="Q1539"/>
  <c r="T1531"/>
  <c r="S1531"/>
  <c r="R1531"/>
  <c r="Q1531"/>
  <c r="T1523"/>
  <c r="S1523"/>
  <c r="R1523"/>
  <c r="Q1523"/>
  <c r="T1515"/>
  <c r="S1515"/>
  <c r="R1515"/>
  <c r="Q1515"/>
  <c r="T1507"/>
  <c r="S1507"/>
  <c r="R1507"/>
  <c r="Q1507"/>
  <c r="T1499"/>
  <c r="S1499"/>
  <c r="R1499"/>
  <c r="Q1499"/>
  <c r="T1491"/>
  <c r="S1491"/>
  <c r="R1491"/>
  <c r="Q1491"/>
  <c r="T1483"/>
  <c r="S1483"/>
  <c r="R1483"/>
  <c r="Q1483"/>
  <c r="T1475"/>
  <c r="S1475"/>
  <c r="R1475"/>
  <c r="Q1475"/>
  <c r="T1467"/>
  <c r="S1467"/>
  <c r="R1467"/>
  <c r="Q1467"/>
  <c r="T1459"/>
  <c r="S1459"/>
  <c r="R1459"/>
  <c r="Q1459"/>
  <c r="T1451"/>
  <c r="S1451"/>
  <c r="R1451"/>
  <c r="Q1451"/>
  <c r="T1443"/>
  <c r="S1443"/>
  <c r="R1443"/>
  <c r="Q1443"/>
  <c r="T1435"/>
  <c r="S1435"/>
  <c r="R1435"/>
  <c r="Q1435"/>
  <c r="T1427"/>
  <c r="S1427"/>
  <c r="R1427"/>
  <c r="Q1427"/>
  <c r="T1419"/>
  <c r="S1419"/>
  <c r="R1419"/>
  <c r="Q1419"/>
  <c r="T1411"/>
  <c r="S1411"/>
  <c r="R1411"/>
  <c r="Q1411"/>
  <c r="T1403"/>
  <c r="S1403"/>
  <c r="R1403"/>
  <c r="Q1403"/>
  <c r="T1395"/>
  <c r="S1395"/>
  <c r="R1395"/>
  <c r="Q1395"/>
  <c r="T1387"/>
  <c r="S1387"/>
  <c r="R1387"/>
  <c r="Q1387"/>
  <c r="T1379"/>
  <c r="S1379"/>
  <c r="R1379"/>
  <c r="Q1379"/>
  <c r="T1371"/>
  <c r="S1371"/>
  <c r="R1371"/>
  <c r="Q1371"/>
  <c r="T1363"/>
  <c r="S1363"/>
  <c r="R1363"/>
  <c r="Q1363"/>
  <c r="T1355"/>
  <c r="S1355"/>
  <c r="R1355"/>
  <c r="Q1355"/>
  <c r="T1347"/>
  <c r="S1347"/>
  <c r="R1347"/>
  <c r="Q1347"/>
  <c r="T1339"/>
  <c r="S1339"/>
  <c r="R1339"/>
  <c r="Q1339"/>
  <c r="T1331"/>
  <c r="S1331"/>
  <c r="R1331"/>
  <c r="Q1331"/>
  <c r="T1323"/>
  <c r="S1323"/>
  <c r="R1323"/>
  <c r="Q1323"/>
  <c r="T1315"/>
  <c r="S1315"/>
  <c r="R1315"/>
  <c r="Q1315"/>
  <c r="T1307"/>
  <c r="S1307"/>
  <c r="R1307"/>
  <c r="Q1307"/>
  <c r="T1299"/>
  <c r="S1299"/>
  <c r="R1299"/>
  <c r="Q1299"/>
  <c r="T1291"/>
  <c r="S1291"/>
  <c r="R1291"/>
  <c r="Q1291"/>
  <c r="T1283"/>
  <c r="S1283"/>
  <c r="R1283"/>
  <c r="Q1283"/>
  <c r="T1275"/>
  <c r="S1275"/>
  <c r="R1275"/>
  <c r="Q1275"/>
  <c r="T1267"/>
  <c r="S1267"/>
  <c r="R1267"/>
  <c r="Q1267"/>
  <c r="T1259"/>
  <c r="S1259"/>
  <c r="R1259"/>
  <c r="Q1259"/>
  <c r="T1251"/>
  <c r="S1251"/>
  <c r="R1251"/>
  <c r="Q1251"/>
  <c r="T1243"/>
  <c r="S1243"/>
  <c r="R1243"/>
  <c r="Q1243"/>
  <c r="T1566"/>
  <c r="S1566"/>
  <c r="R1566"/>
  <c r="Q1566"/>
  <c r="T1558"/>
  <c r="S1558"/>
  <c r="R1558"/>
  <c r="Q1558"/>
  <c r="T1534"/>
  <c r="S1534"/>
  <c r="R1534"/>
  <c r="Q1534"/>
  <c r="T1526"/>
  <c r="S1526"/>
  <c r="R1526"/>
  <c r="Q1526"/>
  <c r="T1518"/>
  <c r="S1518"/>
  <c r="R1518"/>
  <c r="Q1518"/>
  <c r="T1502"/>
  <c r="S1502"/>
  <c r="R1502"/>
  <c r="Q1502"/>
  <c r="T1494"/>
  <c r="S1494"/>
  <c r="R1494"/>
  <c r="Q1494"/>
  <c r="T1486"/>
  <c r="S1486"/>
  <c r="R1486"/>
  <c r="Q1486"/>
  <c r="T1478"/>
  <c r="S1478"/>
  <c r="R1478"/>
  <c r="Q1478"/>
  <c r="T1470"/>
  <c r="S1470"/>
  <c r="R1470"/>
  <c r="Q1470"/>
  <c r="T1462"/>
  <c r="S1462"/>
  <c r="R1462"/>
  <c r="Q1462"/>
  <c r="T1454"/>
  <c r="S1454"/>
  <c r="R1454"/>
  <c r="Q1454"/>
  <c r="T1446"/>
  <c r="S1446"/>
  <c r="R1446"/>
  <c r="Q1446"/>
  <c r="T1438"/>
  <c r="S1438"/>
  <c r="R1438"/>
  <c r="Q1438"/>
  <c r="T1430"/>
  <c r="S1430"/>
  <c r="R1430"/>
  <c r="Q1430"/>
  <c r="T1422"/>
  <c r="S1422"/>
  <c r="R1422"/>
  <c r="Q1422"/>
  <c r="T1414"/>
  <c r="S1414"/>
  <c r="R1414"/>
  <c r="Q1414"/>
  <c r="T1406"/>
  <c r="S1406"/>
  <c r="R1406"/>
  <c r="Q1406"/>
  <c r="T1398"/>
  <c r="S1398"/>
  <c r="R1398"/>
  <c r="Q1398"/>
  <c r="T1390"/>
  <c r="S1390"/>
  <c r="R1390"/>
  <c r="Q1390"/>
  <c r="T1382"/>
  <c r="S1382"/>
  <c r="R1382"/>
  <c r="Q1382"/>
  <c r="T1374"/>
  <c r="S1374"/>
  <c r="R1374"/>
  <c r="Q1374"/>
  <c r="T1366"/>
  <c r="S1366"/>
  <c r="R1366"/>
  <c r="Q1366"/>
  <c r="T1358"/>
  <c r="S1358"/>
  <c r="R1358"/>
  <c r="Q1358"/>
  <c r="T1350"/>
  <c r="S1350"/>
  <c r="R1350"/>
  <c r="Q1350"/>
  <c r="T1342"/>
  <c r="S1342"/>
  <c r="R1342"/>
  <c r="Q1342"/>
  <c r="T1334"/>
  <c r="S1334"/>
  <c r="R1334"/>
  <c r="Q1334"/>
  <c r="T1326"/>
  <c r="S1326"/>
  <c r="R1326"/>
  <c r="Q1326"/>
  <c r="T1318"/>
  <c r="S1318"/>
  <c r="R1318"/>
  <c r="Q1318"/>
  <c r="T1310"/>
  <c r="S1310"/>
  <c r="R1310"/>
  <c r="Q1310"/>
  <c r="T1302"/>
  <c r="S1302"/>
  <c r="R1302"/>
  <c r="Q1302"/>
  <c r="T1294"/>
  <c r="S1294"/>
  <c r="R1294"/>
  <c r="Q1294"/>
  <c r="T1286"/>
  <c r="S1286"/>
  <c r="R1286"/>
  <c r="Q1286"/>
  <c r="T1278"/>
  <c r="S1278"/>
  <c r="R1278"/>
  <c r="Q1278"/>
  <c r="T1270"/>
  <c r="S1270"/>
  <c r="R1270"/>
  <c r="Q1270"/>
  <c r="T1262"/>
  <c r="S1262"/>
  <c r="R1262"/>
  <c r="Q1262"/>
  <c r="T1254"/>
  <c r="S1254"/>
  <c r="R1254"/>
  <c r="Q1254"/>
  <c r="T1246"/>
  <c r="S1246"/>
  <c r="R1246"/>
  <c r="Q1246"/>
  <c r="T1238"/>
  <c r="S1238"/>
  <c r="R1238"/>
  <c r="Q1238"/>
  <c r="T1576"/>
  <c r="S1576"/>
  <c r="R1576"/>
  <c r="Q1576"/>
  <c r="T1546"/>
  <c r="S1546"/>
  <c r="R1546"/>
  <c r="Q1546"/>
  <c r="T1538"/>
  <c r="S1538"/>
  <c r="R1538"/>
  <c r="Q1538"/>
  <c r="T1510"/>
  <c r="S1510"/>
  <c r="R1510"/>
  <c r="Q1510"/>
  <c r="T1573"/>
  <c r="S1573"/>
  <c r="R1573"/>
  <c r="Q1573"/>
  <c r="T1565"/>
  <c r="S1565"/>
  <c r="R1565"/>
  <c r="Q1565"/>
  <c r="T1557"/>
  <c r="S1557"/>
  <c r="R1557"/>
  <c r="Q1557"/>
  <c r="T1549"/>
  <c r="S1549"/>
  <c r="R1549"/>
  <c r="Q1549"/>
  <c r="T1541"/>
  <c r="S1541"/>
  <c r="R1541"/>
  <c r="Q1541"/>
  <c r="T1533"/>
  <c r="S1533"/>
  <c r="R1533"/>
  <c r="Q1533"/>
  <c r="T1525"/>
  <c r="S1525"/>
  <c r="R1525"/>
  <c r="Q1525"/>
  <c r="T1517"/>
  <c r="S1517"/>
  <c r="R1517"/>
  <c r="Q1517"/>
  <c r="T1509"/>
  <c r="S1509"/>
  <c r="R1509"/>
  <c r="Q1509"/>
  <c r="T1501"/>
  <c r="S1501"/>
  <c r="R1501"/>
  <c r="Q1501"/>
  <c r="T1493"/>
  <c r="S1493"/>
  <c r="R1493"/>
  <c r="Q1493"/>
  <c r="T1485"/>
  <c r="S1485"/>
  <c r="R1485"/>
  <c r="Q1485"/>
  <c r="T1477"/>
  <c r="S1477"/>
  <c r="R1477"/>
  <c r="Q1477"/>
  <c r="T1469"/>
  <c r="S1469"/>
  <c r="R1469"/>
  <c r="Q1469"/>
  <c r="T1461"/>
  <c r="S1461"/>
  <c r="R1461"/>
  <c r="Q1461"/>
  <c r="T1453"/>
  <c r="S1453"/>
  <c r="R1453"/>
  <c r="Q1453"/>
  <c r="T1445"/>
  <c r="S1445"/>
  <c r="R1445"/>
  <c r="Q1445"/>
  <c r="T1437"/>
  <c r="S1437"/>
  <c r="R1437"/>
  <c r="Q1437"/>
  <c r="T1429"/>
  <c r="S1429"/>
  <c r="R1429"/>
  <c r="Q1429"/>
  <c r="T1421"/>
  <c r="S1421"/>
  <c r="R1421"/>
  <c r="Q1421"/>
  <c r="T1413"/>
  <c r="S1413"/>
  <c r="R1413"/>
  <c r="Q1413"/>
  <c r="T1405"/>
  <c r="S1405"/>
  <c r="R1405"/>
  <c r="Q1405"/>
  <c r="T1397"/>
  <c r="S1397"/>
  <c r="R1397"/>
  <c r="Q1397"/>
  <c r="T1389"/>
  <c r="S1389"/>
  <c r="R1389"/>
  <c r="Q1389"/>
  <c r="T1381"/>
  <c r="S1381"/>
  <c r="R1381"/>
  <c r="Q1381"/>
  <c r="T1373"/>
  <c r="S1373"/>
  <c r="R1373"/>
  <c r="Q1373"/>
  <c r="T1365"/>
  <c r="S1365"/>
  <c r="R1365"/>
  <c r="Q1365"/>
  <c r="T1357"/>
  <c r="S1357"/>
  <c r="R1357"/>
  <c r="Q1357"/>
  <c r="T1349"/>
  <c r="S1349"/>
  <c r="R1349"/>
  <c r="Q1349"/>
  <c r="T1341"/>
  <c r="S1341"/>
  <c r="R1341"/>
  <c r="Q1341"/>
  <c r="T1333"/>
  <c r="S1333"/>
  <c r="R1333"/>
  <c r="Q1333"/>
  <c r="T1325"/>
  <c r="S1325"/>
  <c r="R1325"/>
  <c r="Q1325"/>
  <c r="T1317"/>
  <c r="S1317"/>
  <c r="R1317"/>
  <c r="Q1317"/>
  <c r="T1309"/>
  <c r="S1309"/>
  <c r="R1309"/>
  <c r="Q1309"/>
  <c r="T1301"/>
  <c r="S1301"/>
  <c r="R1301"/>
  <c r="Q1301"/>
  <c r="T1293"/>
  <c r="S1293"/>
  <c r="R1293"/>
  <c r="Q1293"/>
  <c r="T1285"/>
  <c r="S1285"/>
  <c r="R1285"/>
  <c r="Q1285"/>
  <c r="T1277"/>
  <c r="S1277"/>
  <c r="R1277"/>
  <c r="Q1277"/>
  <c r="T1269"/>
  <c r="S1269"/>
  <c r="R1269"/>
  <c r="Q1269"/>
  <c r="T1261"/>
  <c r="S1261"/>
  <c r="R1261"/>
  <c r="Q1261"/>
  <c r="T1253"/>
  <c r="S1253"/>
  <c r="R1253"/>
  <c r="Q1253"/>
  <c r="T1245"/>
  <c r="S1245"/>
  <c r="R1245"/>
  <c r="Q1245"/>
  <c r="T1237"/>
  <c r="S1237"/>
  <c r="R1237"/>
  <c r="Q1237"/>
  <c r="T1578"/>
  <c r="S1578"/>
  <c r="R1578"/>
  <c r="Q1578"/>
  <c r="T1548"/>
  <c r="S1548"/>
  <c r="R1548"/>
  <c r="Q1548"/>
  <c r="T1540"/>
  <c r="S1540"/>
  <c r="R1540"/>
  <c r="Q1540"/>
  <c r="T1512"/>
  <c r="S1512"/>
  <c r="R1512"/>
  <c r="Q1512"/>
  <c r="T1504"/>
  <c r="S1504"/>
  <c r="R1504"/>
  <c r="Q1504"/>
  <c r="T1496"/>
  <c r="S1496"/>
  <c r="R1496"/>
  <c r="Q1496"/>
  <c r="T1488"/>
  <c r="S1488"/>
  <c r="R1488"/>
  <c r="Q1488"/>
  <c r="T1480"/>
  <c r="S1480"/>
  <c r="R1480"/>
  <c r="Q1480"/>
  <c r="T1472"/>
  <c r="S1472"/>
  <c r="R1472"/>
  <c r="Q1472"/>
  <c r="T1464"/>
  <c r="S1464"/>
  <c r="R1464"/>
  <c r="Q1464"/>
  <c r="T1456"/>
  <c r="S1456"/>
  <c r="R1456"/>
  <c r="Q1456"/>
  <c r="T1448"/>
  <c r="S1448"/>
  <c r="R1448"/>
  <c r="Q1448"/>
  <c r="T1440"/>
  <c r="S1440"/>
  <c r="R1440"/>
  <c r="Q1440"/>
  <c r="T1432"/>
  <c r="S1432"/>
  <c r="R1432"/>
  <c r="Q1432"/>
  <c r="T1424"/>
  <c r="S1424"/>
  <c r="R1424"/>
  <c r="Q1424"/>
  <c r="T1416"/>
  <c r="S1416"/>
  <c r="R1416"/>
  <c r="Q1416"/>
  <c r="T1408"/>
  <c r="S1408"/>
  <c r="R1408"/>
  <c r="Q1408"/>
  <c r="T1400"/>
  <c r="S1400"/>
  <c r="R1400"/>
  <c r="Q1400"/>
  <c r="T1392"/>
  <c r="S1392"/>
  <c r="R1392"/>
  <c r="Q1392"/>
  <c r="T1384"/>
  <c r="S1384"/>
  <c r="R1384"/>
  <c r="Q1384"/>
  <c r="T1376"/>
  <c r="S1376"/>
  <c r="R1376"/>
  <c r="Q1376"/>
  <c r="T1368"/>
  <c r="S1368"/>
  <c r="R1368"/>
  <c r="Q1368"/>
  <c r="T1360"/>
  <c r="S1360"/>
  <c r="R1360"/>
  <c r="Q1360"/>
  <c r="T1352"/>
  <c r="S1352"/>
  <c r="R1352"/>
  <c r="Q1352"/>
  <c r="T1344"/>
  <c r="S1344"/>
  <c r="R1344"/>
  <c r="Q1344"/>
  <c r="T1336"/>
  <c r="S1336"/>
  <c r="R1336"/>
  <c r="Q1336"/>
  <c r="T1328"/>
  <c r="S1328"/>
  <c r="R1328"/>
  <c r="Q1328"/>
  <c r="T1320"/>
  <c r="S1320"/>
  <c r="R1320"/>
  <c r="Q1320"/>
  <c r="T1312"/>
  <c r="S1312"/>
  <c r="R1312"/>
  <c r="Q1312"/>
  <c r="T1306"/>
  <c r="S1306"/>
  <c r="R1306"/>
  <c r="Q1306"/>
  <c r="T1298"/>
  <c r="S1298"/>
  <c r="R1298"/>
  <c r="Q1298"/>
  <c r="T1290"/>
  <c r="S1290"/>
  <c r="R1290"/>
  <c r="Q1290"/>
  <c r="T1282"/>
  <c r="S1282"/>
  <c r="R1282"/>
  <c r="Q1282"/>
  <c r="T1274"/>
  <c r="S1274"/>
  <c r="R1274"/>
  <c r="Q1274"/>
  <c r="T1266"/>
  <c r="S1266"/>
  <c r="R1266"/>
  <c r="Q1266"/>
  <c r="T1258"/>
  <c r="S1258"/>
  <c r="R1258"/>
  <c r="Q1258"/>
  <c r="T1250"/>
  <c r="S1250"/>
  <c r="R1250"/>
  <c r="Q1250"/>
  <c r="T1242"/>
  <c r="S1242"/>
  <c r="R1242"/>
  <c r="Q1242"/>
  <c r="T1550"/>
  <c r="S1550"/>
  <c r="R1550"/>
  <c r="Q1550"/>
  <c r="T1542"/>
  <c r="S1542"/>
  <c r="R1542"/>
  <c r="Q1542"/>
  <c r="T1514"/>
  <c r="S1514"/>
  <c r="R1514"/>
  <c r="Q1514"/>
  <c r="T1577"/>
  <c r="S1577"/>
  <c r="R1577"/>
  <c r="Q1577"/>
  <c r="T1569"/>
  <c r="S1569"/>
  <c r="R1569"/>
  <c r="Q1569"/>
  <c r="T1561"/>
  <c r="S1561"/>
  <c r="R1561"/>
  <c r="Q1561"/>
  <c r="T1553"/>
  <c r="S1553"/>
  <c r="R1553"/>
  <c r="Q1553"/>
  <c r="T1545"/>
  <c r="S1545"/>
  <c r="R1545"/>
  <c r="Q1545"/>
  <c r="T1537"/>
  <c r="S1537"/>
  <c r="R1537"/>
  <c r="Q1537"/>
  <c r="T1529"/>
  <c r="S1529"/>
  <c r="R1529"/>
  <c r="Q1529"/>
  <c r="T1521"/>
  <c r="S1521"/>
  <c r="R1521"/>
  <c r="Q1521"/>
  <c r="T1513"/>
  <c r="S1513"/>
  <c r="R1513"/>
  <c r="Q1513"/>
  <c r="T1505"/>
  <c r="S1505"/>
  <c r="R1505"/>
  <c r="Q1505"/>
  <c r="T1497"/>
  <c r="S1497"/>
  <c r="R1497"/>
  <c r="Q1497"/>
  <c r="T1489"/>
  <c r="S1489"/>
  <c r="R1489"/>
  <c r="Q1489"/>
  <c r="T1481"/>
  <c r="S1481"/>
  <c r="R1481"/>
  <c r="Q1481"/>
  <c r="T1473"/>
  <c r="S1473"/>
  <c r="R1473"/>
  <c r="Q1473"/>
  <c r="T1465"/>
  <c r="S1465"/>
  <c r="R1465"/>
  <c r="Q1465"/>
  <c r="T1457"/>
  <c r="S1457"/>
  <c r="R1457"/>
  <c r="Q1457"/>
  <c r="T1449"/>
  <c r="S1449"/>
  <c r="R1449"/>
  <c r="Q1449"/>
  <c r="T1441"/>
  <c r="S1441"/>
  <c r="R1441"/>
  <c r="Q1441"/>
  <c r="T1433"/>
  <c r="S1433"/>
  <c r="R1433"/>
  <c r="Q1433"/>
  <c r="T1425"/>
  <c r="S1425"/>
  <c r="R1425"/>
  <c r="Q1425"/>
  <c r="T1417"/>
  <c r="S1417"/>
  <c r="R1417"/>
  <c r="Q1417"/>
  <c r="T1409"/>
  <c r="S1409"/>
  <c r="R1409"/>
  <c r="Q1409"/>
  <c r="T1401"/>
  <c r="S1401"/>
  <c r="R1401"/>
  <c r="Q1401"/>
  <c r="T1393"/>
  <c r="S1393"/>
  <c r="R1393"/>
  <c r="Q1393"/>
  <c r="T1385"/>
  <c r="S1385"/>
  <c r="R1385"/>
  <c r="Q1385"/>
  <c r="T1377"/>
  <c r="S1377"/>
  <c r="R1377"/>
  <c r="Q1377"/>
  <c r="T1369"/>
  <c r="S1369"/>
  <c r="R1369"/>
  <c r="Q1369"/>
  <c r="T1361"/>
  <c r="S1361"/>
  <c r="R1361"/>
  <c r="Q1361"/>
  <c r="T1353"/>
  <c r="S1353"/>
  <c r="R1353"/>
  <c r="Q1353"/>
  <c r="T1345"/>
  <c r="S1345"/>
  <c r="R1345"/>
  <c r="Q1345"/>
  <c r="T1337"/>
  <c r="S1337"/>
  <c r="R1337"/>
  <c r="Q1337"/>
  <c r="T1329"/>
  <c r="S1329"/>
  <c r="R1329"/>
  <c r="Q1329"/>
  <c r="T1321"/>
  <c r="S1321"/>
  <c r="R1321"/>
  <c r="Q1321"/>
  <c r="T1313"/>
  <c r="S1313"/>
  <c r="R1313"/>
  <c r="Q1313"/>
  <c r="T1305"/>
  <c r="S1305"/>
  <c r="R1305"/>
  <c r="Q1305"/>
  <c r="T1297"/>
  <c r="S1297"/>
  <c r="R1297"/>
  <c r="Q1297"/>
  <c r="T1289"/>
  <c r="S1289"/>
  <c r="R1289"/>
  <c r="Q1289"/>
  <c r="T1281"/>
  <c r="S1281"/>
  <c r="R1281"/>
  <c r="Q1281"/>
  <c r="T1273"/>
  <c r="S1273"/>
  <c r="R1273"/>
  <c r="Q1273"/>
  <c r="T1265"/>
  <c r="S1265"/>
  <c r="R1265"/>
  <c r="Q1265"/>
  <c r="T1257"/>
  <c r="S1257"/>
  <c r="R1257"/>
  <c r="Q1257"/>
  <c r="T1249"/>
  <c r="S1249"/>
  <c r="R1249"/>
  <c r="Q1249"/>
  <c r="T1241"/>
  <c r="S1241"/>
  <c r="R1241"/>
  <c r="Q1241"/>
  <c r="T1574"/>
  <c r="S1574"/>
  <c r="R1574"/>
  <c r="Q1574"/>
  <c r="T1552"/>
  <c r="S1552"/>
  <c r="R1552"/>
  <c r="Q1552"/>
  <c r="T1544"/>
  <c r="S1544"/>
  <c r="R1544"/>
  <c r="Q1544"/>
  <c r="T1516"/>
  <c r="S1516"/>
  <c r="R1516"/>
  <c r="Q1516"/>
  <c r="T1508"/>
  <c r="S1508"/>
  <c r="R1508"/>
  <c r="Q1508"/>
  <c r="T1500"/>
  <c r="S1500"/>
  <c r="R1500"/>
  <c r="Q1500"/>
  <c r="T1492"/>
  <c r="S1492"/>
  <c r="R1492"/>
  <c r="Q1492"/>
  <c r="T1484"/>
  <c r="S1484"/>
  <c r="R1484"/>
  <c r="Q1484"/>
  <c r="T1476"/>
  <c r="S1476"/>
  <c r="R1476"/>
  <c r="Q1476"/>
  <c r="T1468"/>
  <c r="S1468"/>
  <c r="R1468"/>
  <c r="Q1468"/>
  <c r="T1460"/>
  <c r="S1460"/>
  <c r="R1460"/>
  <c r="Q1460"/>
  <c r="T1452"/>
  <c r="S1452"/>
  <c r="R1452"/>
  <c r="Q1452"/>
  <c r="T1444"/>
  <c r="S1444"/>
  <c r="R1444"/>
  <c r="Q1444"/>
  <c r="T1436"/>
  <c r="S1436"/>
  <c r="R1436"/>
  <c r="Q1436"/>
  <c r="T1428"/>
  <c r="S1428"/>
  <c r="R1428"/>
  <c r="Q1428"/>
  <c r="T1420"/>
  <c r="S1420"/>
  <c r="R1420"/>
  <c r="Q1420"/>
  <c r="T1412"/>
  <c r="S1412"/>
  <c r="R1412"/>
  <c r="Q1412"/>
  <c r="T1404"/>
  <c r="S1404"/>
  <c r="R1404"/>
  <c r="Q1404"/>
  <c r="T1396"/>
  <c r="S1396"/>
  <c r="R1396"/>
  <c r="Q1396"/>
  <c r="T1388"/>
  <c r="S1388"/>
  <c r="R1388"/>
  <c r="Q1388"/>
  <c r="T1380"/>
  <c r="S1380"/>
  <c r="R1380"/>
  <c r="Q1380"/>
  <c r="T1372"/>
  <c r="S1372"/>
  <c r="R1372"/>
  <c r="Q1372"/>
  <c r="T1364"/>
  <c r="S1364"/>
  <c r="R1364"/>
  <c r="Q1364"/>
  <c r="T1356"/>
  <c r="S1356"/>
  <c r="R1356"/>
  <c r="Q1356"/>
  <c r="T1348"/>
  <c r="S1348"/>
  <c r="R1348"/>
  <c r="Q1348"/>
  <c r="T1340"/>
  <c r="S1340"/>
  <c r="R1340"/>
  <c r="Q1340"/>
  <c r="T1332"/>
  <c r="S1332"/>
  <c r="R1332"/>
  <c r="Q1332"/>
  <c r="T1324"/>
  <c r="S1324"/>
  <c r="R1324"/>
  <c r="Q1324"/>
  <c r="T1316"/>
  <c r="S1316"/>
  <c r="R1316"/>
  <c r="Q1316"/>
  <c r="R145"/>
  <c r="Q145"/>
  <c r="T157"/>
  <c r="R23"/>
  <c r="Q77"/>
  <c r="T121"/>
  <c r="R33"/>
  <c r="Q121"/>
  <c r="S85"/>
  <c r="S77"/>
  <c r="S33"/>
  <c r="S23"/>
  <c r="S157"/>
  <c r="R121"/>
  <c r="Q33"/>
  <c r="T197"/>
  <c r="T149"/>
  <c r="T145"/>
  <c r="S37"/>
  <c r="R157"/>
  <c r="K1916"/>
  <c r="I1916"/>
  <c r="H1916"/>
  <c r="K1914"/>
  <c r="H1914"/>
  <c r="I1914"/>
  <c r="K1912"/>
  <c r="I1912"/>
  <c r="H1912"/>
  <c r="K1910"/>
  <c r="H1910"/>
  <c r="I1910"/>
  <c r="K1908"/>
  <c r="I1908"/>
  <c r="H1908"/>
  <c r="K1906"/>
  <c r="H1906"/>
  <c r="I1906"/>
  <c r="K1904"/>
  <c r="I1904"/>
  <c r="H1904"/>
  <c r="K1902"/>
  <c r="H1902"/>
  <c r="I1902"/>
  <c r="K1900"/>
  <c r="M1900" s="1"/>
  <c r="I1900"/>
  <c r="H1900"/>
  <c r="K1898"/>
  <c r="N1898" s="1"/>
  <c r="H1898"/>
  <c r="I1898"/>
  <c r="K1896"/>
  <c r="M1896" s="1"/>
  <c r="I1896"/>
  <c r="H1896"/>
  <c r="K1894"/>
  <c r="N1894" s="1"/>
  <c r="H1894"/>
  <c r="I1894"/>
  <c r="K1892"/>
  <c r="M1892" s="1"/>
  <c r="I1892"/>
  <c r="H1892"/>
  <c r="K1890"/>
  <c r="N1890" s="1"/>
  <c r="H1890"/>
  <c r="I1890"/>
  <c r="K1888"/>
  <c r="M1888" s="1"/>
  <c r="I1888"/>
  <c r="H1888"/>
  <c r="K1886"/>
  <c r="N1886" s="1"/>
  <c r="H1886"/>
  <c r="I1886"/>
  <c r="K1884"/>
  <c r="M1884" s="1"/>
  <c r="I1884"/>
  <c r="H1884"/>
  <c r="K1882"/>
  <c r="N1882" s="1"/>
  <c r="H1882"/>
  <c r="I1882"/>
  <c r="K1880"/>
  <c r="M1880" s="1"/>
  <c r="I1880"/>
  <c r="H1880"/>
  <c r="K1878"/>
  <c r="N1878" s="1"/>
  <c r="H1878"/>
  <c r="I1878"/>
  <c r="K1876"/>
  <c r="M1876" s="1"/>
  <c r="I1876"/>
  <c r="H1876"/>
  <c r="K1874"/>
  <c r="N1874" s="1"/>
  <c r="H1874"/>
  <c r="I1874"/>
  <c r="K1872"/>
  <c r="M1872" s="1"/>
  <c r="I1872"/>
  <c r="H1872"/>
  <c r="K1870"/>
  <c r="N1870" s="1"/>
  <c r="H1870"/>
  <c r="I1870"/>
  <c r="K1868"/>
  <c r="M1868" s="1"/>
  <c r="I1868"/>
  <c r="H1868"/>
  <c r="K1866"/>
  <c r="N1866" s="1"/>
  <c r="H1866"/>
  <c r="I1866"/>
  <c r="K1864"/>
  <c r="M1864" s="1"/>
  <c r="I1864"/>
  <c r="H1864"/>
  <c r="K1862"/>
  <c r="N1862" s="1"/>
  <c r="H1862"/>
  <c r="I1862"/>
  <c r="K1860"/>
  <c r="M1860" s="1"/>
  <c r="I1860"/>
  <c r="H1860"/>
  <c r="K1858"/>
  <c r="N1858" s="1"/>
  <c r="H1858"/>
  <c r="I1858"/>
  <c r="K1856"/>
  <c r="N1856" s="1"/>
  <c r="I1856"/>
  <c r="H1856"/>
  <c r="K1854"/>
  <c r="N1854" s="1"/>
  <c r="H1854"/>
  <c r="I1854"/>
  <c r="K1852"/>
  <c r="M1852" s="1"/>
  <c r="I1852"/>
  <c r="H1852"/>
  <c r="K1850"/>
  <c r="N1850" s="1"/>
  <c r="H1850"/>
  <c r="I1850"/>
  <c r="K1848"/>
  <c r="M1848" s="1"/>
  <c r="I1848"/>
  <c r="H1848"/>
  <c r="K1846"/>
  <c r="N1846" s="1"/>
  <c r="H1846"/>
  <c r="I1846"/>
  <c r="K1844"/>
  <c r="M1844" s="1"/>
  <c r="I1844"/>
  <c r="H1844"/>
  <c r="K1842"/>
  <c r="N1842" s="1"/>
  <c r="H1842"/>
  <c r="I1842"/>
  <c r="K1840"/>
  <c r="M1840" s="1"/>
  <c r="I1840"/>
  <c r="H1840"/>
  <c r="K1838"/>
  <c r="N1838" s="1"/>
  <c r="H1838"/>
  <c r="I1838"/>
  <c r="K1836"/>
  <c r="M1836" s="1"/>
  <c r="I1836"/>
  <c r="H1836"/>
  <c r="K1834"/>
  <c r="N1834" s="1"/>
  <c r="H1834"/>
  <c r="I1834"/>
  <c r="K1832"/>
  <c r="M1832" s="1"/>
  <c r="I1832"/>
  <c r="H1832"/>
  <c r="K1830"/>
  <c r="N1830" s="1"/>
  <c r="H1830"/>
  <c r="I1830"/>
  <c r="K1828"/>
  <c r="M1828" s="1"/>
  <c r="I1828"/>
  <c r="H1828"/>
  <c r="K1826"/>
  <c r="N1826" s="1"/>
  <c r="H1826"/>
  <c r="I1826"/>
  <c r="K1824"/>
  <c r="M1824" s="1"/>
  <c r="I1824"/>
  <c r="H1824"/>
  <c r="K1822"/>
  <c r="N1822" s="1"/>
  <c r="H1822"/>
  <c r="I1822"/>
  <c r="K1820"/>
  <c r="M1820" s="1"/>
  <c r="I1820"/>
  <c r="H1820"/>
  <c r="K1818"/>
  <c r="N1818" s="1"/>
  <c r="H1818"/>
  <c r="I1818"/>
  <c r="K1816"/>
  <c r="M1816" s="1"/>
  <c r="I1816"/>
  <c r="H1816"/>
  <c r="K1814"/>
  <c r="N1814" s="1"/>
  <c r="H1814"/>
  <c r="I1814"/>
  <c r="K1812"/>
  <c r="M1812" s="1"/>
  <c r="I1812"/>
  <c r="H1812"/>
  <c r="K1810"/>
  <c r="N1810" s="1"/>
  <c r="H1810"/>
  <c r="I1810"/>
  <c r="K1808"/>
  <c r="M1808" s="1"/>
  <c r="I1808"/>
  <c r="H1808"/>
  <c r="K1806"/>
  <c r="N1806" s="1"/>
  <c r="H1806"/>
  <c r="I1806"/>
  <c r="K1804"/>
  <c r="M1804" s="1"/>
  <c r="I1804"/>
  <c r="H1804"/>
  <c r="K1802"/>
  <c r="N1802" s="1"/>
  <c r="H1802"/>
  <c r="I1802"/>
  <c r="K1800"/>
  <c r="M1800" s="1"/>
  <c r="I1800"/>
  <c r="H1800"/>
  <c r="K1798"/>
  <c r="N1798" s="1"/>
  <c r="H1798"/>
  <c r="I1798"/>
  <c r="K1796"/>
  <c r="M1796" s="1"/>
  <c r="I1796"/>
  <c r="H1796"/>
  <c r="K1794"/>
  <c r="N1794" s="1"/>
  <c r="H1794"/>
  <c r="I1794"/>
  <c r="K1792"/>
  <c r="M1792" s="1"/>
  <c r="I1792"/>
  <c r="H1792"/>
  <c r="K1790"/>
  <c r="N1790" s="1"/>
  <c r="H1790"/>
  <c r="I1790"/>
  <c r="K1788"/>
  <c r="M1788" s="1"/>
  <c r="I1788"/>
  <c r="H1788"/>
  <c r="K1786"/>
  <c r="N1786" s="1"/>
  <c r="H1786"/>
  <c r="I1786"/>
  <c r="K1784"/>
  <c r="M1784" s="1"/>
  <c r="I1784"/>
  <c r="H1784"/>
  <c r="K1782"/>
  <c r="N1782" s="1"/>
  <c r="H1782"/>
  <c r="I1782"/>
  <c r="K1780"/>
  <c r="M1780" s="1"/>
  <c r="I1780"/>
  <c r="H1780"/>
  <c r="K1778"/>
  <c r="N1778" s="1"/>
  <c r="H1778"/>
  <c r="I1778"/>
  <c r="K1776"/>
  <c r="M1776" s="1"/>
  <c r="I1776"/>
  <c r="H1776"/>
  <c r="K1774"/>
  <c r="N1774" s="1"/>
  <c r="H1774"/>
  <c r="I1774"/>
  <c r="K1772"/>
  <c r="M1772" s="1"/>
  <c r="I1772"/>
  <c r="H1772"/>
  <c r="K1770"/>
  <c r="M1770" s="1"/>
  <c r="H1770"/>
  <c r="I1770"/>
  <c r="K1768"/>
  <c r="N1768" s="1"/>
  <c r="I1768"/>
  <c r="H1768"/>
  <c r="K1766"/>
  <c r="M1766" s="1"/>
  <c r="H1766"/>
  <c r="I1766"/>
  <c r="K1764"/>
  <c r="N1764" s="1"/>
  <c r="I1764"/>
  <c r="H1764"/>
  <c r="K1762"/>
  <c r="M1762" s="1"/>
  <c r="H1762"/>
  <c r="I1762"/>
  <c r="K1760"/>
  <c r="N1760" s="1"/>
  <c r="I1760"/>
  <c r="H1760"/>
  <c r="K1758"/>
  <c r="M1758" s="1"/>
  <c r="H1758"/>
  <c r="I1758"/>
  <c r="K1756"/>
  <c r="M1756" s="1"/>
  <c r="I1756"/>
  <c r="H1756"/>
  <c r="K1754"/>
  <c r="M1754" s="1"/>
  <c r="H1754"/>
  <c r="I1754"/>
  <c r="K1752"/>
  <c r="N1752" s="1"/>
  <c r="I1752"/>
  <c r="H1752"/>
  <c r="K1750"/>
  <c r="M1750" s="1"/>
  <c r="H1750"/>
  <c r="I1750"/>
  <c r="K1748"/>
  <c r="N1748" s="1"/>
  <c r="I1748"/>
  <c r="H1748"/>
  <c r="K1746"/>
  <c r="M1746" s="1"/>
  <c r="H1746"/>
  <c r="I1746"/>
  <c r="K1744"/>
  <c r="N1744" s="1"/>
  <c r="I1744"/>
  <c r="H1744"/>
  <c r="K1742"/>
  <c r="M1742" s="1"/>
  <c r="H1742"/>
  <c r="I1742"/>
  <c r="K1740"/>
  <c r="N1740" s="1"/>
  <c r="I1740"/>
  <c r="H1740"/>
  <c r="K1738"/>
  <c r="M1738" s="1"/>
  <c r="H1738"/>
  <c r="I1738"/>
  <c r="K1736"/>
  <c r="N1736" s="1"/>
  <c r="I1736"/>
  <c r="H1736"/>
  <c r="K1734"/>
  <c r="M1734" s="1"/>
  <c r="H1734"/>
  <c r="I1734"/>
  <c r="K1732"/>
  <c r="N1732" s="1"/>
  <c r="I1732"/>
  <c r="H1732"/>
  <c r="K1730"/>
  <c r="M1730" s="1"/>
  <c r="H1730"/>
  <c r="I1730"/>
  <c r="K1728"/>
  <c r="M1728" s="1"/>
  <c r="I1728"/>
  <c r="H1728"/>
  <c r="K1726"/>
  <c r="M1726" s="1"/>
  <c r="H1726"/>
  <c r="I1726"/>
  <c r="K1724"/>
  <c r="N1724" s="1"/>
  <c r="I1724"/>
  <c r="H1724"/>
  <c r="K1722"/>
  <c r="M1722" s="1"/>
  <c r="H1722"/>
  <c r="I1722"/>
  <c r="K1720"/>
  <c r="N1720" s="1"/>
  <c r="I1720"/>
  <c r="H1720"/>
  <c r="K1718"/>
  <c r="M1718" s="1"/>
  <c r="H1718"/>
  <c r="I1718"/>
  <c r="K1716"/>
  <c r="N1716" s="1"/>
  <c r="I1716"/>
  <c r="H1716"/>
  <c r="K1714"/>
  <c r="M1714" s="1"/>
  <c r="H1714"/>
  <c r="I1714"/>
  <c r="K1712"/>
  <c r="N1712" s="1"/>
  <c r="I1712"/>
  <c r="H1712"/>
  <c r="K1710"/>
  <c r="M1710" s="1"/>
  <c r="H1710"/>
  <c r="I1710"/>
  <c r="K1708"/>
  <c r="N1708" s="1"/>
  <c r="I1708"/>
  <c r="H1708"/>
  <c r="K1706"/>
  <c r="M1706" s="1"/>
  <c r="H1706"/>
  <c r="I1706"/>
  <c r="K1704"/>
  <c r="N1704" s="1"/>
  <c r="I1704"/>
  <c r="H1704"/>
  <c r="K1702"/>
  <c r="M1702" s="1"/>
  <c r="H1702"/>
  <c r="I1702"/>
  <c r="K1700"/>
  <c r="N1700" s="1"/>
  <c r="I1700"/>
  <c r="H1700"/>
  <c r="K1698"/>
  <c r="M1698" s="1"/>
  <c r="H1698"/>
  <c r="I1698"/>
  <c r="K1696"/>
  <c r="N1696" s="1"/>
  <c r="I1696"/>
  <c r="H1696"/>
  <c r="K1694"/>
  <c r="M1694" s="1"/>
  <c r="H1694"/>
  <c r="I1694"/>
  <c r="K1692"/>
  <c r="N1692" s="1"/>
  <c r="I1692"/>
  <c r="H1692"/>
  <c r="K1690"/>
  <c r="M1690" s="1"/>
  <c r="H1690"/>
  <c r="I1690"/>
  <c r="K1688"/>
  <c r="N1688" s="1"/>
  <c r="I1688"/>
  <c r="H1688"/>
  <c r="K1686"/>
  <c r="M1686" s="1"/>
  <c r="H1686"/>
  <c r="I1686"/>
  <c r="K1684"/>
  <c r="N1684" s="1"/>
  <c r="I1684"/>
  <c r="H1684"/>
  <c r="K1682"/>
  <c r="M1682" s="1"/>
  <c r="H1682"/>
  <c r="I1682"/>
  <c r="K1680"/>
  <c r="N1680" s="1"/>
  <c r="I1680"/>
  <c r="H1680"/>
  <c r="K1678"/>
  <c r="M1678" s="1"/>
  <c r="H1678"/>
  <c r="I1678"/>
  <c r="K1676"/>
  <c r="N1676" s="1"/>
  <c r="I1676"/>
  <c r="H1676"/>
  <c r="K1674"/>
  <c r="M1674" s="1"/>
  <c r="H1674"/>
  <c r="I1674"/>
  <c r="K1672"/>
  <c r="N1672" s="1"/>
  <c r="I1672"/>
  <c r="H1672"/>
  <c r="K1670"/>
  <c r="M1670" s="1"/>
  <c r="H1670"/>
  <c r="I1670"/>
  <c r="K1668"/>
  <c r="N1668" s="1"/>
  <c r="I1668"/>
  <c r="H1668"/>
  <c r="K1666"/>
  <c r="M1666" s="1"/>
  <c r="H1666"/>
  <c r="I1666"/>
  <c r="K1664"/>
  <c r="N1664" s="1"/>
  <c r="I1664"/>
  <c r="H1664"/>
  <c r="K1662"/>
  <c r="M1662" s="1"/>
  <c r="H1662"/>
  <c r="I1662"/>
  <c r="K1660"/>
  <c r="N1660" s="1"/>
  <c r="I1660"/>
  <c r="H1660"/>
  <c r="K1658"/>
  <c r="N1658" s="1"/>
  <c r="H1658"/>
  <c r="I1658"/>
  <c r="K1656"/>
  <c r="N1656" s="1"/>
  <c r="I1656"/>
  <c r="H1656"/>
  <c r="K1654"/>
  <c r="N1654" s="1"/>
  <c r="H1654"/>
  <c r="I1654"/>
  <c r="K1915"/>
  <c r="I1915"/>
  <c r="H1915"/>
  <c r="H1913"/>
  <c r="K1913"/>
  <c r="I1913"/>
  <c r="K1911"/>
  <c r="I1911"/>
  <c r="H1911"/>
  <c r="H1909"/>
  <c r="K1909"/>
  <c r="I1909"/>
  <c r="K1907"/>
  <c r="I1907"/>
  <c r="H1907"/>
  <c r="H1905"/>
  <c r="K1905"/>
  <c r="I1905"/>
  <c r="K1903"/>
  <c r="I1903"/>
  <c r="H1903"/>
  <c r="H1901"/>
  <c r="K1901"/>
  <c r="I1901"/>
  <c r="K1899"/>
  <c r="N1899" s="1"/>
  <c r="I1899"/>
  <c r="H1899"/>
  <c r="H1897"/>
  <c r="K1897"/>
  <c r="N1897" s="1"/>
  <c r="I1897"/>
  <c r="K1895"/>
  <c r="M1895" s="1"/>
  <c r="I1895"/>
  <c r="H1895"/>
  <c r="H1893"/>
  <c r="K1893"/>
  <c r="M1893" s="1"/>
  <c r="I1893"/>
  <c r="K1652"/>
  <c r="N1652" s="1"/>
  <c r="I1652"/>
  <c r="H1652"/>
  <c r="K1650"/>
  <c r="N1650" s="1"/>
  <c r="H1650"/>
  <c r="I1650"/>
  <c r="K1648"/>
  <c r="N1648" s="1"/>
  <c r="I1648"/>
  <c r="H1648"/>
  <c r="K1646"/>
  <c r="N1646" s="1"/>
  <c r="H1646"/>
  <c r="I1646"/>
  <c r="K1644"/>
  <c r="N1644" s="1"/>
  <c r="I1644"/>
  <c r="H1644"/>
  <c r="K1642"/>
  <c r="N1642" s="1"/>
  <c r="H1642"/>
  <c r="I1642"/>
  <c r="K1640"/>
  <c r="N1640" s="1"/>
  <c r="I1640"/>
  <c r="H1640"/>
  <c r="K1638"/>
  <c r="N1638" s="1"/>
  <c r="H1638"/>
  <c r="I1638"/>
  <c r="K1636"/>
  <c r="N1636" s="1"/>
  <c r="I1636"/>
  <c r="H1636"/>
  <c r="K1634"/>
  <c r="N1634" s="1"/>
  <c r="H1634"/>
  <c r="I1634"/>
  <c r="K1632"/>
  <c r="N1632" s="1"/>
  <c r="I1632"/>
  <c r="H1632"/>
  <c r="K1630"/>
  <c r="N1630" s="1"/>
  <c r="H1630"/>
  <c r="I1630"/>
  <c r="K1628"/>
  <c r="N1628" s="1"/>
  <c r="I1628"/>
  <c r="H1628"/>
  <c r="K1626"/>
  <c r="N1626" s="1"/>
  <c r="H1626"/>
  <c r="I1626"/>
  <c r="K1624"/>
  <c r="N1624" s="1"/>
  <c r="I1624"/>
  <c r="H1624"/>
  <c r="K1622"/>
  <c r="N1622" s="1"/>
  <c r="H1622"/>
  <c r="I1622"/>
  <c r="K1620"/>
  <c r="N1620" s="1"/>
  <c r="I1620"/>
  <c r="H1620"/>
  <c r="K1618"/>
  <c r="N1618" s="1"/>
  <c r="H1618"/>
  <c r="I1618"/>
  <c r="K1616"/>
  <c r="N1616" s="1"/>
  <c r="I1616"/>
  <c r="H1616"/>
  <c r="K1614"/>
  <c r="N1614" s="1"/>
  <c r="H1614"/>
  <c r="I1614"/>
  <c r="K1612"/>
  <c r="N1612" s="1"/>
  <c r="I1612"/>
  <c r="H1612"/>
  <c r="K1610"/>
  <c r="N1610" s="1"/>
  <c r="H1610"/>
  <c r="I1610"/>
  <c r="K1608"/>
  <c r="N1608" s="1"/>
  <c r="I1608"/>
  <c r="H1608"/>
  <c r="K1606"/>
  <c r="N1606" s="1"/>
  <c r="H1606"/>
  <c r="I1606"/>
  <c r="K1604"/>
  <c r="N1604" s="1"/>
  <c r="I1604"/>
  <c r="H1604"/>
  <c r="K1602"/>
  <c r="N1602" s="1"/>
  <c r="H1602"/>
  <c r="I1602"/>
  <c r="K1600"/>
  <c r="N1600" s="1"/>
  <c r="I1600"/>
  <c r="H1600"/>
  <c r="K1598"/>
  <c r="N1598" s="1"/>
  <c r="H1598"/>
  <c r="I1598"/>
  <c r="K1596"/>
  <c r="N1596" s="1"/>
  <c r="I1596"/>
  <c r="H1596"/>
  <c r="R1234"/>
  <c r="Q1234"/>
  <c r="T1234"/>
  <c r="S1234"/>
  <c r="R1230"/>
  <c r="Q1230"/>
  <c r="T1230"/>
  <c r="S1230"/>
  <c r="R1222"/>
  <c r="Q1222"/>
  <c r="T1222"/>
  <c r="S1222"/>
  <c r="R1214"/>
  <c r="S1214"/>
  <c r="T1214"/>
  <c r="Q1214"/>
  <c r="R1206"/>
  <c r="S1206"/>
  <c r="T1206"/>
  <c r="Q1206"/>
  <c r="R1198"/>
  <c r="S1198"/>
  <c r="T1198"/>
  <c r="Q1198"/>
  <c r="R1190"/>
  <c r="S1190"/>
  <c r="T1190"/>
  <c r="Q1190"/>
  <c r="R1182"/>
  <c r="S1182"/>
  <c r="T1182"/>
  <c r="Q1182"/>
  <c r="R1174"/>
  <c r="S1174"/>
  <c r="T1174"/>
  <c r="Q1174"/>
  <c r="R1166"/>
  <c r="S1166"/>
  <c r="T1166"/>
  <c r="Q1166"/>
  <c r="R1158"/>
  <c r="S1158"/>
  <c r="T1158"/>
  <c r="Q1158"/>
  <c r="R1150"/>
  <c r="S1150"/>
  <c r="T1150"/>
  <c r="Q1150"/>
  <c r="R1142"/>
  <c r="S1142"/>
  <c r="T1142"/>
  <c r="Q1142"/>
  <c r="R1134"/>
  <c r="S1134"/>
  <c r="T1134"/>
  <c r="Q1134"/>
  <c r="R1126"/>
  <c r="S1126"/>
  <c r="T1126"/>
  <c r="Q1126"/>
  <c r="R1118"/>
  <c r="S1118"/>
  <c r="T1118"/>
  <c r="Q1118"/>
  <c r="R1110"/>
  <c r="S1110"/>
  <c r="T1110"/>
  <c r="Q1110"/>
  <c r="R1104"/>
  <c r="S1104"/>
  <c r="T1104"/>
  <c r="Q1104"/>
  <c r="R1096"/>
  <c r="S1096"/>
  <c r="T1096"/>
  <c r="Q1096"/>
  <c r="R1088"/>
  <c r="S1088"/>
  <c r="T1088"/>
  <c r="Q1088"/>
  <c r="R1080"/>
  <c r="S1080"/>
  <c r="T1080"/>
  <c r="Q1080"/>
  <c r="R1072"/>
  <c r="S1072"/>
  <c r="T1072"/>
  <c r="Q1072"/>
  <c r="R1064"/>
  <c r="S1064"/>
  <c r="T1064"/>
  <c r="Q1064"/>
  <c r="R1056"/>
  <c r="S1056"/>
  <c r="T1056"/>
  <c r="Q1056"/>
  <c r="R1048"/>
  <c r="S1048"/>
  <c r="T1048"/>
  <c r="Q1048"/>
  <c r="R1040"/>
  <c r="S1040"/>
  <c r="T1040"/>
  <c r="Q1040"/>
  <c r="R1032"/>
  <c r="S1032"/>
  <c r="T1032"/>
  <c r="Q1032"/>
  <c r="R1024"/>
  <c r="S1024"/>
  <c r="T1024"/>
  <c r="Q1024"/>
  <c r="R1016"/>
  <c r="S1016"/>
  <c r="T1016"/>
  <c r="Q1016"/>
  <c r="R1008"/>
  <c r="S1008"/>
  <c r="T1008"/>
  <c r="Q1008"/>
  <c r="R1000"/>
  <c r="S1000"/>
  <c r="T1000"/>
  <c r="Q1000"/>
  <c r="R992"/>
  <c r="S992"/>
  <c r="T992"/>
  <c r="Q992"/>
  <c r="R984"/>
  <c r="S984"/>
  <c r="T984"/>
  <c r="Q984"/>
  <c r="R976"/>
  <c r="S976"/>
  <c r="T976"/>
  <c r="Q976"/>
  <c r="R968"/>
  <c r="S968"/>
  <c r="T968"/>
  <c r="Q968"/>
  <c r="R960"/>
  <c r="S960"/>
  <c r="T960"/>
  <c r="Q960"/>
  <c r="R952"/>
  <c r="S952"/>
  <c r="T952"/>
  <c r="Q952"/>
  <c r="R944"/>
  <c r="S944"/>
  <c r="T944"/>
  <c r="Q944"/>
  <c r="R936"/>
  <c r="S936"/>
  <c r="T936"/>
  <c r="Q936"/>
  <c r="R928"/>
  <c r="S928"/>
  <c r="T928"/>
  <c r="Q928"/>
  <c r="R920"/>
  <c r="S920"/>
  <c r="T920"/>
  <c r="Q920"/>
  <c r="R912"/>
  <c r="S912"/>
  <c r="T912"/>
  <c r="Q912"/>
  <c r="R904"/>
  <c r="S904"/>
  <c r="T904"/>
  <c r="Q904"/>
  <c r="R896"/>
  <c r="S896"/>
  <c r="T896"/>
  <c r="Q896"/>
  <c r="R888"/>
  <c r="S888"/>
  <c r="T888"/>
  <c r="Q888"/>
  <c r="R880"/>
  <c r="S880"/>
  <c r="T880"/>
  <c r="Q880"/>
  <c r="R872"/>
  <c r="S872"/>
  <c r="T872"/>
  <c r="Q872"/>
  <c r="R864"/>
  <c r="S864"/>
  <c r="T864"/>
  <c r="Q864"/>
  <c r="R856"/>
  <c r="S856"/>
  <c r="T856"/>
  <c r="Q856"/>
  <c r="R848"/>
  <c r="S848"/>
  <c r="T848"/>
  <c r="Q848"/>
  <c r="R840"/>
  <c r="S840"/>
  <c r="T840"/>
  <c r="Q840"/>
  <c r="R832"/>
  <c r="S832"/>
  <c r="T832"/>
  <c r="Q832"/>
  <c r="R824"/>
  <c r="S824"/>
  <c r="T824"/>
  <c r="Q824"/>
  <c r="R816"/>
  <c r="S816"/>
  <c r="T816"/>
  <c r="Q816"/>
  <c r="K1891"/>
  <c r="N1891" s="1"/>
  <c r="I1891"/>
  <c r="H1891"/>
  <c r="H1889"/>
  <c r="K1889"/>
  <c r="M1889" s="1"/>
  <c r="I1889"/>
  <c r="K1887"/>
  <c r="N1887" s="1"/>
  <c r="I1887"/>
  <c r="H1887"/>
  <c r="H1885"/>
  <c r="K1885"/>
  <c r="N1885" s="1"/>
  <c r="I1885"/>
  <c r="K1883"/>
  <c r="M1883" s="1"/>
  <c r="I1883"/>
  <c r="H1883"/>
  <c r="H1881"/>
  <c r="K1881"/>
  <c r="N1881" s="1"/>
  <c r="I1881"/>
  <c r="K1879"/>
  <c r="M1879" s="1"/>
  <c r="I1879"/>
  <c r="H1879"/>
  <c r="H1877"/>
  <c r="K1877"/>
  <c r="M1877" s="1"/>
  <c r="I1877"/>
  <c r="K1875"/>
  <c r="N1875" s="1"/>
  <c r="I1875"/>
  <c r="H1875"/>
  <c r="H1873"/>
  <c r="K1873"/>
  <c r="N1873" s="1"/>
  <c r="I1873"/>
  <c r="K1871"/>
  <c r="M1871" s="1"/>
  <c r="I1871"/>
  <c r="H1871"/>
  <c r="H1869"/>
  <c r="K1869"/>
  <c r="M1869" s="1"/>
  <c r="I1869"/>
  <c r="K1867"/>
  <c r="N1867" s="1"/>
  <c r="I1867"/>
  <c r="H1867"/>
  <c r="H1865"/>
  <c r="K1865"/>
  <c r="N1865" s="1"/>
  <c r="I1865"/>
  <c r="K1863"/>
  <c r="M1863" s="1"/>
  <c r="I1863"/>
  <c r="H1863"/>
  <c r="H1861"/>
  <c r="K1861"/>
  <c r="M1861" s="1"/>
  <c r="I1861"/>
  <c r="K1859"/>
  <c r="N1859" s="1"/>
  <c r="I1859"/>
  <c r="H1859"/>
  <c r="H1857"/>
  <c r="K1857"/>
  <c r="N1857" s="1"/>
  <c r="I1857"/>
  <c r="K1855"/>
  <c r="M1855" s="1"/>
  <c r="I1855"/>
  <c r="H1855"/>
  <c r="H1853"/>
  <c r="K1853"/>
  <c r="M1853" s="1"/>
  <c r="I1853"/>
  <c r="K1851"/>
  <c r="N1851" s="1"/>
  <c r="I1851"/>
  <c r="H1851"/>
  <c r="H1849"/>
  <c r="K1849"/>
  <c r="N1849" s="1"/>
  <c r="I1849"/>
  <c r="K1847"/>
  <c r="M1847" s="1"/>
  <c r="I1847"/>
  <c r="H1847"/>
  <c r="H1845"/>
  <c r="K1845"/>
  <c r="M1845" s="1"/>
  <c r="I1845"/>
  <c r="K1843"/>
  <c r="N1843" s="1"/>
  <c r="I1843"/>
  <c r="H1843"/>
  <c r="H1841"/>
  <c r="K1841"/>
  <c r="N1841" s="1"/>
  <c r="I1841"/>
  <c r="K1839"/>
  <c r="M1839" s="1"/>
  <c r="I1839"/>
  <c r="H1839"/>
  <c r="H1837"/>
  <c r="K1837"/>
  <c r="M1837" s="1"/>
  <c r="I1837"/>
  <c r="K1835"/>
  <c r="N1835" s="1"/>
  <c r="I1835"/>
  <c r="H1835"/>
  <c r="H1833"/>
  <c r="K1833"/>
  <c r="M1833" s="1"/>
  <c r="I1833"/>
  <c r="K1831"/>
  <c r="N1831" s="1"/>
  <c r="I1831"/>
  <c r="H1831"/>
  <c r="H1829"/>
  <c r="K1829"/>
  <c r="M1829" s="1"/>
  <c r="I1829"/>
  <c r="K1827"/>
  <c r="N1827" s="1"/>
  <c r="I1827"/>
  <c r="H1827"/>
  <c r="H1825"/>
  <c r="K1825"/>
  <c r="N1825" s="1"/>
  <c r="I1825"/>
  <c r="K1823"/>
  <c r="M1823" s="1"/>
  <c r="I1823"/>
  <c r="H1823"/>
  <c r="H1821"/>
  <c r="K1821"/>
  <c r="M1821" s="1"/>
  <c r="I1821"/>
  <c r="K1819"/>
  <c r="N1819" s="1"/>
  <c r="I1819"/>
  <c r="H1819"/>
  <c r="H1817"/>
  <c r="K1817"/>
  <c r="N1817" s="1"/>
  <c r="I1817"/>
  <c r="K1815"/>
  <c r="M1815" s="1"/>
  <c r="I1815"/>
  <c r="H1815"/>
  <c r="H1813"/>
  <c r="K1813"/>
  <c r="N1813" s="1"/>
  <c r="I1813"/>
  <c r="K1811"/>
  <c r="M1811" s="1"/>
  <c r="I1811"/>
  <c r="H1811"/>
  <c r="H1809"/>
  <c r="K1809"/>
  <c r="M1809" s="1"/>
  <c r="I1809"/>
  <c r="K1807"/>
  <c r="N1807" s="1"/>
  <c r="I1807"/>
  <c r="H1807"/>
  <c r="H1805"/>
  <c r="K1805"/>
  <c r="N1805" s="1"/>
  <c r="I1805"/>
  <c r="K1803"/>
  <c r="M1803" s="1"/>
  <c r="I1803"/>
  <c r="H1803"/>
  <c r="H1801"/>
  <c r="K1801"/>
  <c r="M1801" s="1"/>
  <c r="I1801"/>
  <c r="K1799"/>
  <c r="N1799" s="1"/>
  <c r="I1799"/>
  <c r="H1799"/>
  <c r="H1797"/>
  <c r="K1797"/>
  <c r="N1797" s="1"/>
  <c r="I1797"/>
  <c r="K1795"/>
  <c r="M1795" s="1"/>
  <c r="I1795"/>
  <c r="H1795"/>
  <c r="H1793"/>
  <c r="K1793"/>
  <c r="M1793" s="1"/>
  <c r="I1793"/>
  <c r="K1791"/>
  <c r="N1791" s="1"/>
  <c r="I1791"/>
  <c r="H1791"/>
  <c r="H1789"/>
  <c r="K1789"/>
  <c r="M1789" s="1"/>
  <c r="I1789"/>
  <c r="K1787"/>
  <c r="M1787" s="1"/>
  <c r="I1787"/>
  <c r="H1787"/>
  <c r="H1785"/>
  <c r="K1785"/>
  <c r="M1785" s="1"/>
  <c r="I1785"/>
  <c r="K1783"/>
  <c r="N1783" s="1"/>
  <c r="I1783"/>
  <c r="H1783"/>
  <c r="H1781"/>
  <c r="K1781"/>
  <c r="N1781" s="1"/>
  <c r="I1781"/>
  <c r="K1779"/>
  <c r="M1779" s="1"/>
  <c r="I1779"/>
  <c r="H1779"/>
  <c r="H1777"/>
  <c r="K1777"/>
  <c r="N1777" s="1"/>
  <c r="I1777"/>
  <c r="J1777" s="1"/>
  <c r="Q1777" s="1"/>
  <c r="K1775"/>
  <c r="M1775" s="1"/>
  <c r="I1775"/>
  <c r="H1775"/>
  <c r="H1773"/>
  <c r="K1773"/>
  <c r="M1773" s="1"/>
  <c r="I1773"/>
  <c r="K1771"/>
  <c r="M1771" s="1"/>
  <c r="I1771"/>
  <c r="H1771"/>
  <c r="H1769"/>
  <c r="K1769"/>
  <c r="M1769" s="1"/>
  <c r="I1769"/>
  <c r="J1769" s="1"/>
  <c r="S1769" s="1"/>
  <c r="K1767"/>
  <c r="N1767" s="1"/>
  <c r="I1767"/>
  <c r="H1767"/>
  <c r="H1765"/>
  <c r="K1765"/>
  <c r="N1765" s="1"/>
  <c r="I1765"/>
  <c r="K1763"/>
  <c r="M1763" s="1"/>
  <c r="I1763"/>
  <c r="H1763"/>
  <c r="H1761"/>
  <c r="K1761"/>
  <c r="M1761" s="1"/>
  <c r="I1761"/>
  <c r="J1761" s="1"/>
  <c r="K1759"/>
  <c r="N1759" s="1"/>
  <c r="I1759"/>
  <c r="H1759"/>
  <c r="H1757"/>
  <c r="K1757"/>
  <c r="N1757" s="1"/>
  <c r="I1757"/>
  <c r="K1755"/>
  <c r="M1755" s="1"/>
  <c r="I1755"/>
  <c r="H1755"/>
  <c r="H1753"/>
  <c r="K1753"/>
  <c r="M1753" s="1"/>
  <c r="I1753"/>
  <c r="J1753" s="1"/>
  <c r="K1751"/>
  <c r="N1751" s="1"/>
  <c r="I1751"/>
  <c r="H1751"/>
  <c r="H1749"/>
  <c r="K1749"/>
  <c r="N1749" s="1"/>
  <c r="I1749"/>
  <c r="K1747"/>
  <c r="M1747" s="1"/>
  <c r="I1747"/>
  <c r="H1747"/>
  <c r="H1745"/>
  <c r="K1745"/>
  <c r="M1745" s="1"/>
  <c r="I1745"/>
  <c r="J1745" s="1"/>
  <c r="K1743"/>
  <c r="N1743" s="1"/>
  <c r="I1743"/>
  <c r="H1743"/>
  <c r="H1741"/>
  <c r="K1741"/>
  <c r="N1741" s="1"/>
  <c r="I1741"/>
  <c r="K1739"/>
  <c r="M1739" s="1"/>
  <c r="I1739"/>
  <c r="H1739"/>
  <c r="H1737"/>
  <c r="K1737"/>
  <c r="M1737" s="1"/>
  <c r="I1737"/>
  <c r="J1737" s="1"/>
  <c r="K1735"/>
  <c r="N1735" s="1"/>
  <c r="I1735"/>
  <c r="H1735"/>
  <c r="H1733"/>
  <c r="K1733"/>
  <c r="N1733" s="1"/>
  <c r="I1733"/>
  <c r="K1731"/>
  <c r="M1731" s="1"/>
  <c r="I1731"/>
  <c r="H1731"/>
  <c r="H1729"/>
  <c r="K1729"/>
  <c r="M1729" s="1"/>
  <c r="I1729"/>
  <c r="J1729" s="1"/>
  <c r="K1727"/>
  <c r="N1727" s="1"/>
  <c r="I1727"/>
  <c r="H1727"/>
  <c r="H1725"/>
  <c r="K1725"/>
  <c r="N1725" s="1"/>
  <c r="I1725"/>
  <c r="K1723"/>
  <c r="M1723" s="1"/>
  <c r="I1723"/>
  <c r="H1723"/>
  <c r="H1721"/>
  <c r="K1721"/>
  <c r="M1721" s="1"/>
  <c r="I1721"/>
  <c r="J1721" s="1"/>
  <c r="K1719"/>
  <c r="N1719" s="1"/>
  <c r="I1719"/>
  <c r="H1719"/>
  <c r="H1717"/>
  <c r="K1717"/>
  <c r="N1717" s="1"/>
  <c r="I1717"/>
  <c r="K1715"/>
  <c r="M1715" s="1"/>
  <c r="I1715"/>
  <c r="H1715"/>
  <c r="H1713"/>
  <c r="K1713"/>
  <c r="N1713" s="1"/>
  <c r="I1713"/>
  <c r="J1713" s="1"/>
  <c r="K1711"/>
  <c r="M1711" s="1"/>
  <c r="I1711"/>
  <c r="H1711"/>
  <c r="H1709"/>
  <c r="K1709"/>
  <c r="M1709" s="1"/>
  <c r="I1709"/>
  <c r="K1707"/>
  <c r="N1707" s="1"/>
  <c r="I1707"/>
  <c r="H1707"/>
  <c r="H1705"/>
  <c r="K1705"/>
  <c r="N1705" s="1"/>
  <c r="I1705"/>
  <c r="J1705" s="1"/>
  <c r="K1703"/>
  <c r="M1703" s="1"/>
  <c r="I1703"/>
  <c r="H1703"/>
  <c r="H1701"/>
  <c r="K1701"/>
  <c r="M1701" s="1"/>
  <c r="I1701"/>
  <c r="K1699"/>
  <c r="N1699" s="1"/>
  <c r="I1699"/>
  <c r="H1699"/>
  <c r="H1697"/>
  <c r="K1697"/>
  <c r="N1697" s="1"/>
  <c r="I1697"/>
  <c r="J1697" s="1"/>
  <c r="K1695"/>
  <c r="M1695" s="1"/>
  <c r="I1695"/>
  <c r="H1695"/>
  <c r="H1693"/>
  <c r="K1693"/>
  <c r="M1693" s="1"/>
  <c r="I1693"/>
  <c r="K1691"/>
  <c r="N1691" s="1"/>
  <c r="I1691"/>
  <c r="H1691"/>
  <c r="H1689"/>
  <c r="K1689"/>
  <c r="N1689" s="1"/>
  <c r="I1689"/>
  <c r="I1687"/>
  <c r="K1687"/>
  <c r="M1687" s="1"/>
  <c r="H1687"/>
  <c r="H1685"/>
  <c r="I1685"/>
  <c r="K1685"/>
  <c r="M1685" s="1"/>
  <c r="I1683"/>
  <c r="K1683"/>
  <c r="N1683" s="1"/>
  <c r="H1683"/>
  <c r="H1681"/>
  <c r="K1681"/>
  <c r="N1681" s="1"/>
  <c r="I1681"/>
  <c r="I1679"/>
  <c r="K1679"/>
  <c r="M1679" s="1"/>
  <c r="H1679"/>
  <c r="H1677"/>
  <c r="I1677"/>
  <c r="K1677"/>
  <c r="N1677" s="1"/>
  <c r="I1675"/>
  <c r="K1675"/>
  <c r="M1675" s="1"/>
  <c r="H1675"/>
  <c r="H1673"/>
  <c r="K1673"/>
  <c r="N1673" s="1"/>
  <c r="I1673"/>
  <c r="I1671"/>
  <c r="K1671"/>
  <c r="M1671" s="1"/>
  <c r="H1671"/>
  <c r="H1669"/>
  <c r="I1669"/>
  <c r="K1669"/>
  <c r="M1669" s="1"/>
  <c r="I1667"/>
  <c r="K1667"/>
  <c r="N1667" s="1"/>
  <c r="H1667"/>
  <c r="H1665"/>
  <c r="K1665"/>
  <c r="M1665" s="1"/>
  <c r="I1665"/>
  <c r="J1665" s="1"/>
  <c r="I1663"/>
  <c r="K1663"/>
  <c r="N1663" s="1"/>
  <c r="H1663"/>
  <c r="H1661"/>
  <c r="I1661"/>
  <c r="K1661"/>
  <c r="M1661" s="1"/>
  <c r="I1659"/>
  <c r="K1659"/>
  <c r="N1659" s="1"/>
  <c r="H1659"/>
  <c r="H1657"/>
  <c r="K1657"/>
  <c r="N1657" s="1"/>
  <c r="I1657"/>
  <c r="I1655"/>
  <c r="K1655"/>
  <c r="N1655" s="1"/>
  <c r="H1655"/>
  <c r="H1653"/>
  <c r="I1653"/>
  <c r="K1653"/>
  <c r="N1653" s="1"/>
  <c r="I1651"/>
  <c r="K1651"/>
  <c r="N1651" s="1"/>
  <c r="H1651"/>
  <c r="H1649"/>
  <c r="K1649"/>
  <c r="N1649" s="1"/>
  <c r="I1649"/>
  <c r="J1649" s="1"/>
  <c r="I1647"/>
  <c r="K1647"/>
  <c r="N1647" s="1"/>
  <c r="H1647"/>
  <c r="H1645"/>
  <c r="I1645"/>
  <c r="K1645"/>
  <c r="N1645" s="1"/>
  <c r="I1643"/>
  <c r="K1643"/>
  <c r="N1643" s="1"/>
  <c r="H1643"/>
  <c r="H1641"/>
  <c r="K1641"/>
  <c r="N1641" s="1"/>
  <c r="I1641"/>
  <c r="J1641" s="1"/>
  <c r="I1639"/>
  <c r="K1639"/>
  <c r="N1639" s="1"/>
  <c r="H1639"/>
  <c r="H1637"/>
  <c r="I1637"/>
  <c r="K1637"/>
  <c r="N1637" s="1"/>
  <c r="I1635"/>
  <c r="K1635"/>
  <c r="N1635" s="1"/>
  <c r="H1635"/>
  <c r="H1633"/>
  <c r="K1633"/>
  <c r="N1633" s="1"/>
  <c r="I1633"/>
  <c r="J1633" s="1"/>
  <c r="I1631"/>
  <c r="K1631"/>
  <c r="N1631" s="1"/>
  <c r="H1631"/>
  <c r="H1629"/>
  <c r="I1629"/>
  <c r="K1629"/>
  <c r="N1629" s="1"/>
  <c r="I1627"/>
  <c r="K1627"/>
  <c r="N1627" s="1"/>
  <c r="H1627"/>
  <c r="H1625"/>
  <c r="K1625"/>
  <c r="N1625" s="1"/>
  <c r="I1625"/>
  <c r="J1625" s="1"/>
  <c r="I1623"/>
  <c r="K1623"/>
  <c r="N1623" s="1"/>
  <c r="H1623"/>
  <c r="H1621"/>
  <c r="I1621"/>
  <c r="K1621"/>
  <c r="N1621" s="1"/>
  <c r="I1619"/>
  <c r="K1619"/>
  <c r="N1619" s="1"/>
  <c r="H1619"/>
  <c r="H1617"/>
  <c r="K1617"/>
  <c r="N1617" s="1"/>
  <c r="I1617"/>
  <c r="I1615"/>
  <c r="K1615"/>
  <c r="N1615" s="1"/>
  <c r="H1615"/>
  <c r="H1613"/>
  <c r="I1613"/>
  <c r="K1613"/>
  <c r="M1613" s="1"/>
  <c r="I1611"/>
  <c r="K1611"/>
  <c r="N1611" s="1"/>
  <c r="H1611"/>
  <c r="H1609"/>
  <c r="K1609"/>
  <c r="M1609" s="1"/>
  <c r="I1609"/>
  <c r="J1609" s="1"/>
  <c r="I1607"/>
  <c r="K1607"/>
  <c r="N1607" s="1"/>
  <c r="H1607"/>
  <c r="H1605"/>
  <c r="I1605"/>
  <c r="K1605"/>
  <c r="M1605" s="1"/>
  <c r="I1603"/>
  <c r="K1603"/>
  <c r="N1603" s="1"/>
  <c r="H1603"/>
  <c r="H1601"/>
  <c r="K1601"/>
  <c r="M1601" s="1"/>
  <c r="I1601"/>
  <c r="J1601" s="1"/>
  <c r="I1599"/>
  <c r="K1599"/>
  <c r="N1599" s="1"/>
  <c r="H1599"/>
  <c r="H1597"/>
  <c r="I1597"/>
  <c r="K1597"/>
  <c r="M1597" s="1"/>
  <c r="I1595"/>
  <c r="K1595"/>
  <c r="N1595" s="1"/>
  <c r="H1595"/>
  <c r="R1226"/>
  <c r="Q1226"/>
  <c r="T1226"/>
  <c r="S1226"/>
  <c r="R1218"/>
  <c r="S1218"/>
  <c r="T1218"/>
  <c r="Q1218"/>
  <c r="R1210"/>
  <c r="S1210"/>
  <c r="T1210"/>
  <c r="Q1210"/>
  <c r="R1202"/>
  <c r="S1202"/>
  <c r="T1202"/>
  <c r="Q1202"/>
  <c r="R1194"/>
  <c r="S1194"/>
  <c r="T1194"/>
  <c r="Q1194"/>
  <c r="R1186"/>
  <c r="S1186"/>
  <c r="T1186"/>
  <c r="Q1186"/>
  <c r="R1178"/>
  <c r="S1178"/>
  <c r="T1178"/>
  <c r="Q1178"/>
  <c r="R1170"/>
  <c r="S1170"/>
  <c r="T1170"/>
  <c r="Q1170"/>
  <c r="R1162"/>
  <c r="S1162"/>
  <c r="T1162"/>
  <c r="Q1162"/>
  <c r="R1154"/>
  <c r="S1154"/>
  <c r="T1154"/>
  <c r="Q1154"/>
  <c r="R1146"/>
  <c r="S1146"/>
  <c r="T1146"/>
  <c r="Q1146"/>
  <c r="R1138"/>
  <c r="S1138"/>
  <c r="T1138"/>
  <c r="Q1138"/>
  <c r="R1130"/>
  <c r="S1130"/>
  <c r="T1130"/>
  <c r="Q1130"/>
  <c r="R1122"/>
  <c r="S1122"/>
  <c r="T1122"/>
  <c r="Q1122"/>
  <c r="R1114"/>
  <c r="S1114"/>
  <c r="T1114"/>
  <c r="Q1114"/>
  <c r="R1106"/>
  <c r="S1106"/>
  <c r="T1106"/>
  <c r="Q1106"/>
  <c r="R1100"/>
  <c r="S1100"/>
  <c r="T1100"/>
  <c r="Q1100"/>
  <c r="R1092"/>
  <c r="S1092"/>
  <c r="T1092"/>
  <c r="Q1092"/>
  <c r="R1084"/>
  <c r="S1084"/>
  <c r="T1084"/>
  <c r="Q1084"/>
  <c r="R1076"/>
  <c r="S1076"/>
  <c r="T1076"/>
  <c r="Q1076"/>
  <c r="R1068"/>
  <c r="S1068"/>
  <c r="T1068"/>
  <c r="Q1068"/>
  <c r="R1060"/>
  <c r="S1060"/>
  <c r="T1060"/>
  <c r="Q1060"/>
  <c r="R1052"/>
  <c r="S1052"/>
  <c r="T1052"/>
  <c r="Q1052"/>
  <c r="R1044"/>
  <c r="S1044"/>
  <c r="T1044"/>
  <c r="Q1044"/>
  <c r="R1036"/>
  <c r="S1036"/>
  <c r="T1036"/>
  <c r="Q1036"/>
  <c r="R1028"/>
  <c r="S1028"/>
  <c r="T1028"/>
  <c r="Q1028"/>
  <c r="R1020"/>
  <c r="S1020"/>
  <c r="T1020"/>
  <c r="Q1020"/>
  <c r="R1012"/>
  <c r="S1012"/>
  <c r="T1012"/>
  <c r="Q1012"/>
  <c r="R1004"/>
  <c r="S1004"/>
  <c r="T1004"/>
  <c r="Q1004"/>
  <c r="R996"/>
  <c r="S996"/>
  <c r="T996"/>
  <c r="Q996"/>
  <c r="R988"/>
  <c r="S988"/>
  <c r="T988"/>
  <c r="Q988"/>
  <c r="R980"/>
  <c r="S980"/>
  <c r="T980"/>
  <c r="Q980"/>
  <c r="R972"/>
  <c r="S972"/>
  <c r="T972"/>
  <c r="Q972"/>
  <c r="R964"/>
  <c r="S964"/>
  <c r="T964"/>
  <c r="Q964"/>
  <c r="R956"/>
  <c r="S956"/>
  <c r="T956"/>
  <c r="Q956"/>
  <c r="R948"/>
  <c r="S948"/>
  <c r="T948"/>
  <c r="Q948"/>
  <c r="R940"/>
  <c r="S940"/>
  <c r="T940"/>
  <c r="Q940"/>
  <c r="R932"/>
  <c r="S932"/>
  <c r="T932"/>
  <c r="Q932"/>
  <c r="R924"/>
  <c r="S924"/>
  <c r="T924"/>
  <c r="Q924"/>
  <c r="R916"/>
  <c r="S916"/>
  <c r="T916"/>
  <c r="Q916"/>
  <c r="R908"/>
  <c r="S908"/>
  <c r="T908"/>
  <c r="Q908"/>
  <c r="R900"/>
  <c r="S900"/>
  <c r="T900"/>
  <c r="Q900"/>
  <c r="R892"/>
  <c r="S892"/>
  <c r="T892"/>
  <c r="Q892"/>
  <c r="R884"/>
  <c r="S884"/>
  <c r="T884"/>
  <c r="Q884"/>
  <c r="R876"/>
  <c r="S876"/>
  <c r="T876"/>
  <c r="Q876"/>
  <c r="R868"/>
  <c r="S868"/>
  <c r="T868"/>
  <c r="Q868"/>
  <c r="R860"/>
  <c r="S860"/>
  <c r="T860"/>
  <c r="Q860"/>
  <c r="R852"/>
  <c r="S852"/>
  <c r="T852"/>
  <c r="Q852"/>
  <c r="R844"/>
  <c r="S844"/>
  <c r="T844"/>
  <c r="Q844"/>
  <c r="R836"/>
  <c r="S836"/>
  <c r="T836"/>
  <c r="Q836"/>
  <c r="R828"/>
  <c r="S828"/>
  <c r="T828"/>
  <c r="Q828"/>
  <c r="R820"/>
  <c r="S820"/>
  <c r="T820"/>
  <c r="Q820"/>
  <c r="T1233"/>
  <c r="Q1233"/>
  <c r="R1233"/>
  <c r="S1233"/>
  <c r="T1229"/>
  <c r="Q1229"/>
  <c r="R1229"/>
  <c r="S1229"/>
  <c r="R1217"/>
  <c r="S1217"/>
  <c r="T1217"/>
  <c r="Q1217"/>
  <c r="R1213"/>
  <c r="S1213"/>
  <c r="T1213"/>
  <c r="Q1213"/>
  <c r="R1209"/>
  <c r="S1209"/>
  <c r="T1209"/>
  <c r="Q1209"/>
  <c r="R1205"/>
  <c r="S1205"/>
  <c r="T1205"/>
  <c r="Q1205"/>
  <c r="R1201"/>
  <c r="S1201"/>
  <c r="T1201"/>
  <c r="Q1201"/>
  <c r="R1197"/>
  <c r="S1197"/>
  <c r="T1197"/>
  <c r="Q1197"/>
  <c r="R1185"/>
  <c r="S1185"/>
  <c r="T1185"/>
  <c r="Q1185"/>
  <c r="R1177"/>
  <c r="S1177"/>
  <c r="T1177"/>
  <c r="Q1177"/>
  <c r="R1169"/>
  <c r="S1169"/>
  <c r="T1169"/>
  <c r="Q1169"/>
  <c r="R1161"/>
  <c r="S1161"/>
  <c r="T1161"/>
  <c r="Q1161"/>
  <c r="R1153"/>
  <c r="S1153"/>
  <c r="T1153"/>
  <c r="Q1153"/>
  <c r="R1145"/>
  <c r="S1145"/>
  <c r="T1145"/>
  <c r="Q1145"/>
  <c r="R1137"/>
  <c r="S1137"/>
  <c r="T1137"/>
  <c r="Q1137"/>
  <c r="R1129"/>
  <c r="S1129"/>
  <c r="T1129"/>
  <c r="Q1129"/>
  <c r="R1121"/>
  <c r="S1121"/>
  <c r="T1121"/>
  <c r="Q1121"/>
  <c r="R1113"/>
  <c r="S1113"/>
  <c r="T1113"/>
  <c r="Q1113"/>
  <c r="R1105"/>
  <c r="S1105"/>
  <c r="T1105"/>
  <c r="Q1105"/>
  <c r="R1099"/>
  <c r="S1099"/>
  <c r="T1099"/>
  <c r="Q1099"/>
  <c r="R1091"/>
  <c r="S1091"/>
  <c r="T1091"/>
  <c r="Q1091"/>
  <c r="R1083"/>
  <c r="S1083"/>
  <c r="T1083"/>
  <c r="Q1083"/>
  <c r="R1075"/>
  <c r="S1075"/>
  <c r="T1075"/>
  <c r="Q1075"/>
  <c r="R1067"/>
  <c r="S1067"/>
  <c r="T1067"/>
  <c r="Q1067"/>
  <c r="R1059"/>
  <c r="S1059"/>
  <c r="T1059"/>
  <c r="Q1059"/>
  <c r="R1051"/>
  <c r="S1051"/>
  <c r="T1051"/>
  <c r="Q1051"/>
  <c r="R1043"/>
  <c r="S1043"/>
  <c r="T1043"/>
  <c r="Q1043"/>
  <c r="R1035"/>
  <c r="S1035"/>
  <c r="T1035"/>
  <c r="Q1035"/>
  <c r="R1027"/>
  <c r="S1027"/>
  <c r="T1027"/>
  <c r="Q1027"/>
  <c r="R1019"/>
  <c r="S1019"/>
  <c r="T1019"/>
  <c r="Q1019"/>
  <c r="R1011"/>
  <c r="S1011"/>
  <c r="T1011"/>
  <c r="Q1011"/>
  <c r="R1003"/>
  <c r="S1003"/>
  <c r="T1003"/>
  <c r="Q1003"/>
  <c r="R995"/>
  <c r="S995"/>
  <c r="T995"/>
  <c r="Q995"/>
  <c r="R987"/>
  <c r="S987"/>
  <c r="T987"/>
  <c r="Q987"/>
  <c r="R979"/>
  <c r="S979"/>
  <c r="T979"/>
  <c r="Q979"/>
  <c r="R812"/>
  <c r="S812"/>
  <c r="T812"/>
  <c r="Q812"/>
  <c r="R804"/>
  <c r="S804"/>
  <c r="T804"/>
  <c r="Q804"/>
  <c r="R796"/>
  <c r="S796"/>
  <c r="T796"/>
  <c r="Q796"/>
  <c r="R788"/>
  <c r="S788"/>
  <c r="T788"/>
  <c r="Q788"/>
  <c r="R780"/>
  <c r="S780"/>
  <c r="T780"/>
  <c r="Q780"/>
  <c r="R772"/>
  <c r="S772"/>
  <c r="T772"/>
  <c r="Q772"/>
  <c r="R764"/>
  <c r="S764"/>
  <c r="T764"/>
  <c r="Q764"/>
  <c r="R756"/>
  <c r="S756"/>
  <c r="T756"/>
  <c r="Q756"/>
  <c r="R748"/>
  <c r="S748"/>
  <c r="T748"/>
  <c r="Q748"/>
  <c r="R740"/>
  <c r="S740"/>
  <c r="T740"/>
  <c r="Q740"/>
  <c r="R732"/>
  <c r="S732"/>
  <c r="T732"/>
  <c r="Q732"/>
  <c r="R724"/>
  <c r="S724"/>
  <c r="T724"/>
  <c r="Q724"/>
  <c r="R716"/>
  <c r="S716"/>
  <c r="T716"/>
  <c r="Q716"/>
  <c r="R708"/>
  <c r="S708"/>
  <c r="T708"/>
  <c r="Q708"/>
  <c r="R700"/>
  <c r="S700"/>
  <c r="T700"/>
  <c r="Q700"/>
  <c r="R692"/>
  <c r="S692"/>
  <c r="T692"/>
  <c r="Q692"/>
  <c r="R684"/>
  <c r="S684"/>
  <c r="T684"/>
  <c r="Q684"/>
  <c r="R676"/>
  <c r="S676"/>
  <c r="T676"/>
  <c r="Q676"/>
  <c r="R668"/>
  <c r="S668"/>
  <c r="T668"/>
  <c r="Q668"/>
  <c r="R660"/>
  <c r="S660"/>
  <c r="T660"/>
  <c r="Q660"/>
  <c r="R652"/>
  <c r="S652"/>
  <c r="T652"/>
  <c r="Q652"/>
  <c r="R644"/>
  <c r="S644"/>
  <c r="T644"/>
  <c r="Q644"/>
  <c r="R636"/>
  <c r="S636"/>
  <c r="T636"/>
  <c r="Q636"/>
  <c r="R628"/>
  <c r="S628"/>
  <c r="T628"/>
  <c r="Q628"/>
  <c r="R620"/>
  <c r="S620"/>
  <c r="T620"/>
  <c r="Q620"/>
  <c r="R612"/>
  <c r="S612"/>
  <c r="T612"/>
  <c r="Q612"/>
  <c r="R604"/>
  <c r="S604"/>
  <c r="T604"/>
  <c r="Q604"/>
  <c r="R596"/>
  <c r="S596"/>
  <c r="T596"/>
  <c r="Q596"/>
  <c r="R588"/>
  <c r="S588"/>
  <c r="T588"/>
  <c r="Q588"/>
  <c r="R580"/>
  <c r="S580"/>
  <c r="T580"/>
  <c r="Q580"/>
  <c r="R572"/>
  <c r="S572"/>
  <c r="T572"/>
  <c r="Q572"/>
  <c r="R564"/>
  <c r="S564"/>
  <c r="T564"/>
  <c r="Q564"/>
  <c r="R556"/>
  <c r="S556"/>
  <c r="T556"/>
  <c r="Q556"/>
  <c r="R548"/>
  <c r="S548"/>
  <c r="T548"/>
  <c r="Q548"/>
  <c r="T542"/>
  <c r="S542"/>
  <c r="R542"/>
  <c r="Q542"/>
  <c r="T534"/>
  <c r="S534"/>
  <c r="R534"/>
  <c r="Q534"/>
  <c r="R526"/>
  <c r="S526"/>
  <c r="T526"/>
  <c r="Q526"/>
  <c r="R518"/>
  <c r="S518"/>
  <c r="T518"/>
  <c r="Q518"/>
  <c r="R510"/>
  <c r="S510"/>
  <c r="T510"/>
  <c r="Q510"/>
  <c r="R502"/>
  <c r="S502"/>
  <c r="T502"/>
  <c r="Q502"/>
  <c r="R494"/>
  <c r="S494"/>
  <c r="T494"/>
  <c r="Q494"/>
  <c r="R486"/>
  <c r="S486"/>
  <c r="T486"/>
  <c r="Q486"/>
  <c r="R478"/>
  <c r="S478"/>
  <c r="T478"/>
  <c r="Q478"/>
  <c r="R470"/>
  <c r="S470"/>
  <c r="T470"/>
  <c r="Q470"/>
  <c r="R462"/>
  <c r="S462"/>
  <c r="T462"/>
  <c r="Q462"/>
  <c r="R454"/>
  <c r="S454"/>
  <c r="T454"/>
  <c r="Q454"/>
  <c r="R446"/>
  <c r="S446"/>
  <c r="T446"/>
  <c r="Q446"/>
  <c r="R438"/>
  <c r="S438"/>
  <c r="T438"/>
  <c r="Q438"/>
  <c r="R430"/>
  <c r="S430"/>
  <c r="T430"/>
  <c r="Q430"/>
  <c r="R422"/>
  <c r="S422"/>
  <c r="T422"/>
  <c r="Q422"/>
  <c r="R414"/>
  <c r="S414"/>
  <c r="T414"/>
  <c r="Q414"/>
  <c r="R406"/>
  <c r="S406"/>
  <c r="T406"/>
  <c r="Q406"/>
  <c r="R398"/>
  <c r="S398"/>
  <c r="T398"/>
  <c r="Q398"/>
  <c r="R390"/>
  <c r="S390"/>
  <c r="T390"/>
  <c r="Q390"/>
  <c r="R382"/>
  <c r="S382"/>
  <c r="T382"/>
  <c r="Q382"/>
  <c r="R374"/>
  <c r="S374"/>
  <c r="T374"/>
  <c r="Q374"/>
  <c r="R366"/>
  <c r="S366"/>
  <c r="T366"/>
  <c r="Q366"/>
  <c r="S358"/>
  <c r="Q358"/>
  <c r="R358"/>
  <c r="T358"/>
  <c r="T350"/>
  <c r="S350"/>
  <c r="R350"/>
  <c r="Q350"/>
  <c r="T342"/>
  <c r="S342"/>
  <c r="R342"/>
  <c r="Q342"/>
  <c r="T334"/>
  <c r="S334"/>
  <c r="R334"/>
  <c r="Q334"/>
  <c r="T326"/>
  <c r="S326"/>
  <c r="R326"/>
  <c r="Q326"/>
  <c r="T318"/>
  <c r="S318"/>
  <c r="R318"/>
  <c r="Q318"/>
  <c r="T310"/>
  <c r="S310"/>
  <c r="R310"/>
  <c r="Q310"/>
  <c r="R971"/>
  <c r="S971"/>
  <c r="T971"/>
  <c r="Q971"/>
  <c r="R963"/>
  <c r="S963"/>
  <c r="T963"/>
  <c r="Q963"/>
  <c r="R955"/>
  <c r="S955"/>
  <c r="T955"/>
  <c r="Q955"/>
  <c r="R947"/>
  <c r="S947"/>
  <c r="T947"/>
  <c r="Q947"/>
  <c r="R939"/>
  <c r="S939"/>
  <c r="T939"/>
  <c r="Q939"/>
  <c r="R931"/>
  <c r="S931"/>
  <c r="T931"/>
  <c r="Q931"/>
  <c r="R923"/>
  <c r="S923"/>
  <c r="T923"/>
  <c r="Q923"/>
  <c r="R915"/>
  <c r="S915"/>
  <c r="T915"/>
  <c r="Q915"/>
  <c r="R907"/>
  <c r="S907"/>
  <c r="T907"/>
  <c r="Q907"/>
  <c r="R899"/>
  <c r="S899"/>
  <c r="T899"/>
  <c r="Q899"/>
  <c r="R891"/>
  <c r="S891"/>
  <c r="T891"/>
  <c r="Q891"/>
  <c r="R883"/>
  <c r="S883"/>
  <c r="T883"/>
  <c r="Q883"/>
  <c r="R875"/>
  <c r="S875"/>
  <c r="T875"/>
  <c r="Q875"/>
  <c r="R867"/>
  <c r="S867"/>
  <c r="T867"/>
  <c r="Q867"/>
  <c r="R859"/>
  <c r="S859"/>
  <c r="T859"/>
  <c r="Q859"/>
  <c r="R851"/>
  <c r="S851"/>
  <c r="T851"/>
  <c r="Q851"/>
  <c r="R843"/>
  <c r="S843"/>
  <c r="T843"/>
  <c r="Q843"/>
  <c r="R835"/>
  <c r="S835"/>
  <c r="T835"/>
  <c r="Q835"/>
  <c r="R827"/>
  <c r="S827"/>
  <c r="T827"/>
  <c r="Q827"/>
  <c r="R819"/>
  <c r="S819"/>
  <c r="T819"/>
  <c r="Q819"/>
  <c r="R811"/>
  <c r="S811"/>
  <c r="T811"/>
  <c r="Q811"/>
  <c r="R803"/>
  <c r="S803"/>
  <c r="T803"/>
  <c r="Q803"/>
  <c r="R795"/>
  <c r="S795"/>
  <c r="T795"/>
  <c r="Q795"/>
  <c r="R787"/>
  <c r="S787"/>
  <c r="T787"/>
  <c r="Q787"/>
  <c r="R779"/>
  <c r="S779"/>
  <c r="T779"/>
  <c r="Q779"/>
  <c r="R771"/>
  <c r="S771"/>
  <c r="T771"/>
  <c r="Q771"/>
  <c r="R763"/>
  <c r="S763"/>
  <c r="T763"/>
  <c r="Q763"/>
  <c r="R755"/>
  <c r="S755"/>
  <c r="T755"/>
  <c r="Q755"/>
  <c r="R747"/>
  <c r="S747"/>
  <c r="T747"/>
  <c r="Q747"/>
  <c r="R739"/>
  <c r="S739"/>
  <c r="T739"/>
  <c r="Q739"/>
  <c r="R731"/>
  <c r="S731"/>
  <c r="T731"/>
  <c r="Q731"/>
  <c r="R723"/>
  <c r="S723"/>
  <c r="T723"/>
  <c r="Q723"/>
  <c r="R715"/>
  <c r="S715"/>
  <c r="T715"/>
  <c r="Q715"/>
  <c r="R707"/>
  <c r="S707"/>
  <c r="T707"/>
  <c r="Q707"/>
  <c r="R699"/>
  <c r="S699"/>
  <c r="T699"/>
  <c r="Q699"/>
  <c r="R691"/>
  <c r="S691"/>
  <c r="T691"/>
  <c r="Q691"/>
  <c r="R683"/>
  <c r="S683"/>
  <c r="T683"/>
  <c r="Q683"/>
  <c r="R675"/>
  <c r="S675"/>
  <c r="T675"/>
  <c r="Q675"/>
  <c r="R667"/>
  <c r="S667"/>
  <c r="T667"/>
  <c r="Q667"/>
  <c r="R659"/>
  <c r="S659"/>
  <c r="T659"/>
  <c r="Q659"/>
  <c r="R651"/>
  <c r="S651"/>
  <c r="T651"/>
  <c r="Q651"/>
  <c r="R643"/>
  <c r="S643"/>
  <c r="T643"/>
  <c r="Q643"/>
  <c r="R635"/>
  <c r="S635"/>
  <c r="T635"/>
  <c r="Q635"/>
  <c r="R627"/>
  <c r="S627"/>
  <c r="T627"/>
  <c r="Q627"/>
  <c r="R619"/>
  <c r="S619"/>
  <c r="T619"/>
  <c r="Q619"/>
  <c r="R611"/>
  <c r="S611"/>
  <c r="T611"/>
  <c r="Q611"/>
  <c r="R603"/>
  <c r="S603"/>
  <c r="T603"/>
  <c r="Q603"/>
  <c r="R595"/>
  <c r="S595"/>
  <c r="T595"/>
  <c r="Q595"/>
  <c r="R587"/>
  <c r="S587"/>
  <c r="T587"/>
  <c r="Q587"/>
  <c r="R579"/>
  <c r="S579"/>
  <c r="T579"/>
  <c r="Q579"/>
  <c r="R571"/>
  <c r="S571"/>
  <c r="T571"/>
  <c r="Q571"/>
  <c r="R563"/>
  <c r="S563"/>
  <c r="T563"/>
  <c r="Q563"/>
  <c r="R555"/>
  <c r="S555"/>
  <c r="T555"/>
  <c r="Q555"/>
  <c r="R547"/>
  <c r="S547"/>
  <c r="T547"/>
  <c r="Q547"/>
  <c r="T539"/>
  <c r="R539"/>
  <c r="S539"/>
  <c r="Q539"/>
  <c r="T531"/>
  <c r="R531"/>
  <c r="S531"/>
  <c r="Q531"/>
  <c r="S298"/>
  <c r="R298"/>
  <c r="T298"/>
  <c r="Q298"/>
  <c r="T290"/>
  <c r="S290"/>
  <c r="R290"/>
  <c r="Q290"/>
  <c r="T282"/>
  <c r="S282"/>
  <c r="R282"/>
  <c r="Q282"/>
  <c r="T274"/>
  <c r="S274"/>
  <c r="R274"/>
  <c r="Q274"/>
  <c r="Q266"/>
  <c r="R266"/>
  <c r="T266"/>
  <c r="S266"/>
  <c r="Q258"/>
  <c r="S258"/>
  <c r="R258"/>
  <c r="T258"/>
  <c r="Q250"/>
  <c r="S250"/>
  <c r="R250"/>
  <c r="T250"/>
  <c r="T242"/>
  <c r="Q242"/>
  <c r="R242"/>
  <c r="S242"/>
  <c r="R230"/>
  <c r="S230"/>
  <c r="T230"/>
  <c r="Q230"/>
  <c r="T218"/>
  <c r="R218"/>
  <c r="S218"/>
  <c r="Q218"/>
  <c r="T210"/>
  <c r="R210"/>
  <c r="S210"/>
  <c r="Q210"/>
  <c r="R206"/>
  <c r="S206"/>
  <c r="T206"/>
  <c r="Q206"/>
  <c r="R198"/>
  <c r="S198"/>
  <c r="T198"/>
  <c r="Q198"/>
  <c r="R186"/>
  <c r="Q186"/>
  <c r="T186"/>
  <c r="S186"/>
  <c r="R178"/>
  <c r="Q178"/>
  <c r="T178"/>
  <c r="S178"/>
  <c r="R162"/>
  <c r="Q162"/>
  <c r="T162"/>
  <c r="S162"/>
  <c r="R154"/>
  <c r="Q154"/>
  <c r="T154"/>
  <c r="S154"/>
  <c r="R146"/>
  <c r="Q146"/>
  <c r="T146"/>
  <c r="S146"/>
  <c r="S138"/>
  <c r="R138"/>
  <c r="T138"/>
  <c r="Q138"/>
  <c r="R130"/>
  <c r="S130"/>
  <c r="T130"/>
  <c r="Q130"/>
  <c r="R122"/>
  <c r="S122"/>
  <c r="T122"/>
  <c r="Q122"/>
  <c r="R114"/>
  <c r="S114"/>
  <c r="T114"/>
  <c r="Q114"/>
  <c r="T102"/>
  <c r="S102"/>
  <c r="R102"/>
  <c r="Q102"/>
  <c r="T94"/>
  <c r="S94"/>
  <c r="R94"/>
  <c r="Q94"/>
  <c r="T86"/>
  <c r="S86"/>
  <c r="R86"/>
  <c r="Q86"/>
  <c r="T78"/>
  <c r="S78"/>
  <c r="R78"/>
  <c r="Q78"/>
  <c r="T70"/>
  <c r="S70"/>
  <c r="Q70"/>
  <c r="R70"/>
  <c r="T62"/>
  <c r="S62"/>
  <c r="R62"/>
  <c r="Q62"/>
  <c r="T54"/>
  <c r="S54"/>
  <c r="R54"/>
  <c r="Q54"/>
  <c r="T46"/>
  <c r="S46"/>
  <c r="R46"/>
  <c r="Q46"/>
  <c r="T38"/>
  <c r="S38"/>
  <c r="R38"/>
  <c r="Q38"/>
  <c r="T26"/>
  <c r="S26"/>
  <c r="R26"/>
  <c r="Q26"/>
  <c r="T527"/>
  <c r="S527"/>
  <c r="Q527"/>
  <c r="T519"/>
  <c r="S519"/>
  <c r="Q519"/>
  <c r="T511"/>
  <c r="S511"/>
  <c r="Q511"/>
  <c r="T503"/>
  <c r="S503"/>
  <c r="Q503"/>
  <c r="T495"/>
  <c r="S495"/>
  <c r="Q495"/>
  <c r="T487"/>
  <c r="S487"/>
  <c r="Q487"/>
  <c r="T479"/>
  <c r="S479"/>
  <c r="Q479"/>
  <c r="T471"/>
  <c r="S471"/>
  <c r="Q471"/>
  <c r="T463"/>
  <c r="S463"/>
  <c r="Q463"/>
  <c r="T455"/>
  <c r="S455"/>
  <c r="Q455"/>
  <c r="T447"/>
  <c r="S447"/>
  <c r="Q447"/>
  <c r="T439"/>
  <c r="S439"/>
  <c r="Q439"/>
  <c r="T431"/>
  <c r="S431"/>
  <c r="Q431"/>
  <c r="T423"/>
  <c r="S423"/>
  <c r="Q423"/>
  <c r="T415"/>
  <c r="S415"/>
  <c r="Q415"/>
  <c r="T407"/>
  <c r="S407"/>
  <c r="Q407"/>
  <c r="T399"/>
  <c r="S399"/>
  <c r="Q399"/>
  <c r="T391"/>
  <c r="S391"/>
  <c r="Q391"/>
  <c r="T383"/>
  <c r="S383"/>
  <c r="Q383"/>
  <c r="T375"/>
  <c r="S375"/>
  <c r="Q375"/>
  <c r="T367"/>
  <c r="S367"/>
  <c r="Q367"/>
  <c r="T359"/>
  <c r="S359"/>
  <c r="Q359"/>
  <c r="T351"/>
  <c r="S351"/>
  <c r="R351"/>
  <c r="Q351"/>
  <c r="T343"/>
  <c r="S343"/>
  <c r="R343"/>
  <c r="Q343"/>
  <c r="T335"/>
  <c r="S335"/>
  <c r="R335"/>
  <c r="Q335"/>
  <c r="T327"/>
  <c r="S327"/>
  <c r="R327"/>
  <c r="Q327"/>
  <c r="T319"/>
  <c r="S319"/>
  <c r="R319"/>
  <c r="Q319"/>
  <c r="T311"/>
  <c r="S311"/>
  <c r="R311"/>
  <c r="Q311"/>
  <c r="T303"/>
  <c r="S303"/>
  <c r="R303"/>
  <c r="Q303"/>
  <c r="S295"/>
  <c r="R295"/>
  <c r="T295"/>
  <c r="Q295"/>
  <c r="S287"/>
  <c r="R287"/>
  <c r="T287"/>
  <c r="Q287"/>
  <c r="S279"/>
  <c r="R279"/>
  <c r="T279"/>
  <c r="Q279"/>
  <c r="Q271"/>
  <c r="R271"/>
  <c r="T271"/>
  <c r="S271"/>
  <c r="Q263"/>
  <c r="T263"/>
  <c r="S263"/>
  <c r="R263"/>
  <c r="Q255"/>
  <c r="T255"/>
  <c r="S255"/>
  <c r="R255"/>
  <c r="Q247"/>
  <c r="T247"/>
  <c r="S247"/>
  <c r="R247"/>
  <c r="T239"/>
  <c r="Q239"/>
  <c r="S239"/>
  <c r="R239"/>
  <c r="T231"/>
  <c r="S231"/>
  <c r="R231"/>
  <c r="Q231"/>
  <c r="T223"/>
  <c r="S223"/>
  <c r="Q223"/>
  <c r="R223"/>
  <c r="T219"/>
  <c r="S219"/>
  <c r="R219"/>
  <c r="Q219"/>
  <c r="T215"/>
  <c r="S215"/>
  <c r="Q215"/>
  <c r="R215"/>
  <c r="T211"/>
  <c r="S211"/>
  <c r="R211"/>
  <c r="Q211"/>
  <c r="T207"/>
  <c r="S207"/>
  <c r="R207"/>
  <c r="Q207"/>
  <c r="T203"/>
  <c r="S203"/>
  <c r="Q203"/>
  <c r="R203"/>
  <c r="T1225"/>
  <c r="Q1225"/>
  <c r="R1225"/>
  <c r="S1225"/>
  <c r="T1221"/>
  <c r="Q1221"/>
  <c r="S1221"/>
  <c r="R1221"/>
  <c r="R1193"/>
  <c r="S1193"/>
  <c r="T1193"/>
  <c r="Q1193"/>
  <c r="R1189"/>
  <c r="S1189"/>
  <c r="T1189"/>
  <c r="Q1189"/>
  <c r="R1181"/>
  <c r="S1181"/>
  <c r="T1181"/>
  <c r="Q1181"/>
  <c r="R1173"/>
  <c r="S1173"/>
  <c r="T1173"/>
  <c r="Q1173"/>
  <c r="R1165"/>
  <c r="S1165"/>
  <c r="T1165"/>
  <c r="Q1165"/>
  <c r="R1157"/>
  <c r="S1157"/>
  <c r="T1157"/>
  <c r="Q1157"/>
  <c r="R1149"/>
  <c r="S1149"/>
  <c r="T1149"/>
  <c r="Q1149"/>
  <c r="R1141"/>
  <c r="S1141"/>
  <c r="T1141"/>
  <c r="Q1141"/>
  <c r="R1133"/>
  <c r="S1133"/>
  <c r="T1133"/>
  <c r="Q1133"/>
  <c r="R1125"/>
  <c r="S1125"/>
  <c r="T1125"/>
  <c r="Q1125"/>
  <c r="R1117"/>
  <c r="S1117"/>
  <c r="T1117"/>
  <c r="Q1117"/>
  <c r="R1109"/>
  <c r="S1109"/>
  <c r="T1109"/>
  <c r="Q1109"/>
  <c r="R1103"/>
  <c r="S1103"/>
  <c r="T1103"/>
  <c r="Q1103"/>
  <c r="R1095"/>
  <c r="S1095"/>
  <c r="T1095"/>
  <c r="Q1095"/>
  <c r="R1087"/>
  <c r="S1087"/>
  <c r="T1087"/>
  <c r="Q1087"/>
  <c r="R1079"/>
  <c r="S1079"/>
  <c r="T1079"/>
  <c r="Q1079"/>
  <c r="R1071"/>
  <c r="S1071"/>
  <c r="T1071"/>
  <c r="Q1071"/>
  <c r="R1063"/>
  <c r="S1063"/>
  <c r="T1063"/>
  <c r="Q1063"/>
  <c r="R1055"/>
  <c r="S1055"/>
  <c r="T1055"/>
  <c r="Q1055"/>
  <c r="R1047"/>
  <c r="S1047"/>
  <c r="T1047"/>
  <c r="Q1047"/>
  <c r="R1039"/>
  <c r="S1039"/>
  <c r="T1039"/>
  <c r="Q1039"/>
  <c r="R1031"/>
  <c r="S1031"/>
  <c r="T1031"/>
  <c r="Q1031"/>
  <c r="R1023"/>
  <c r="S1023"/>
  <c r="T1023"/>
  <c r="Q1023"/>
  <c r="R1015"/>
  <c r="S1015"/>
  <c r="T1015"/>
  <c r="Q1015"/>
  <c r="R1007"/>
  <c r="S1007"/>
  <c r="T1007"/>
  <c r="Q1007"/>
  <c r="R999"/>
  <c r="S999"/>
  <c r="T999"/>
  <c r="Q999"/>
  <c r="R991"/>
  <c r="S991"/>
  <c r="T991"/>
  <c r="Q991"/>
  <c r="R983"/>
  <c r="S983"/>
  <c r="T983"/>
  <c r="Q983"/>
  <c r="R975"/>
  <c r="S975"/>
  <c r="T975"/>
  <c r="Q975"/>
  <c r="R808"/>
  <c r="S808"/>
  <c r="T808"/>
  <c r="Q808"/>
  <c r="R800"/>
  <c r="S800"/>
  <c r="T800"/>
  <c r="Q800"/>
  <c r="R792"/>
  <c r="S792"/>
  <c r="T792"/>
  <c r="Q792"/>
  <c r="R784"/>
  <c r="S784"/>
  <c r="T784"/>
  <c r="Q784"/>
  <c r="R776"/>
  <c r="S776"/>
  <c r="T776"/>
  <c r="Q776"/>
  <c r="R768"/>
  <c r="S768"/>
  <c r="T768"/>
  <c r="Q768"/>
  <c r="R760"/>
  <c r="S760"/>
  <c r="T760"/>
  <c r="Q760"/>
  <c r="R752"/>
  <c r="S752"/>
  <c r="T752"/>
  <c r="Q752"/>
  <c r="R744"/>
  <c r="S744"/>
  <c r="T744"/>
  <c r="Q744"/>
  <c r="R736"/>
  <c r="S736"/>
  <c r="T736"/>
  <c r="Q736"/>
  <c r="R728"/>
  <c r="S728"/>
  <c r="T728"/>
  <c r="Q728"/>
  <c r="R720"/>
  <c r="S720"/>
  <c r="T720"/>
  <c r="Q720"/>
  <c r="R712"/>
  <c r="S712"/>
  <c r="T712"/>
  <c r="Q712"/>
  <c r="R704"/>
  <c r="S704"/>
  <c r="T704"/>
  <c r="Q704"/>
  <c r="R696"/>
  <c r="S696"/>
  <c r="T696"/>
  <c r="Q696"/>
  <c r="R688"/>
  <c r="S688"/>
  <c r="T688"/>
  <c r="Q688"/>
  <c r="R680"/>
  <c r="S680"/>
  <c r="T680"/>
  <c r="Q680"/>
  <c r="R672"/>
  <c r="S672"/>
  <c r="T672"/>
  <c r="Q672"/>
  <c r="R664"/>
  <c r="S664"/>
  <c r="T664"/>
  <c r="Q664"/>
  <c r="R656"/>
  <c r="S656"/>
  <c r="T656"/>
  <c r="Q656"/>
  <c r="R648"/>
  <c r="S648"/>
  <c r="T648"/>
  <c r="Q648"/>
  <c r="R640"/>
  <c r="S640"/>
  <c r="T640"/>
  <c r="Q640"/>
  <c r="R632"/>
  <c r="S632"/>
  <c r="T632"/>
  <c r="Q632"/>
  <c r="R624"/>
  <c r="S624"/>
  <c r="T624"/>
  <c r="Q624"/>
  <c r="R616"/>
  <c r="S616"/>
  <c r="T616"/>
  <c r="Q616"/>
  <c r="R608"/>
  <c r="S608"/>
  <c r="T608"/>
  <c r="Q608"/>
  <c r="R600"/>
  <c r="S600"/>
  <c r="T600"/>
  <c r="Q600"/>
  <c r="R592"/>
  <c r="S592"/>
  <c r="T592"/>
  <c r="Q592"/>
  <c r="R584"/>
  <c r="S584"/>
  <c r="T584"/>
  <c r="Q584"/>
  <c r="R576"/>
  <c r="S576"/>
  <c r="T576"/>
  <c r="Q576"/>
  <c r="R568"/>
  <c r="S568"/>
  <c r="T568"/>
  <c r="Q568"/>
  <c r="R560"/>
  <c r="S560"/>
  <c r="T560"/>
  <c r="Q560"/>
  <c r="R552"/>
  <c r="S552"/>
  <c r="T552"/>
  <c r="Q552"/>
  <c r="R544"/>
  <c r="S544"/>
  <c r="T544"/>
  <c r="Q544"/>
  <c r="R538"/>
  <c r="S538"/>
  <c r="T538"/>
  <c r="Q538"/>
  <c r="R530"/>
  <c r="S530"/>
  <c r="T530"/>
  <c r="Q530"/>
  <c r="R522"/>
  <c r="S522"/>
  <c r="T522"/>
  <c r="Q522"/>
  <c r="R514"/>
  <c r="S514"/>
  <c r="T514"/>
  <c r="Q514"/>
  <c r="R506"/>
  <c r="S506"/>
  <c r="T506"/>
  <c r="Q506"/>
  <c r="R498"/>
  <c r="S498"/>
  <c r="T498"/>
  <c r="Q498"/>
  <c r="R490"/>
  <c r="S490"/>
  <c r="T490"/>
  <c r="Q490"/>
  <c r="R482"/>
  <c r="S482"/>
  <c r="T482"/>
  <c r="Q482"/>
  <c r="R474"/>
  <c r="S474"/>
  <c r="T474"/>
  <c r="Q474"/>
  <c r="R466"/>
  <c r="S466"/>
  <c r="T466"/>
  <c r="Q466"/>
  <c r="R458"/>
  <c r="S458"/>
  <c r="T458"/>
  <c r="Q458"/>
  <c r="R450"/>
  <c r="S450"/>
  <c r="T450"/>
  <c r="Q450"/>
  <c r="R442"/>
  <c r="S442"/>
  <c r="T442"/>
  <c r="Q442"/>
  <c r="R434"/>
  <c r="S434"/>
  <c r="T434"/>
  <c r="Q434"/>
  <c r="R426"/>
  <c r="S426"/>
  <c r="T426"/>
  <c r="Q426"/>
  <c r="R418"/>
  <c r="S418"/>
  <c r="T418"/>
  <c r="Q418"/>
  <c r="R410"/>
  <c r="S410"/>
  <c r="T410"/>
  <c r="Q410"/>
  <c r="R402"/>
  <c r="S402"/>
  <c r="T402"/>
  <c r="Q402"/>
  <c r="R394"/>
  <c r="S394"/>
  <c r="T394"/>
  <c r="Q394"/>
  <c r="R386"/>
  <c r="S386"/>
  <c r="T386"/>
  <c r="Q386"/>
  <c r="R378"/>
  <c r="S378"/>
  <c r="T378"/>
  <c r="Q378"/>
  <c r="R370"/>
  <c r="S370"/>
  <c r="T370"/>
  <c r="Q370"/>
  <c r="R362"/>
  <c r="S362"/>
  <c r="T362"/>
  <c r="Q362"/>
  <c r="S354"/>
  <c r="R354"/>
  <c r="T354"/>
  <c r="Q354"/>
  <c r="S346"/>
  <c r="R346"/>
  <c r="T346"/>
  <c r="Q346"/>
  <c r="S338"/>
  <c r="R338"/>
  <c r="T338"/>
  <c r="Q338"/>
  <c r="S330"/>
  <c r="R330"/>
  <c r="T330"/>
  <c r="Q330"/>
  <c r="S322"/>
  <c r="R322"/>
  <c r="T322"/>
  <c r="Q322"/>
  <c r="S314"/>
  <c r="R314"/>
  <c r="T314"/>
  <c r="Q314"/>
  <c r="S306"/>
  <c r="R306"/>
  <c r="T306"/>
  <c r="Q306"/>
  <c r="R967"/>
  <c r="S967"/>
  <c r="T967"/>
  <c r="Q967"/>
  <c r="R959"/>
  <c r="S959"/>
  <c r="T959"/>
  <c r="Q959"/>
  <c r="R951"/>
  <c r="S951"/>
  <c r="T951"/>
  <c r="Q951"/>
  <c r="R943"/>
  <c r="S943"/>
  <c r="T943"/>
  <c r="Q943"/>
  <c r="R935"/>
  <c r="S935"/>
  <c r="T935"/>
  <c r="Q935"/>
  <c r="R927"/>
  <c r="S927"/>
  <c r="T927"/>
  <c r="Q927"/>
  <c r="R919"/>
  <c r="S919"/>
  <c r="T919"/>
  <c r="Q919"/>
  <c r="R911"/>
  <c r="S911"/>
  <c r="T911"/>
  <c r="Q911"/>
  <c r="R903"/>
  <c r="S903"/>
  <c r="T903"/>
  <c r="Q903"/>
  <c r="R895"/>
  <c r="S895"/>
  <c r="T895"/>
  <c r="Q895"/>
  <c r="R887"/>
  <c r="S887"/>
  <c r="T887"/>
  <c r="Q887"/>
  <c r="R879"/>
  <c r="S879"/>
  <c r="T879"/>
  <c r="Q879"/>
  <c r="R871"/>
  <c r="S871"/>
  <c r="T871"/>
  <c r="Q871"/>
  <c r="R863"/>
  <c r="S863"/>
  <c r="T863"/>
  <c r="Q863"/>
  <c r="R855"/>
  <c r="S855"/>
  <c r="T855"/>
  <c r="Q855"/>
  <c r="R847"/>
  <c r="S847"/>
  <c r="T847"/>
  <c r="Q847"/>
  <c r="R839"/>
  <c r="S839"/>
  <c r="T839"/>
  <c r="Q839"/>
  <c r="R831"/>
  <c r="S831"/>
  <c r="T831"/>
  <c r="Q831"/>
  <c r="R823"/>
  <c r="S823"/>
  <c r="T823"/>
  <c r="Q823"/>
  <c r="R815"/>
  <c r="S815"/>
  <c r="T815"/>
  <c r="Q815"/>
  <c r="R807"/>
  <c r="S807"/>
  <c r="T807"/>
  <c r="Q807"/>
  <c r="R799"/>
  <c r="S799"/>
  <c r="T799"/>
  <c r="Q799"/>
  <c r="R791"/>
  <c r="S791"/>
  <c r="T791"/>
  <c r="Q791"/>
  <c r="R783"/>
  <c r="S783"/>
  <c r="T783"/>
  <c r="Q783"/>
  <c r="R775"/>
  <c r="S775"/>
  <c r="T775"/>
  <c r="Q775"/>
  <c r="R767"/>
  <c r="S767"/>
  <c r="T767"/>
  <c r="Q767"/>
  <c r="R759"/>
  <c r="S759"/>
  <c r="T759"/>
  <c r="Q759"/>
  <c r="R751"/>
  <c r="S751"/>
  <c r="T751"/>
  <c r="Q751"/>
  <c r="R743"/>
  <c r="S743"/>
  <c r="T743"/>
  <c r="Q743"/>
  <c r="R735"/>
  <c r="S735"/>
  <c r="T735"/>
  <c r="Q735"/>
  <c r="R727"/>
  <c r="S727"/>
  <c r="T727"/>
  <c r="Q727"/>
  <c r="R719"/>
  <c r="S719"/>
  <c r="T719"/>
  <c r="Q719"/>
  <c r="R711"/>
  <c r="S711"/>
  <c r="T711"/>
  <c r="Q711"/>
  <c r="R703"/>
  <c r="S703"/>
  <c r="T703"/>
  <c r="Q703"/>
  <c r="R695"/>
  <c r="S695"/>
  <c r="T695"/>
  <c r="Q695"/>
  <c r="R687"/>
  <c r="S687"/>
  <c r="T687"/>
  <c r="Q687"/>
  <c r="R679"/>
  <c r="S679"/>
  <c r="T679"/>
  <c r="Q679"/>
  <c r="R671"/>
  <c r="S671"/>
  <c r="T671"/>
  <c r="Q671"/>
  <c r="R663"/>
  <c r="S663"/>
  <c r="T663"/>
  <c r="Q663"/>
  <c r="R655"/>
  <c r="S655"/>
  <c r="T655"/>
  <c r="Q655"/>
  <c r="R647"/>
  <c r="S647"/>
  <c r="T647"/>
  <c r="Q647"/>
  <c r="R639"/>
  <c r="S639"/>
  <c r="T639"/>
  <c r="Q639"/>
  <c r="R631"/>
  <c r="S631"/>
  <c r="T631"/>
  <c r="Q631"/>
  <c r="R623"/>
  <c r="S623"/>
  <c r="T623"/>
  <c r="Q623"/>
  <c r="R615"/>
  <c r="S615"/>
  <c r="T615"/>
  <c r="Q615"/>
  <c r="R607"/>
  <c r="S607"/>
  <c r="T607"/>
  <c r="Q607"/>
  <c r="R599"/>
  <c r="S599"/>
  <c r="T599"/>
  <c r="Q599"/>
  <c r="R591"/>
  <c r="S591"/>
  <c r="T591"/>
  <c r="Q591"/>
  <c r="R583"/>
  <c r="S583"/>
  <c r="T583"/>
  <c r="Q583"/>
  <c r="R575"/>
  <c r="S575"/>
  <c r="T575"/>
  <c r="Q575"/>
  <c r="R567"/>
  <c r="S567"/>
  <c r="T567"/>
  <c r="Q567"/>
  <c r="R559"/>
  <c r="S559"/>
  <c r="T559"/>
  <c r="Q559"/>
  <c r="R551"/>
  <c r="S551"/>
  <c r="T551"/>
  <c r="Q551"/>
  <c r="T543"/>
  <c r="S543"/>
  <c r="R543"/>
  <c r="Q543"/>
  <c r="T535"/>
  <c r="S535"/>
  <c r="R535"/>
  <c r="Q535"/>
  <c r="T302"/>
  <c r="S302"/>
  <c r="R302"/>
  <c r="Q302"/>
  <c r="T294"/>
  <c r="S294"/>
  <c r="R294"/>
  <c r="Q294"/>
  <c r="T286"/>
  <c r="S286"/>
  <c r="R286"/>
  <c r="Q286"/>
  <c r="T278"/>
  <c r="S278"/>
  <c r="R278"/>
  <c r="Q278"/>
  <c r="Q270"/>
  <c r="S270"/>
  <c r="T270"/>
  <c r="R270"/>
  <c r="Q262"/>
  <c r="S262"/>
  <c r="T262"/>
  <c r="R262"/>
  <c r="Q254"/>
  <c r="R254"/>
  <c r="S254"/>
  <c r="T254"/>
  <c r="Q246"/>
  <c r="R246"/>
  <c r="T246"/>
  <c r="S246"/>
  <c r="Q238"/>
  <c r="R238"/>
  <c r="T238"/>
  <c r="S238"/>
  <c r="T234"/>
  <c r="R234"/>
  <c r="S234"/>
  <c r="Q234"/>
  <c r="T226"/>
  <c r="R226"/>
  <c r="S226"/>
  <c r="Q226"/>
  <c r="R222"/>
  <c r="S222"/>
  <c r="T222"/>
  <c r="Q222"/>
  <c r="R214"/>
  <c r="S214"/>
  <c r="T214"/>
  <c r="Q214"/>
  <c r="T202"/>
  <c r="R202"/>
  <c r="S202"/>
  <c r="Q202"/>
  <c r="T194"/>
  <c r="R194"/>
  <c r="S194"/>
  <c r="Q194"/>
  <c r="R190"/>
  <c r="S190"/>
  <c r="T190"/>
  <c r="Q190"/>
  <c r="T182"/>
  <c r="Q182"/>
  <c r="R182"/>
  <c r="S182"/>
  <c r="T174"/>
  <c r="Q174"/>
  <c r="R174"/>
  <c r="S174"/>
  <c r="R170"/>
  <c r="Q170"/>
  <c r="T170"/>
  <c r="S170"/>
  <c r="T166"/>
  <c r="Q166"/>
  <c r="R166"/>
  <c r="S166"/>
  <c r="T158"/>
  <c r="Q158"/>
  <c r="R158"/>
  <c r="S158"/>
  <c r="T150"/>
  <c r="Q150"/>
  <c r="R150"/>
  <c r="S150"/>
  <c r="Q142"/>
  <c r="T142"/>
  <c r="S142"/>
  <c r="R142"/>
  <c r="T134"/>
  <c r="Q134"/>
  <c r="R134"/>
  <c r="S134"/>
  <c r="T126"/>
  <c r="Q126"/>
  <c r="R126"/>
  <c r="S126"/>
  <c r="T118"/>
  <c r="Q118"/>
  <c r="R118"/>
  <c r="S118"/>
  <c r="T110"/>
  <c r="Q110"/>
  <c r="S110"/>
  <c r="R110"/>
  <c r="R106"/>
  <c r="S106"/>
  <c r="T106"/>
  <c r="Q106"/>
  <c r="R98"/>
  <c r="Q98"/>
  <c r="S98"/>
  <c r="T98"/>
  <c r="R90"/>
  <c r="Q90"/>
  <c r="T90"/>
  <c r="S90"/>
  <c r="R82"/>
  <c r="Q82"/>
  <c r="T82"/>
  <c r="S82"/>
  <c r="Q74"/>
  <c r="R74"/>
  <c r="T74"/>
  <c r="S74"/>
  <c r="R66"/>
  <c r="Q66"/>
  <c r="T66"/>
  <c r="S66"/>
  <c r="R58"/>
  <c r="Q58"/>
  <c r="T58"/>
  <c r="S58"/>
  <c r="R50"/>
  <c r="Q50"/>
  <c r="T50"/>
  <c r="S50"/>
  <c r="R42"/>
  <c r="Q42"/>
  <c r="T42"/>
  <c r="S42"/>
  <c r="R34"/>
  <c r="Q34"/>
  <c r="T34"/>
  <c r="S34"/>
  <c r="R30"/>
  <c r="Q30"/>
  <c r="T30"/>
  <c r="S30"/>
  <c r="R22"/>
  <c r="Q22"/>
  <c r="T22"/>
  <c r="S22"/>
  <c r="T523"/>
  <c r="S523"/>
  <c r="Q523"/>
  <c r="T515"/>
  <c r="S515"/>
  <c r="Q515"/>
  <c r="T507"/>
  <c r="S507"/>
  <c r="Q507"/>
  <c r="T499"/>
  <c r="S499"/>
  <c r="Q499"/>
  <c r="T491"/>
  <c r="S491"/>
  <c r="Q491"/>
  <c r="T483"/>
  <c r="S483"/>
  <c r="Q483"/>
  <c r="T475"/>
  <c r="S475"/>
  <c r="Q475"/>
  <c r="T467"/>
  <c r="S467"/>
  <c r="Q467"/>
  <c r="T459"/>
  <c r="S459"/>
  <c r="Q459"/>
  <c r="T451"/>
  <c r="S451"/>
  <c r="Q451"/>
  <c r="T443"/>
  <c r="S443"/>
  <c r="Q443"/>
  <c r="T435"/>
  <c r="S435"/>
  <c r="Q435"/>
  <c r="T427"/>
  <c r="S427"/>
  <c r="Q427"/>
  <c r="T419"/>
  <c r="S419"/>
  <c r="Q419"/>
  <c r="T411"/>
  <c r="S411"/>
  <c r="Q411"/>
  <c r="T403"/>
  <c r="S403"/>
  <c r="Q403"/>
  <c r="T395"/>
  <c r="S395"/>
  <c r="Q395"/>
  <c r="T387"/>
  <c r="S387"/>
  <c r="Q387"/>
  <c r="T379"/>
  <c r="S379"/>
  <c r="Q379"/>
  <c r="T371"/>
  <c r="S371"/>
  <c r="Q371"/>
  <c r="T363"/>
  <c r="S363"/>
  <c r="Q363"/>
  <c r="T355"/>
  <c r="S355"/>
  <c r="R355"/>
  <c r="Q355"/>
  <c r="T347"/>
  <c r="S347"/>
  <c r="R347"/>
  <c r="Q347"/>
  <c r="T339"/>
  <c r="S339"/>
  <c r="R339"/>
  <c r="Q339"/>
  <c r="T331"/>
  <c r="S331"/>
  <c r="R331"/>
  <c r="Q331"/>
  <c r="T323"/>
  <c r="S323"/>
  <c r="R323"/>
  <c r="Q323"/>
  <c r="T315"/>
  <c r="S315"/>
  <c r="R315"/>
  <c r="Q315"/>
  <c r="T307"/>
  <c r="S307"/>
  <c r="R307"/>
  <c r="Q307"/>
  <c r="T299"/>
  <c r="S299"/>
  <c r="R299"/>
  <c r="Q299"/>
  <c r="S291"/>
  <c r="R291"/>
  <c r="Q291"/>
  <c r="T291"/>
  <c r="S283"/>
  <c r="R283"/>
  <c r="Q283"/>
  <c r="T283"/>
  <c r="S275"/>
  <c r="R275"/>
  <c r="T275"/>
  <c r="Q275"/>
  <c r="Q267"/>
  <c r="T267"/>
  <c r="S267"/>
  <c r="R267"/>
  <c r="Q259"/>
  <c r="T259"/>
  <c r="R259"/>
  <c r="S259"/>
  <c r="Q251"/>
  <c r="T251"/>
  <c r="S251"/>
  <c r="R251"/>
  <c r="Q243"/>
  <c r="T243"/>
  <c r="S243"/>
  <c r="R243"/>
  <c r="T235"/>
  <c r="S235"/>
  <c r="R235"/>
  <c r="Q235"/>
  <c r="T227"/>
  <c r="S227"/>
  <c r="R227"/>
  <c r="Q227"/>
  <c r="K1592"/>
  <c r="N1592" s="1"/>
  <c r="H1592"/>
  <c r="I1592"/>
  <c r="K1588"/>
  <c r="N1588" s="1"/>
  <c r="H1588"/>
  <c r="I1588"/>
  <c r="K1586"/>
  <c r="N1586" s="1"/>
  <c r="I1586"/>
  <c r="H1586"/>
  <c r="K1584"/>
  <c r="N1584" s="1"/>
  <c r="H1584"/>
  <c r="I1584"/>
  <c r="K1580"/>
  <c r="N1580" s="1"/>
  <c r="H1580"/>
  <c r="I1580"/>
  <c r="T1228"/>
  <c r="S1228"/>
  <c r="R1228"/>
  <c r="Q1228"/>
  <c r="T1220"/>
  <c r="Q1220"/>
  <c r="R1220"/>
  <c r="S1220"/>
  <c r="T1212"/>
  <c r="Q1212"/>
  <c r="S1212"/>
  <c r="R1212"/>
  <c r="T1204"/>
  <c r="Q1204"/>
  <c r="S1204"/>
  <c r="R1204"/>
  <c r="T1172"/>
  <c r="Q1172"/>
  <c r="S1172"/>
  <c r="R1172"/>
  <c r="T1156"/>
  <c r="Q1156"/>
  <c r="S1156"/>
  <c r="R1156"/>
  <c r="T1132"/>
  <c r="Q1132"/>
  <c r="S1132"/>
  <c r="R1132"/>
  <c r="T1116"/>
  <c r="Q1116"/>
  <c r="S1116"/>
  <c r="R1116"/>
  <c r="T1098"/>
  <c r="Q1098"/>
  <c r="S1098"/>
  <c r="R1098"/>
  <c r="T1090"/>
  <c r="Q1090"/>
  <c r="S1090"/>
  <c r="R1090"/>
  <c r="T1074"/>
  <c r="Q1074"/>
  <c r="S1074"/>
  <c r="R1074"/>
  <c r="T1058"/>
  <c r="Q1058"/>
  <c r="S1058"/>
  <c r="R1058"/>
  <c r="T1042"/>
  <c r="Q1042"/>
  <c r="S1042"/>
  <c r="R1042"/>
  <c r="T1034"/>
  <c r="Q1034"/>
  <c r="S1034"/>
  <c r="R1034"/>
  <c r="T1018"/>
  <c r="Q1018"/>
  <c r="S1018"/>
  <c r="R1018"/>
  <c r="T1002"/>
  <c r="Q1002"/>
  <c r="S1002"/>
  <c r="R1002"/>
  <c r="T978"/>
  <c r="Q978"/>
  <c r="S978"/>
  <c r="R978"/>
  <c r="T962"/>
  <c r="Q962"/>
  <c r="S962"/>
  <c r="R962"/>
  <c r="T954"/>
  <c r="Q954"/>
  <c r="S954"/>
  <c r="R954"/>
  <c r="T938"/>
  <c r="Q938"/>
  <c r="S938"/>
  <c r="R938"/>
  <c r="T922"/>
  <c r="Q922"/>
  <c r="S922"/>
  <c r="R922"/>
  <c r="T906"/>
  <c r="Q906"/>
  <c r="S906"/>
  <c r="R906"/>
  <c r="T898"/>
  <c r="Q898"/>
  <c r="R898"/>
  <c r="S898"/>
  <c r="T882"/>
  <c r="Q882"/>
  <c r="R882"/>
  <c r="S882"/>
  <c r="T866"/>
  <c r="Q866"/>
  <c r="S866"/>
  <c r="R866"/>
  <c r="T850"/>
  <c r="Q850"/>
  <c r="S850"/>
  <c r="R850"/>
  <c r="T834"/>
  <c r="Q834"/>
  <c r="R834"/>
  <c r="S834"/>
  <c r="T826"/>
  <c r="Q826"/>
  <c r="S826"/>
  <c r="R826"/>
  <c r="R1235"/>
  <c r="S1235"/>
  <c r="Q1235"/>
  <c r="T1235"/>
  <c r="T1219"/>
  <c r="Q1219"/>
  <c r="R1219"/>
  <c r="S1219"/>
  <c r="T1211"/>
  <c r="Q1211"/>
  <c r="S1211"/>
  <c r="R1211"/>
  <c r="T1195"/>
  <c r="Q1195"/>
  <c r="S1195"/>
  <c r="R1195"/>
  <c r="T1179"/>
  <c r="Q1179"/>
  <c r="R1179"/>
  <c r="S1179"/>
  <c r="T1163"/>
  <c r="Q1163"/>
  <c r="S1163"/>
  <c r="R1163"/>
  <c r="T1147"/>
  <c r="Q1147"/>
  <c r="S1147"/>
  <c r="R1147"/>
  <c r="T1139"/>
  <c r="Q1139"/>
  <c r="S1139"/>
  <c r="R1139"/>
  <c r="T1123"/>
  <c r="Q1123"/>
  <c r="S1123"/>
  <c r="R1123"/>
  <c r="T1107"/>
  <c r="Q1107"/>
  <c r="S1107"/>
  <c r="R1107"/>
  <c r="T1089"/>
  <c r="Q1089"/>
  <c r="S1089"/>
  <c r="R1089"/>
  <c r="T1065"/>
  <c r="Q1065"/>
  <c r="S1065"/>
  <c r="R1065"/>
  <c r="T1049"/>
  <c r="Q1049"/>
  <c r="S1049"/>
  <c r="R1049"/>
  <c r="T1041"/>
  <c r="Q1041"/>
  <c r="S1041"/>
  <c r="R1041"/>
  <c r="T1025"/>
  <c r="Q1025"/>
  <c r="S1025"/>
  <c r="R1025"/>
  <c r="T1009"/>
  <c r="Q1009"/>
  <c r="S1009"/>
  <c r="R1009"/>
  <c r="T993"/>
  <c r="Q993"/>
  <c r="S993"/>
  <c r="R993"/>
  <c r="T977"/>
  <c r="Q977"/>
  <c r="S977"/>
  <c r="R977"/>
  <c r="T802"/>
  <c r="Q802"/>
  <c r="R802"/>
  <c r="S802"/>
  <c r="T786"/>
  <c r="Q786"/>
  <c r="R786"/>
  <c r="S786"/>
  <c r="T770"/>
  <c r="Q770"/>
  <c r="S770"/>
  <c r="R770"/>
  <c r="T754"/>
  <c r="Q754"/>
  <c r="S754"/>
  <c r="R754"/>
  <c r="T738"/>
  <c r="Q738"/>
  <c r="S738"/>
  <c r="R738"/>
  <c r="T730"/>
  <c r="Q730"/>
  <c r="S730"/>
  <c r="R730"/>
  <c r="T714"/>
  <c r="Q714"/>
  <c r="R714"/>
  <c r="S714"/>
  <c r="T698"/>
  <c r="Q698"/>
  <c r="S698"/>
  <c r="R698"/>
  <c r="T682"/>
  <c r="Q682"/>
  <c r="S682"/>
  <c r="R682"/>
  <c r="T666"/>
  <c r="Q666"/>
  <c r="S666"/>
  <c r="R666"/>
  <c r="T650"/>
  <c r="Q650"/>
  <c r="R650"/>
  <c r="S650"/>
  <c r="T634"/>
  <c r="Q634"/>
  <c r="R634"/>
  <c r="S634"/>
  <c r="T626"/>
  <c r="Q626"/>
  <c r="S626"/>
  <c r="R626"/>
  <c r="T610"/>
  <c r="Q610"/>
  <c r="R610"/>
  <c r="S610"/>
  <c r="T594"/>
  <c r="Q594"/>
  <c r="R594"/>
  <c r="S594"/>
  <c r="T586"/>
  <c r="Q586"/>
  <c r="S586"/>
  <c r="R586"/>
  <c r="T570"/>
  <c r="Q570"/>
  <c r="S570"/>
  <c r="R570"/>
  <c r="T554"/>
  <c r="Q554"/>
  <c r="S554"/>
  <c r="R554"/>
  <c r="T546"/>
  <c r="Q546"/>
  <c r="R546"/>
  <c r="S546"/>
  <c r="T528"/>
  <c r="Q528"/>
  <c r="S528"/>
  <c r="R528"/>
  <c r="T520"/>
  <c r="Q520"/>
  <c r="R520"/>
  <c r="S520"/>
  <c r="T504"/>
  <c r="Q504"/>
  <c r="R504"/>
  <c r="S504"/>
  <c r="T488"/>
  <c r="Q488"/>
  <c r="S488"/>
  <c r="R488"/>
  <c r="T472"/>
  <c r="Q472"/>
  <c r="R472"/>
  <c r="S472"/>
  <c r="T456"/>
  <c r="Q456"/>
  <c r="R456"/>
  <c r="S456"/>
  <c r="T448"/>
  <c r="Q448"/>
  <c r="R448"/>
  <c r="S448"/>
  <c r="T432"/>
  <c r="Q432"/>
  <c r="R432"/>
  <c r="S432"/>
  <c r="T416"/>
  <c r="Q416"/>
  <c r="R416"/>
  <c r="S416"/>
  <c r="T400"/>
  <c r="Q400"/>
  <c r="S400"/>
  <c r="R400"/>
  <c r="T384"/>
  <c r="Q384"/>
  <c r="R384"/>
  <c r="S384"/>
  <c r="T368"/>
  <c r="Q368"/>
  <c r="R368"/>
  <c r="S368"/>
  <c r="Q352"/>
  <c r="R352"/>
  <c r="T352"/>
  <c r="S352"/>
  <c r="Q344"/>
  <c r="R344"/>
  <c r="T344"/>
  <c r="S344"/>
  <c r="Q328"/>
  <c r="R328"/>
  <c r="S328"/>
  <c r="T328"/>
  <c r="Q312"/>
  <c r="R312"/>
  <c r="T312"/>
  <c r="S312"/>
  <c r="T969"/>
  <c r="Q969"/>
  <c r="S969"/>
  <c r="R969"/>
  <c r="T953"/>
  <c r="Q953"/>
  <c r="S953"/>
  <c r="R953"/>
  <c r="T937"/>
  <c r="Q937"/>
  <c r="S937"/>
  <c r="R937"/>
  <c r="T929"/>
  <c r="Q929"/>
  <c r="S929"/>
  <c r="R929"/>
  <c r="T913"/>
  <c r="Q913"/>
  <c r="S913"/>
  <c r="R913"/>
  <c r="T897"/>
  <c r="Q897"/>
  <c r="S897"/>
  <c r="R897"/>
  <c r="T881"/>
  <c r="Q881"/>
  <c r="S881"/>
  <c r="R881"/>
  <c r="K1593"/>
  <c r="M1593" s="1"/>
  <c r="I1593"/>
  <c r="H1593"/>
  <c r="K1591"/>
  <c r="N1591" s="1"/>
  <c r="H1591"/>
  <c r="I1591"/>
  <c r="K1589"/>
  <c r="M1589" s="1"/>
  <c r="I1589"/>
  <c r="H1589"/>
  <c r="K1587"/>
  <c r="N1587" s="1"/>
  <c r="H1587"/>
  <c r="I1587"/>
  <c r="K1585"/>
  <c r="M1585" s="1"/>
  <c r="I1585"/>
  <c r="H1585"/>
  <c r="K1583"/>
  <c r="N1583" s="1"/>
  <c r="H1583"/>
  <c r="I1583"/>
  <c r="K1581"/>
  <c r="M1581" s="1"/>
  <c r="I1581"/>
  <c r="H1581"/>
  <c r="K1579"/>
  <c r="N1579" s="1"/>
  <c r="H1579"/>
  <c r="I1579"/>
  <c r="T1232"/>
  <c r="S1232"/>
  <c r="R1232"/>
  <c r="Q1232"/>
  <c r="T1224"/>
  <c r="S1224"/>
  <c r="R1224"/>
  <c r="Q1224"/>
  <c r="T1216"/>
  <c r="Q1216"/>
  <c r="R1216"/>
  <c r="S1216"/>
  <c r="T1200"/>
  <c r="Q1200"/>
  <c r="R1200"/>
  <c r="S1200"/>
  <c r="T1192"/>
  <c r="Q1192"/>
  <c r="S1192"/>
  <c r="R1192"/>
  <c r="T1188"/>
  <c r="Q1188"/>
  <c r="S1188"/>
  <c r="R1188"/>
  <c r="T1184"/>
  <c r="Q1184"/>
  <c r="S1184"/>
  <c r="R1184"/>
  <c r="T1176"/>
  <c r="Q1176"/>
  <c r="S1176"/>
  <c r="R1176"/>
  <c r="T1168"/>
  <c r="Q1168"/>
  <c r="S1168"/>
  <c r="R1168"/>
  <c r="T1160"/>
  <c r="Q1160"/>
  <c r="S1160"/>
  <c r="R1160"/>
  <c r="T1152"/>
  <c r="Q1152"/>
  <c r="S1152"/>
  <c r="R1152"/>
  <c r="T1144"/>
  <c r="Q1144"/>
  <c r="S1144"/>
  <c r="R1144"/>
  <c r="T1136"/>
  <c r="Q1136"/>
  <c r="S1136"/>
  <c r="R1136"/>
  <c r="T1128"/>
  <c r="Q1128"/>
  <c r="S1128"/>
  <c r="R1128"/>
  <c r="T1120"/>
  <c r="Q1120"/>
  <c r="S1120"/>
  <c r="R1120"/>
  <c r="T1112"/>
  <c r="Q1112"/>
  <c r="S1112"/>
  <c r="R1112"/>
  <c r="T1102"/>
  <c r="Q1102"/>
  <c r="S1102"/>
  <c r="R1102"/>
  <c r="T1094"/>
  <c r="Q1094"/>
  <c r="S1094"/>
  <c r="R1094"/>
  <c r="T1086"/>
  <c r="Q1086"/>
  <c r="S1086"/>
  <c r="R1086"/>
  <c r="T1078"/>
  <c r="Q1078"/>
  <c r="S1078"/>
  <c r="R1078"/>
  <c r="T1070"/>
  <c r="Q1070"/>
  <c r="S1070"/>
  <c r="R1070"/>
  <c r="T1062"/>
  <c r="Q1062"/>
  <c r="S1062"/>
  <c r="R1062"/>
  <c r="T1054"/>
  <c r="Q1054"/>
  <c r="S1054"/>
  <c r="R1054"/>
  <c r="T1046"/>
  <c r="Q1046"/>
  <c r="S1046"/>
  <c r="R1046"/>
  <c r="T1038"/>
  <c r="Q1038"/>
  <c r="S1038"/>
  <c r="R1038"/>
  <c r="T1030"/>
  <c r="Q1030"/>
  <c r="S1030"/>
  <c r="R1030"/>
  <c r="T1022"/>
  <c r="Q1022"/>
  <c r="S1022"/>
  <c r="R1022"/>
  <c r="T1014"/>
  <c r="Q1014"/>
  <c r="S1014"/>
  <c r="R1014"/>
  <c r="T1006"/>
  <c r="Q1006"/>
  <c r="S1006"/>
  <c r="R1006"/>
  <c r="T998"/>
  <c r="Q998"/>
  <c r="S998"/>
  <c r="R998"/>
  <c r="T990"/>
  <c r="Q990"/>
  <c r="S990"/>
  <c r="R990"/>
  <c r="T982"/>
  <c r="Q982"/>
  <c r="S982"/>
  <c r="R982"/>
  <c r="T974"/>
  <c r="Q974"/>
  <c r="S974"/>
  <c r="R974"/>
  <c r="T966"/>
  <c r="Q966"/>
  <c r="S966"/>
  <c r="R966"/>
  <c r="T958"/>
  <c r="Q958"/>
  <c r="S958"/>
  <c r="R958"/>
  <c r="T950"/>
  <c r="Q950"/>
  <c r="S950"/>
  <c r="R950"/>
  <c r="T942"/>
  <c r="Q942"/>
  <c r="S942"/>
  <c r="R942"/>
  <c r="T934"/>
  <c r="Q934"/>
  <c r="S934"/>
  <c r="R934"/>
  <c r="T926"/>
  <c r="Q926"/>
  <c r="S926"/>
  <c r="R926"/>
  <c r="T918"/>
  <c r="Q918"/>
  <c r="S918"/>
  <c r="R918"/>
  <c r="T910"/>
  <c r="Q910"/>
  <c r="S910"/>
  <c r="R910"/>
  <c r="T902"/>
  <c r="Q902"/>
  <c r="R902"/>
  <c r="S902"/>
  <c r="T894"/>
  <c r="Q894"/>
  <c r="S894"/>
  <c r="R894"/>
  <c r="T886"/>
  <c r="Q886"/>
  <c r="S886"/>
  <c r="R886"/>
  <c r="T878"/>
  <c r="Q878"/>
  <c r="R878"/>
  <c r="S878"/>
  <c r="T870"/>
  <c r="Q870"/>
  <c r="S870"/>
  <c r="R870"/>
  <c r="T862"/>
  <c r="Q862"/>
  <c r="S862"/>
  <c r="R862"/>
  <c r="T854"/>
  <c r="Q854"/>
  <c r="S854"/>
  <c r="R854"/>
  <c r="T846"/>
  <c r="Q846"/>
  <c r="S846"/>
  <c r="R846"/>
  <c r="T838"/>
  <c r="Q838"/>
  <c r="S838"/>
  <c r="R838"/>
  <c r="T830"/>
  <c r="Q830"/>
  <c r="S830"/>
  <c r="R830"/>
  <c r="T822"/>
  <c r="Q822"/>
  <c r="S822"/>
  <c r="R822"/>
  <c r="R1231"/>
  <c r="S1231"/>
  <c r="T1231"/>
  <c r="Q1231"/>
  <c r="R1223"/>
  <c r="S1223"/>
  <c r="T1223"/>
  <c r="Q1223"/>
  <c r="T1215"/>
  <c r="Q1215"/>
  <c r="S1215"/>
  <c r="R1215"/>
  <c r="T1207"/>
  <c r="Q1207"/>
  <c r="S1207"/>
  <c r="R1207"/>
  <c r="T1199"/>
  <c r="Q1199"/>
  <c r="R1199"/>
  <c r="S1199"/>
  <c r="T1191"/>
  <c r="Q1191"/>
  <c r="S1191"/>
  <c r="R1191"/>
  <c r="T1183"/>
  <c r="Q1183"/>
  <c r="R1183"/>
  <c r="S1183"/>
  <c r="T1175"/>
  <c r="Q1175"/>
  <c r="S1175"/>
  <c r="R1175"/>
  <c r="T1167"/>
  <c r="Q1167"/>
  <c r="S1167"/>
  <c r="R1167"/>
  <c r="T1159"/>
  <c r="Q1159"/>
  <c r="S1159"/>
  <c r="R1159"/>
  <c r="T1151"/>
  <c r="Q1151"/>
  <c r="S1151"/>
  <c r="R1151"/>
  <c r="T1143"/>
  <c r="Q1143"/>
  <c r="S1143"/>
  <c r="R1143"/>
  <c r="T1135"/>
  <c r="Q1135"/>
  <c r="S1135"/>
  <c r="R1135"/>
  <c r="T1127"/>
  <c r="Q1127"/>
  <c r="S1127"/>
  <c r="R1127"/>
  <c r="T1119"/>
  <c r="Q1119"/>
  <c r="S1119"/>
  <c r="R1119"/>
  <c r="T1111"/>
  <c r="Q1111"/>
  <c r="S1111"/>
  <c r="R1111"/>
  <c r="T1101"/>
  <c r="Q1101"/>
  <c r="S1101"/>
  <c r="R1101"/>
  <c r="T1093"/>
  <c r="Q1093"/>
  <c r="S1093"/>
  <c r="R1093"/>
  <c r="T1085"/>
  <c r="Q1085"/>
  <c r="S1085"/>
  <c r="R1085"/>
  <c r="T1077"/>
  <c r="Q1077"/>
  <c r="S1077"/>
  <c r="R1077"/>
  <c r="T1069"/>
  <c r="Q1069"/>
  <c r="S1069"/>
  <c r="R1069"/>
  <c r="T1061"/>
  <c r="Q1061"/>
  <c r="S1061"/>
  <c r="R1061"/>
  <c r="T1053"/>
  <c r="Q1053"/>
  <c r="S1053"/>
  <c r="R1053"/>
  <c r="T1045"/>
  <c r="Q1045"/>
  <c r="S1045"/>
  <c r="R1045"/>
  <c r="T1037"/>
  <c r="Q1037"/>
  <c r="S1037"/>
  <c r="R1037"/>
  <c r="T1029"/>
  <c r="Q1029"/>
  <c r="S1029"/>
  <c r="R1029"/>
  <c r="T1021"/>
  <c r="Q1021"/>
  <c r="S1021"/>
  <c r="R1021"/>
  <c r="T1013"/>
  <c r="Q1013"/>
  <c r="S1013"/>
  <c r="R1013"/>
  <c r="T1005"/>
  <c r="Q1005"/>
  <c r="S1005"/>
  <c r="R1005"/>
  <c r="T997"/>
  <c r="Q997"/>
  <c r="S997"/>
  <c r="R997"/>
  <c r="T989"/>
  <c r="Q989"/>
  <c r="S989"/>
  <c r="R989"/>
  <c r="T981"/>
  <c r="Q981"/>
  <c r="S981"/>
  <c r="R981"/>
  <c r="T814"/>
  <c r="Q814"/>
  <c r="S814"/>
  <c r="R814"/>
  <c r="T806"/>
  <c r="Q806"/>
  <c r="R806"/>
  <c r="S806"/>
  <c r="T798"/>
  <c r="Q798"/>
  <c r="R798"/>
  <c r="S798"/>
  <c r="T790"/>
  <c r="Q790"/>
  <c r="R790"/>
  <c r="S790"/>
  <c r="T782"/>
  <c r="Q782"/>
  <c r="R782"/>
  <c r="S782"/>
  <c r="T774"/>
  <c r="Q774"/>
  <c r="R774"/>
  <c r="S774"/>
  <c r="T766"/>
  <c r="Q766"/>
  <c r="R766"/>
  <c r="S766"/>
  <c r="T758"/>
  <c r="Q758"/>
  <c r="R758"/>
  <c r="S758"/>
  <c r="T750"/>
  <c r="Q750"/>
  <c r="S750"/>
  <c r="R750"/>
  <c r="T742"/>
  <c r="Q742"/>
  <c r="S742"/>
  <c r="R742"/>
  <c r="T734"/>
  <c r="Q734"/>
  <c r="S734"/>
  <c r="R734"/>
  <c r="T726"/>
  <c r="Q726"/>
  <c r="R726"/>
  <c r="S726"/>
  <c r="T718"/>
  <c r="Q718"/>
  <c r="R718"/>
  <c r="S718"/>
  <c r="T710"/>
  <c r="Q710"/>
  <c r="S710"/>
  <c r="R710"/>
  <c r="T702"/>
  <c r="Q702"/>
  <c r="S702"/>
  <c r="R702"/>
  <c r="T694"/>
  <c r="Q694"/>
  <c r="R694"/>
  <c r="S694"/>
  <c r="T686"/>
  <c r="Q686"/>
  <c r="S686"/>
  <c r="R686"/>
  <c r="T678"/>
  <c r="Q678"/>
  <c r="S678"/>
  <c r="R678"/>
  <c r="T670"/>
  <c r="Q670"/>
  <c r="S670"/>
  <c r="R670"/>
  <c r="T662"/>
  <c r="Q662"/>
  <c r="S662"/>
  <c r="R662"/>
  <c r="T654"/>
  <c r="Q654"/>
  <c r="S654"/>
  <c r="R654"/>
  <c r="T646"/>
  <c r="Q646"/>
  <c r="R646"/>
  <c r="S646"/>
  <c r="T638"/>
  <c r="Q638"/>
  <c r="S638"/>
  <c r="R638"/>
  <c r="T630"/>
  <c r="Q630"/>
  <c r="S630"/>
  <c r="R630"/>
  <c r="T622"/>
  <c r="Q622"/>
  <c r="S622"/>
  <c r="R622"/>
  <c r="T614"/>
  <c r="Q614"/>
  <c r="S614"/>
  <c r="R614"/>
  <c r="T606"/>
  <c r="Q606"/>
  <c r="S606"/>
  <c r="R606"/>
  <c r="T598"/>
  <c r="Q598"/>
  <c r="R598"/>
  <c r="S598"/>
  <c r="T590"/>
  <c r="Q590"/>
  <c r="S590"/>
  <c r="R590"/>
  <c r="T582"/>
  <c r="Q582"/>
  <c r="S582"/>
  <c r="R582"/>
  <c r="T574"/>
  <c r="Q574"/>
  <c r="S574"/>
  <c r="R574"/>
  <c r="T566"/>
  <c r="Q566"/>
  <c r="S566"/>
  <c r="R566"/>
  <c r="T558"/>
  <c r="Q558"/>
  <c r="R558"/>
  <c r="S558"/>
  <c r="T550"/>
  <c r="Q550"/>
  <c r="R550"/>
  <c r="S550"/>
  <c r="T540"/>
  <c r="Q540"/>
  <c r="R540"/>
  <c r="S540"/>
  <c r="T532"/>
  <c r="Q532"/>
  <c r="R532"/>
  <c r="S532"/>
  <c r="T524"/>
  <c r="Q524"/>
  <c r="S524"/>
  <c r="R524"/>
  <c r="T516"/>
  <c r="Q516"/>
  <c r="S516"/>
  <c r="R516"/>
  <c r="T508"/>
  <c r="Q508"/>
  <c r="R508"/>
  <c r="S508"/>
  <c r="T500"/>
  <c r="Q500"/>
  <c r="S500"/>
  <c r="R500"/>
  <c r="T492"/>
  <c r="Q492"/>
  <c r="S492"/>
  <c r="R492"/>
  <c r="T484"/>
  <c r="Q484"/>
  <c r="R484"/>
  <c r="S484"/>
  <c r="T476"/>
  <c r="Q476"/>
  <c r="R476"/>
  <c r="S476"/>
  <c r="T468"/>
  <c r="Q468"/>
  <c r="S468"/>
  <c r="R468"/>
  <c r="T460"/>
  <c r="Q460"/>
  <c r="S460"/>
  <c r="R460"/>
  <c r="T452"/>
  <c r="Q452"/>
  <c r="R452"/>
  <c r="S452"/>
  <c r="T444"/>
  <c r="Q444"/>
  <c r="S444"/>
  <c r="R444"/>
  <c r="T436"/>
  <c r="Q436"/>
  <c r="R436"/>
  <c r="S436"/>
  <c r="T428"/>
  <c r="Q428"/>
  <c r="R428"/>
  <c r="S428"/>
  <c r="T420"/>
  <c r="Q420"/>
  <c r="S420"/>
  <c r="R420"/>
  <c r="T412"/>
  <c r="Q412"/>
  <c r="S412"/>
  <c r="R412"/>
  <c r="T404"/>
  <c r="Q404"/>
  <c r="S404"/>
  <c r="R404"/>
  <c r="T396"/>
  <c r="Q396"/>
  <c r="S396"/>
  <c r="R396"/>
  <c r="T388"/>
  <c r="Q388"/>
  <c r="S388"/>
  <c r="R388"/>
  <c r="T380"/>
  <c r="Q380"/>
  <c r="R380"/>
  <c r="S380"/>
  <c r="T372"/>
  <c r="Q372"/>
  <c r="R372"/>
  <c r="S372"/>
  <c r="T364"/>
  <c r="Q364"/>
  <c r="R364"/>
  <c r="S364"/>
  <c r="Q356"/>
  <c r="R356"/>
  <c r="T356"/>
  <c r="S356"/>
  <c r="Q348"/>
  <c r="R348"/>
  <c r="S348"/>
  <c r="T348"/>
  <c r="Q340"/>
  <c r="R340"/>
  <c r="T340"/>
  <c r="S340"/>
  <c r="Q332"/>
  <c r="R332"/>
  <c r="T332"/>
  <c r="S332"/>
  <c r="Q324"/>
  <c r="R324"/>
  <c r="T324"/>
  <c r="S324"/>
  <c r="Q316"/>
  <c r="R316"/>
  <c r="S316"/>
  <c r="T316"/>
  <c r="Q308"/>
  <c r="R308"/>
  <c r="T308"/>
  <c r="S308"/>
  <c r="T973"/>
  <c r="Q973"/>
  <c r="S973"/>
  <c r="R973"/>
  <c r="T965"/>
  <c r="Q965"/>
  <c r="S965"/>
  <c r="R965"/>
  <c r="T957"/>
  <c r="Q957"/>
  <c r="S957"/>
  <c r="R957"/>
  <c r="T949"/>
  <c r="Q949"/>
  <c r="S949"/>
  <c r="R949"/>
  <c r="T941"/>
  <c r="Q941"/>
  <c r="S941"/>
  <c r="R941"/>
  <c r="T933"/>
  <c r="Q933"/>
  <c r="S933"/>
  <c r="R933"/>
  <c r="T925"/>
  <c r="Q925"/>
  <c r="S925"/>
  <c r="R925"/>
  <c r="T917"/>
  <c r="Q917"/>
  <c r="S917"/>
  <c r="R917"/>
  <c r="T909"/>
  <c r="Q909"/>
  <c r="S909"/>
  <c r="R909"/>
  <c r="T901"/>
  <c r="Q901"/>
  <c r="S901"/>
  <c r="R901"/>
  <c r="T893"/>
  <c r="Q893"/>
  <c r="R893"/>
  <c r="S893"/>
  <c r="T885"/>
  <c r="Q885"/>
  <c r="R885"/>
  <c r="S885"/>
  <c r="T873"/>
  <c r="Q873"/>
  <c r="S873"/>
  <c r="R873"/>
  <c r="T865"/>
  <c r="Q865"/>
  <c r="S865"/>
  <c r="R865"/>
  <c r="T857"/>
  <c r="Q857"/>
  <c r="R857"/>
  <c r="S857"/>
  <c r="T849"/>
  <c r="Q849"/>
  <c r="R849"/>
  <c r="S849"/>
  <c r="T841"/>
  <c r="Q841"/>
  <c r="R841"/>
  <c r="S841"/>
  <c r="T833"/>
  <c r="Q833"/>
  <c r="S833"/>
  <c r="R833"/>
  <c r="T825"/>
  <c r="Q825"/>
  <c r="R825"/>
  <c r="S825"/>
  <c r="T817"/>
  <c r="Q817"/>
  <c r="R817"/>
  <c r="S817"/>
  <c r="T809"/>
  <c r="Q809"/>
  <c r="R809"/>
  <c r="S809"/>
  <c r="T801"/>
  <c r="Q801"/>
  <c r="S801"/>
  <c r="R801"/>
  <c r="T793"/>
  <c r="Q793"/>
  <c r="R793"/>
  <c r="S793"/>
  <c r="T785"/>
  <c r="Q785"/>
  <c r="S785"/>
  <c r="R785"/>
  <c r="T777"/>
  <c r="Q777"/>
  <c r="R777"/>
  <c r="S777"/>
  <c r="T769"/>
  <c r="Q769"/>
  <c r="S769"/>
  <c r="R769"/>
  <c r="T761"/>
  <c r="Q761"/>
  <c r="S761"/>
  <c r="R761"/>
  <c r="T753"/>
  <c r="Q753"/>
  <c r="R753"/>
  <c r="S753"/>
  <c r="T745"/>
  <c r="Q745"/>
  <c r="R745"/>
  <c r="S745"/>
  <c r="T737"/>
  <c r="Q737"/>
  <c r="R737"/>
  <c r="S737"/>
  <c r="T729"/>
  <c r="Q729"/>
  <c r="S729"/>
  <c r="R729"/>
  <c r="T721"/>
  <c r="Q721"/>
  <c r="S721"/>
  <c r="R721"/>
  <c r="T713"/>
  <c r="Q713"/>
  <c r="S713"/>
  <c r="R713"/>
  <c r="T705"/>
  <c r="Q705"/>
  <c r="R705"/>
  <c r="S705"/>
  <c r="T697"/>
  <c r="Q697"/>
  <c r="S697"/>
  <c r="R697"/>
  <c r="T689"/>
  <c r="Q689"/>
  <c r="R689"/>
  <c r="S689"/>
  <c r="T681"/>
  <c r="Q681"/>
  <c r="R681"/>
  <c r="S681"/>
  <c r="T673"/>
  <c r="Q673"/>
  <c r="R673"/>
  <c r="S673"/>
  <c r="T665"/>
  <c r="Q665"/>
  <c r="R665"/>
  <c r="S665"/>
  <c r="T657"/>
  <c r="Q657"/>
  <c r="R657"/>
  <c r="S657"/>
  <c r="T649"/>
  <c r="Q649"/>
  <c r="S649"/>
  <c r="R649"/>
  <c r="T641"/>
  <c r="Q641"/>
  <c r="S641"/>
  <c r="R641"/>
  <c r="T633"/>
  <c r="Q633"/>
  <c r="S633"/>
  <c r="R633"/>
  <c r="T625"/>
  <c r="Q625"/>
  <c r="R625"/>
  <c r="S625"/>
  <c r="T617"/>
  <c r="Q617"/>
  <c r="R617"/>
  <c r="S617"/>
  <c r="T609"/>
  <c r="Q609"/>
  <c r="S609"/>
  <c r="R609"/>
  <c r="T601"/>
  <c r="Q601"/>
  <c r="R601"/>
  <c r="S601"/>
  <c r="T593"/>
  <c r="Q593"/>
  <c r="S593"/>
  <c r="R593"/>
  <c r="T585"/>
  <c r="Q585"/>
  <c r="S585"/>
  <c r="R585"/>
  <c r="T577"/>
  <c r="Q577"/>
  <c r="R577"/>
  <c r="S577"/>
  <c r="T569"/>
  <c r="Q569"/>
  <c r="R569"/>
  <c r="S569"/>
  <c r="T561"/>
  <c r="Q561"/>
  <c r="S561"/>
  <c r="R561"/>
  <c r="T553"/>
  <c r="Q553"/>
  <c r="S553"/>
  <c r="R553"/>
  <c r="T545"/>
  <c r="Q545"/>
  <c r="S545"/>
  <c r="R545"/>
  <c r="T537"/>
  <c r="Q537"/>
  <c r="S537"/>
  <c r="R537"/>
  <c r="Q300"/>
  <c r="R300"/>
  <c r="T300"/>
  <c r="S300"/>
  <c r="Q292"/>
  <c r="R292"/>
  <c r="T292"/>
  <c r="S292"/>
  <c r="Q284"/>
  <c r="R284"/>
  <c r="T284"/>
  <c r="S284"/>
  <c r="Q276"/>
  <c r="R276"/>
  <c r="T276"/>
  <c r="S276"/>
  <c r="S268"/>
  <c r="R268"/>
  <c r="T268"/>
  <c r="Q268"/>
  <c r="S260"/>
  <c r="R260"/>
  <c r="Q260"/>
  <c r="T260"/>
  <c r="S252"/>
  <c r="R252"/>
  <c r="Q252"/>
  <c r="T252"/>
  <c r="S244"/>
  <c r="R244"/>
  <c r="T244"/>
  <c r="Q244"/>
  <c r="Q236"/>
  <c r="T236"/>
  <c r="R236"/>
  <c r="S236"/>
  <c r="Q228"/>
  <c r="T228"/>
  <c r="R228"/>
  <c r="S228"/>
  <c r="Q220"/>
  <c r="T220"/>
  <c r="R220"/>
  <c r="S220"/>
  <c r="Q212"/>
  <c r="S212"/>
  <c r="T212"/>
  <c r="R212"/>
  <c r="Q204"/>
  <c r="T204"/>
  <c r="R204"/>
  <c r="S204"/>
  <c r="Q196"/>
  <c r="T196"/>
  <c r="R196"/>
  <c r="S196"/>
  <c r="T188"/>
  <c r="Q188"/>
  <c r="S188"/>
  <c r="R188"/>
  <c r="T180"/>
  <c r="Q180"/>
  <c r="S180"/>
  <c r="R180"/>
  <c r="T172"/>
  <c r="Q172"/>
  <c r="R172"/>
  <c r="S172"/>
  <c r="T164"/>
  <c r="Q164"/>
  <c r="S164"/>
  <c r="R164"/>
  <c r="T156"/>
  <c r="Q156"/>
  <c r="S156"/>
  <c r="R156"/>
  <c r="T148"/>
  <c r="Q148"/>
  <c r="R148"/>
  <c r="S148"/>
  <c r="Q140"/>
  <c r="T140"/>
  <c r="S140"/>
  <c r="R140"/>
  <c r="T132"/>
  <c r="Q132"/>
  <c r="S132"/>
  <c r="R132"/>
  <c r="T124"/>
  <c r="Q124"/>
  <c r="R124"/>
  <c r="S124"/>
  <c r="T116"/>
  <c r="Q116"/>
  <c r="S116"/>
  <c r="R116"/>
  <c r="T108"/>
  <c r="Q108"/>
  <c r="R108"/>
  <c r="S108"/>
  <c r="T100"/>
  <c r="Q100"/>
  <c r="R100"/>
  <c r="S100"/>
  <c r="T92"/>
  <c r="Q92"/>
  <c r="S92"/>
  <c r="R92"/>
  <c r="T84"/>
  <c r="Q84"/>
  <c r="S84"/>
  <c r="R84"/>
  <c r="T76"/>
  <c r="Q76"/>
  <c r="R76"/>
  <c r="S76"/>
  <c r="R68"/>
  <c r="Q68"/>
  <c r="T68"/>
  <c r="S68"/>
  <c r="R60"/>
  <c r="Q60"/>
  <c r="T60"/>
  <c r="S60"/>
  <c r="R52"/>
  <c r="Q52"/>
  <c r="T52"/>
  <c r="S52"/>
  <c r="R44"/>
  <c r="Q44"/>
  <c r="T44"/>
  <c r="S44"/>
  <c r="R36"/>
  <c r="S36"/>
  <c r="T36"/>
  <c r="Q36"/>
  <c r="R28"/>
  <c r="S28"/>
  <c r="T28"/>
  <c r="Q28"/>
  <c r="R20"/>
  <c r="S20"/>
  <c r="T20"/>
  <c r="Q20"/>
  <c r="T525"/>
  <c r="Q525"/>
  <c r="S525"/>
  <c r="R525"/>
  <c r="T517"/>
  <c r="Q517"/>
  <c r="R517"/>
  <c r="S517"/>
  <c r="T509"/>
  <c r="Q509"/>
  <c r="R509"/>
  <c r="S509"/>
  <c r="T501"/>
  <c r="Q501"/>
  <c r="R501"/>
  <c r="S501"/>
  <c r="T493"/>
  <c r="Q493"/>
  <c r="R493"/>
  <c r="S493"/>
  <c r="T485"/>
  <c r="Q485"/>
  <c r="S485"/>
  <c r="R485"/>
  <c r="T477"/>
  <c r="Q477"/>
  <c r="S477"/>
  <c r="R477"/>
  <c r="T469"/>
  <c r="Q469"/>
  <c r="S469"/>
  <c r="R469"/>
  <c r="T461"/>
  <c r="Q461"/>
  <c r="R461"/>
  <c r="S461"/>
  <c r="T453"/>
  <c r="Q453"/>
  <c r="S453"/>
  <c r="R453"/>
  <c r="T445"/>
  <c r="Q445"/>
  <c r="R445"/>
  <c r="S445"/>
  <c r="T437"/>
  <c r="Q437"/>
  <c r="S437"/>
  <c r="R437"/>
  <c r="T429"/>
  <c r="Q429"/>
  <c r="S429"/>
  <c r="R429"/>
  <c r="T421"/>
  <c r="Q421"/>
  <c r="R421"/>
  <c r="S421"/>
  <c r="T413"/>
  <c r="Q413"/>
  <c r="R413"/>
  <c r="S413"/>
  <c r="T405"/>
  <c r="Q405"/>
  <c r="S405"/>
  <c r="R405"/>
  <c r="T397"/>
  <c r="Q397"/>
  <c r="S397"/>
  <c r="R397"/>
  <c r="T389"/>
  <c r="Q389"/>
  <c r="S389"/>
  <c r="R389"/>
  <c r="T381"/>
  <c r="Q381"/>
  <c r="R381"/>
  <c r="S381"/>
  <c r="T373"/>
  <c r="Q373"/>
  <c r="R373"/>
  <c r="S373"/>
  <c r="T365"/>
  <c r="Q365"/>
  <c r="R365"/>
  <c r="S365"/>
  <c r="T357"/>
  <c r="Q357"/>
  <c r="R357"/>
  <c r="S357"/>
  <c r="T349"/>
  <c r="Q349"/>
  <c r="R349"/>
  <c r="S349"/>
  <c r="T341"/>
  <c r="Q341"/>
  <c r="R341"/>
  <c r="S341"/>
  <c r="T333"/>
  <c r="Q333"/>
  <c r="R333"/>
  <c r="S333"/>
  <c r="T325"/>
  <c r="Q325"/>
  <c r="R325"/>
  <c r="S325"/>
  <c r="T317"/>
  <c r="Q317"/>
  <c r="R317"/>
  <c r="S317"/>
  <c r="T309"/>
  <c r="Q309"/>
  <c r="R309"/>
  <c r="S309"/>
  <c r="T301"/>
  <c r="Q301"/>
  <c r="R301"/>
  <c r="S301"/>
  <c r="T293"/>
  <c r="Q293"/>
  <c r="R293"/>
  <c r="S293"/>
  <c r="T285"/>
  <c r="Q285"/>
  <c r="R285"/>
  <c r="S285"/>
  <c r="T277"/>
  <c r="Q277"/>
  <c r="R277"/>
  <c r="S277"/>
  <c r="S269"/>
  <c r="R269"/>
  <c r="T269"/>
  <c r="Q269"/>
  <c r="S261"/>
  <c r="R261"/>
  <c r="T261"/>
  <c r="Q261"/>
  <c r="S253"/>
  <c r="R253"/>
  <c r="T253"/>
  <c r="Q253"/>
  <c r="S245"/>
  <c r="R245"/>
  <c r="T245"/>
  <c r="Q245"/>
  <c r="T237"/>
  <c r="S237"/>
  <c r="R237"/>
  <c r="Q237"/>
  <c r="T229"/>
  <c r="R229"/>
  <c r="Q229"/>
  <c r="S229"/>
  <c r="T221"/>
  <c r="R221"/>
  <c r="Q221"/>
  <c r="S221"/>
  <c r="T213"/>
  <c r="R213"/>
  <c r="Q213"/>
  <c r="S213"/>
  <c r="T205"/>
  <c r="R205"/>
  <c r="Q205"/>
  <c r="S205"/>
  <c r="T195"/>
  <c r="R195"/>
  <c r="Q195"/>
  <c r="S195"/>
  <c r="T187"/>
  <c r="S187"/>
  <c r="R187"/>
  <c r="Q187"/>
  <c r="T179"/>
  <c r="S179"/>
  <c r="R179"/>
  <c r="Q179"/>
  <c r="T171"/>
  <c r="S171"/>
  <c r="Q171"/>
  <c r="R171"/>
  <c r="T163"/>
  <c r="S163"/>
  <c r="R163"/>
  <c r="Q163"/>
  <c r="T155"/>
  <c r="S155"/>
  <c r="Q155"/>
  <c r="R155"/>
  <c r="T147"/>
  <c r="S147"/>
  <c r="R147"/>
  <c r="Q147"/>
  <c r="Q139"/>
  <c r="T139"/>
  <c r="S139"/>
  <c r="R139"/>
  <c r="T131"/>
  <c r="Q131"/>
  <c r="S131"/>
  <c r="R131"/>
  <c r="T123"/>
  <c r="Q123"/>
  <c r="R123"/>
  <c r="S123"/>
  <c r="T115"/>
  <c r="Q115"/>
  <c r="S115"/>
  <c r="R115"/>
  <c r="T107"/>
  <c r="Q107"/>
  <c r="S107"/>
  <c r="R107"/>
  <c r="T99"/>
  <c r="S99"/>
  <c r="R99"/>
  <c r="Q99"/>
  <c r="T91"/>
  <c r="S91"/>
  <c r="R91"/>
  <c r="Q91"/>
  <c r="T83"/>
  <c r="S83"/>
  <c r="R83"/>
  <c r="Q83"/>
  <c r="T75"/>
  <c r="Q75"/>
  <c r="R75"/>
  <c r="S75"/>
  <c r="R67"/>
  <c r="Q67"/>
  <c r="T67"/>
  <c r="S67"/>
  <c r="R59"/>
  <c r="Q59"/>
  <c r="T59"/>
  <c r="S59"/>
  <c r="R51"/>
  <c r="Q51"/>
  <c r="T51"/>
  <c r="S51"/>
  <c r="R43"/>
  <c r="Q43"/>
  <c r="S43"/>
  <c r="T43"/>
  <c r="R35"/>
  <c r="S35"/>
  <c r="T35"/>
  <c r="Q35"/>
  <c r="R25"/>
  <c r="S25"/>
  <c r="T25"/>
  <c r="Q25"/>
  <c r="K1594"/>
  <c r="N1594" s="1"/>
  <c r="I1594"/>
  <c r="H1594"/>
  <c r="K1590"/>
  <c r="N1590" s="1"/>
  <c r="I1590"/>
  <c r="H1590"/>
  <c r="K1582"/>
  <c r="N1582" s="1"/>
  <c r="I1582"/>
  <c r="H1582"/>
  <c r="T1208"/>
  <c r="Q1208"/>
  <c r="S1208"/>
  <c r="R1208"/>
  <c r="T1196"/>
  <c r="Q1196"/>
  <c r="S1196"/>
  <c r="R1196"/>
  <c r="T1180"/>
  <c r="Q1180"/>
  <c r="R1180"/>
  <c r="S1180"/>
  <c r="T1164"/>
  <c r="Q1164"/>
  <c r="S1164"/>
  <c r="R1164"/>
  <c r="T1148"/>
  <c r="Q1148"/>
  <c r="S1148"/>
  <c r="R1148"/>
  <c r="T1140"/>
  <c r="Q1140"/>
  <c r="S1140"/>
  <c r="R1140"/>
  <c r="T1124"/>
  <c r="Q1124"/>
  <c r="S1124"/>
  <c r="R1124"/>
  <c r="T1108"/>
  <c r="Q1108"/>
  <c r="S1108"/>
  <c r="R1108"/>
  <c r="T1082"/>
  <c r="Q1082"/>
  <c r="S1082"/>
  <c r="R1082"/>
  <c r="T1066"/>
  <c r="Q1066"/>
  <c r="S1066"/>
  <c r="R1066"/>
  <c r="T1050"/>
  <c r="Q1050"/>
  <c r="S1050"/>
  <c r="R1050"/>
  <c r="T1026"/>
  <c r="Q1026"/>
  <c r="S1026"/>
  <c r="R1026"/>
  <c r="T1010"/>
  <c r="Q1010"/>
  <c r="S1010"/>
  <c r="R1010"/>
  <c r="T994"/>
  <c r="Q994"/>
  <c r="S994"/>
  <c r="R994"/>
  <c r="T986"/>
  <c r="Q986"/>
  <c r="S986"/>
  <c r="R986"/>
  <c r="T970"/>
  <c r="Q970"/>
  <c r="S970"/>
  <c r="R970"/>
  <c r="T946"/>
  <c r="Q946"/>
  <c r="S946"/>
  <c r="R946"/>
  <c r="T930"/>
  <c r="Q930"/>
  <c r="S930"/>
  <c r="R930"/>
  <c r="T914"/>
  <c r="Q914"/>
  <c r="S914"/>
  <c r="R914"/>
  <c r="T890"/>
  <c r="Q890"/>
  <c r="S890"/>
  <c r="R890"/>
  <c r="T874"/>
  <c r="Q874"/>
  <c r="R874"/>
  <c r="S874"/>
  <c r="T858"/>
  <c r="Q858"/>
  <c r="R858"/>
  <c r="S858"/>
  <c r="T842"/>
  <c r="Q842"/>
  <c r="S842"/>
  <c r="R842"/>
  <c r="T818"/>
  <c r="Q818"/>
  <c r="S818"/>
  <c r="R818"/>
  <c r="R1227"/>
  <c r="S1227"/>
  <c r="T1227"/>
  <c r="Q1227"/>
  <c r="T1203"/>
  <c r="Q1203"/>
  <c r="S1203"/>
  <c r="R1203"/>
  <c r="T1187"/>
  <c r="Q1187"/>
  <c r="S1187"/>
  <c r="R1187"/>
  <c r="T1171"/>
  <c r="Q1171"/>
  <c r="S1171"/>
  <c r="R1171"/>
  <c r="T1155"/>
  <c r="Q1155"/>
  <c r="S1155"/>
  <c r="R1155"/>
  <c r="T1131"/>
  <c r="Q1131"/>
  <c r="S1131"/>
  <c r="R1131"/>
  <c r="T1115"/>
  <c r="Q1115"/>
  <c r="S1115"/>
  <c r="R1115"/>
  <c r="T1097"/>
  <c r="Q1097"/>
  <c r="S1097"/>
  <c r="R1097"/>
  <c r="T1081"/>
  <c r="Q1081"/>
  <c r="S1081"/>
  <c r="R1081"/>
  <c r="T1073"/>
  <c r="Q1073"/>
  <c r="S1073"/>
  <c r="R1073"/>
  <c r="T1057"/>
  <c r="Q1057"/>
  <c r="S1057"/>
  <c r="R1057"/>
  <c r="T1033"/>
  <c r="Q1033"/>
  <c r="S1033"/>
  <c r="R1033"/>
  <c r="T1017"/>
  <c r="Q1017"/>
  <c r="S1017"/>
  <c r="R1017"/>
  <c r="T1001"/>
  <c r="Q1001"/>
  <c r="S1001"/>
  <c r="R1001"/>
  <c r="T985"/>
  <c r="Q985"/>
  <c r="S985"/>
  <c r="R985"/>
  <c r="T810"/>
  <c r="Q810"/>
  <c r="S810"/>
  <c r="R810"/>
  <c r="T794"/>
  <c r="Q794"/>
  <c r="S794"/>
  <c r="R794"/>
  <c r="T778"/>
  <c r="Q778"/>
  <c r="S778"/>
  <c r="R778"/>
  <c r="T762"/>
  <c r="Q762"/>
  <c r="R762"/>
  <c r="S762"/>
  <c r="T746"/>
  <c r="Q746"/>
  <c r="S746"/>
  <c r="R746"/>
  <c r="T722"/>
  <c r="Q722"/>
  <c r="R722"/>
  <c r="S722"/>
  <c r="T706"/>
  <c r="Q706"/>
  <c r="S706"/>
  <c r="R706"/>
  <c r="T690"/>
  <c r="Q690"/>
  <c r="S690"/>
  <c r="R690"/>
  <c r="T674"/>
  <c r="Q674"/>
  <c r="S674"/>
  <c r="R674"/>
  <c r="T658"/>
  <c r="Q658"/>
  <c r="S658"/>
  <c r="R658"/>
  <c r="T642"/>
  <c r="Q642"/>
  <c r="R642"/>
  <c r="S642"/>
  <c r="T618"/>
  <c r="Q618"/>
  <c r="S618"/>
  <c r="R618"/>
  <c r="T602"/>
  <c r="Q602"/>
  <c r="S602"/>
  <c r="R602"/>
  <c r="T578"/>
  <c r="Q578"/>
  <c r="S578"/>
  <c r="R578"/>
  <c r="T562"/>
  <c r="Q562"/>
  <c r="S562"/>
  <c r="R562"/>
  <c r="T536"/>
  <c r="Q536"/>
  <c r="S536"/>
  <c r="R536"/>
  <c r="T512"/>
  <c r="Q512"/>
  <c r="S512"/>
  <c r="R512"/>
  <c r="T496"/>
  <c r="Q496"/>
  <c r="S496"/>
  <c r="R496"/>
  <c r="T480"/>
  <c r="Q480"/>
  <c r="R480"/>
  <c r="S480"/>
  <c r="T464"/>
  <c r="Q464"/>
  <c r="S464"/>
  <c r="R464"/>
  <c r="T440"/>
  <c r="Q440"/>
  <c r="S440"/>
  <c r="R440"/>
  <c r="T424"/>
  <c r="Q424"/>
  <c r="S424"/>
  <c r="R424"/>
  <c r="T408"/>
  <c r="Q408"/>
  <c r="R408"/>
  <c r="S408"/>
  <c r="T392"/>
  <c r="Q392"/>
  <c r="S392"/>
  <c r="R392"/>
  <c r="T376"/>
  <c r="Q376"/>
  <c r="R376"/>
  <c r="S376"/>
  <c r="T360"/>
  <c r="Q360"/>
  <c r="R360"/>
  <c r="S360"/>
  <c r="Q336"/>
  <c r="R336"/>
  <c r="T336"/>
  <c r="S336"/>
  <c r="Q320"/>
  <c r="R320"/>
  <c r="T320"/>
  <c r="S320"/>
  <c r="Q304"/>
  <c r="R304"/>
  <c r="S304"/>
  <c r="T304"/>
  <c r="T961"/>
  <c r="Q961"/>
  <c r="S961"/>
  <c r="R961"/>
  <c r="T945"/>
  <c r="Q945"/>
  <c r="S945"/>
  <c r="R945"/>
  <c r="T921"/>
  <c r="Q921"/>
  <c r="R921"/>
  <c r="S921"/>
  <c r="T905"/>
  <c r="Q905"/>
  <c r="S905"/>
  <c r="R905"/>
  <c r="T889"/>
  <c r="Q889"/>
  <c r="R889"/>
  <c r="S889"/>
  <c r="T877"/>
  <c r="Q877"/>
  <c r="S877"/>
  <c r="R877"/>
  <c r="T869"/>
  <c r="Q869"/>
  <c r="S869"/>
  <c r="R869"/>
  <c r="T861"/>
  <c r="Q861"/>
  <c r="R861"/>
  <c r="S861"/>
  <c r="T853"/>
  <c r="Q853"/>
  <c r="R853"/>
  <c r="S853"/>
  <c r="T845"/>
  <c r="Q845"/>
  <c r="R845"/>
  <c r="S845"/>
  <c r="T837"/>
  <c r="Q837"/>
  <c r="S837"/>
  <c r="R837"/>
  <c r="T829"/>
  <c r="Q829"/>
  <c r="R829"/>
  <c r="S829"/>
  <c r="T821"/>
  <c r="Q821"/>
  <c r="R821"/>
  <c r="S821"/>
  <c r="T813"/>
  <c r="Q813"/>
  <c r="R813"/>
  <c r="S813"/>
  <c r="T805"/>
  <c r="Q805"/>
  <c r="S805"/>
  <c r="R805"/>
  <c r="T797"/>
  <c r="Q797"/>
  <c r="R797"/>
  <c r="S797"/>
  <c r="T789"/>
  <c r="Q789"/>
  <c r="S789"/>
  <c r="R789"/>
  <c r="T781"/>
  <c r="Q781"/>
  <c r="S781"/>
  <c r="R781"/>
  <c r="T773"/>
  <c r="Q773"/>
  <c r="R773"/>
  <c r="S773"/>
  <c r="T765"/>
  <c r="Q765"/>
  <c r="S765"/>
  <c r="R765"/>
  <c r="T757"/>
  <c r="Q757"/>
  <c r="S757"/>
  <c r="R757"/>
  <c r="T749"/>
  <c r="Q749"/>
  <c r="R749"/>
  <c r="S749"/>
  <c r="T741"/>
  <c r="Q741"/>
  <c r="R741"/>
  <c r="S741"/>
  <c r="T733"/>
  <c r="Q733"/>
  <c r="R733"/>
  <c r="S733"/>
  <c r="T725"/>
  <c r="Q725"/>
  <c r="S725"/>
  <c r="R725"/>
  <c r="T717"/>
  <c r="Q717"/>
  <c r="S717"/>
  <c r="R717"/>
  <c r="T709"/>
  <c r="Q709"/>
  <c r="R709"/>
  <c r="S709"/>
  <c r="T701"/>
  <c r="Q701"/>
  <c r="R701"/>
  <c r="S701"/>
  <c r="T693"/>
  <c r="Q693"/>
  <c r="S693"/>
  <c r="R693"/>
  <c r="T685"/>
  <c r="Q685"/>
  <c r="R685"/>
  <c r="S685"/>
  <c r="T677"/>
  <c r="Q677"/>
  <c r="S677"/>
  <c r="R677"/>
  <c r="T669"/>
  <c r="Q669"/>
  <c r="R669"/>
  <c r="S669"/>
  <c r="T661"/>
  <c r="Q661"/>
  <c r="R661"/>
  <c r="S661"/>
  <c r="T653"/>
  <c r="Q653"/>
  <c r="S653"/>
  <c r="R653"/>
  <c r="T645"/>
  <c r="Q645"/>
  <c r="S645"/>
  <c r="R645"/>
  <c r="T637"/>
  <c r="Q637"/>
  <c r="R637"/>
  <c r="S637"/>
  <c r="T629"/>
  <c r="Q629"/>
  <c r="R629"/>
  <c r="S629"/>
  <c r="T621"/>
  <c r="Q621"/>
  <c r="R621"/>
  <c r="S621"/>
  <c r="T613"/>
  <c r="Q613"/>
  <c r="R613"/>
  <c r="S613"/>
  <c r="T605"/>
  <c r="Q605"/>
  <c r="R605"/>
  <c r="S605"/>
  <c r="T597"/>
  <c r="Q597"/>
  <c r="S597"/>
  <c r="R597"/>
  <c r="T589"/>
  <c r="Q589"/>
  <c r="R589"/>
  <c r="S589"/>
  <c r="T581"/>
  <c r="Q581"/>
  <c r="R581"/>
  <c r="S581"/>
  <c r="T573"/>
  <c r="Q573"/>
  <c r="R573"/>
  <c r="S573"/>
  <c r="T565"/>
  <c r="Q565"/>
  <c r="R565"/>
  <c r="S565"/>
  <c r="T557"/>
  <c r="Q557"/>
  <c r="S557"/>
  <c r="R557"/>
  <c r="T549"/>
  <c r="Q549"/>
  <c r="S549"/>
  <c r="R549"/>
  <c r="T541"/>
  <c r="Q541"/>
  <c r="S541"/>
  <c r="R541"/>
  <c r="T533"/>
  <c r="Q533"/>
  <c r="S533"/>
  <c r="R533"/>
  <c r="Q296"/>
  <c r="R296"/>
  <c r="T296"/>
  <c r="S296"/>
  <c r="Q288"/>
  <c r="R288"/>
  <c r="T288"/>
  <c r="S288"/>
  <c r="Q280"/>
  <c r="R280"/>
  <c r="T280"/>
  <c r="S280"/>
  <c r="Q272"/>
  <c r="R272"/>
  <c r="T272"/>
  <c r="S272"/>
  <c r="S264"/>
  <c r="R264"/>
  <c r="T264"/>
  <c r="Q264"/>
  <c r="S256"/>
  <c r="R256"/>
  <c r="T256"/>
  <c r="Q256"/>
  <c r="S248"/>
  <c r="R248"/>
  <c r="T248"/>
  <c r="Q248"/>
  <c r="S240"/>
  <c r="R240"/>
  <c r="Q240"/>
  <c r="T240"/>
  <c r="Q232"/>
  <c r="T232"/>
  <c r="R232"/>
  <c r="S232"/>
  <c r="Q224"/>
  <c r="T224"/>
  <c r="R224"/>
  <c r="S224"/>
  <c r="Q216"/>
  <c r="R216"/>
  <c r="T216"/>
  <c r="S216"/>
  <c r="Q208"/>
  <c r="R208"/>
  <c r="T208"/>
  <c r="S208"/>
  <c r="Q200"/>
  <c r="R200"/>
  <c r="T200"/>
  <c r="S200"/>
  <c r="Q192"/>
  <c r="R192"/>
  <c r="T192"/>
  <c r="S192"/>
  <c r="T184"/>
  <c r="Q184"/>
  <c r="R184"/>
  <c r="S184"/>
  <c r="T176"/>
  <c r="Q176"/>
  <c r="S176"/>
  <c r="R176"/>
  <c r="T168"/>
  <c r="Q168"/>
  <c r="R168"/>
  <c r="S168"/>
  <c r="T160"/>
  <c r="Q160"/>
  <c r="S160"/>
  <c r="R160"/>
  <c r="T152"/>
  <c r="Q152"/>
  <c r="R152"/>
  <c r="S152"/>
  <c r="S144"/>
  <c r="T144"/>
  <c r="R144"/>
  <c r="Q144"/>
  <c r="Q136"/>
  <c r="T136"/>
  <c r="S136"/>
  <c r="R136"/>
  <c r="T128"/>
  <c r="Q128"/>
  <c r="S128"/>
  <c r="R128"/>
  <c r="T120"/>
  <c r="Q120"/>
  <c r="S120"/>
  <c r="R120"/>
  <c r="T112"/>
  <c r="Q112"/>
  <c r="R112"/>
  <c r="S112"/>
  <c r="T104"/>
  <c r="Q104"/>
  <c r="R104"/>
  <c r="S104"/>
  <c r="T96"/>
  <c r="Q96"/>
  <c r="R96"/>
  <c r="S96"/>
  <c r="T88"/>
  <c r="Q88"/>
  <c r="R88"/>
  <c r="S88"/>
  <c r="T80"/>
  <c r="Q80"/>
  <c r="S80"/>
  <c r="R80"/>
  <c r="Q72"/>
  <c r="R72"/>
  <c r="S72"/>
  <c r="T72"/>
  <c r="R64"/>
  <c r="Q64"/>
  <c r="T64"/>
  <c r="S64"/>
  <c r="R56"/>
  <c r="Q56"/>
  <c r="T56"/>
  <c r="S56"/>
  <c r="R48"/>
  <c r="Q48"/>
  <c r="T48"/>
  <c r="S48"/>
  <c r="R40"/>
  <c r="Q40"/>
  <c r="S40"/>
  <c r="T40"/>
  <c r="R32"/>
  <c r="S32"/>
  <c r="T32"/>
  <c r="Q32"/>
  <c r="R24"/>
  <c r="S24"/>
  <c r="T24"/>
  <c r="Q24"/>
  <c r="T529"/>
  <c r="Q529"/>
  <c r="S529"/>
  <c r="R529"/>
  <c r="T521"/>
  <c r="Q521"/>
  <c r="S521"/>
  <c r="R521"/>
  <c r="T513"/>
  <c r="Q513"/>
  <c r="R513"/>
  <c r="S513"/>
  <c r="T505"/>
  <c r="Q505"/>
  <c r="S505"/>
  <c r="R505"/>
  <c r="T497"/>
  <c r="Q497"/>
  <c r="R497"/>
  <c r="S497"/>
  <c r="T489"/>
  <c r="Q489"/>
  <c r="R489"/>
  <c r="S489"/>
  <c r="T481"/>
  <c r="Q481"/>
  <c r="S481"/>
  <c r="R481"/>
  <c r="T473"/>
  <c r="Q473"/>
  <c r="S473"/>
  <c r="R473"/>
  <c r="T465"/>
  <c r="Q465"/>
  <c r="R465"/>
  <c r="S465"/>
  <c r="T457"/>
  <c r="Q457"/>
  <c r="S457"/>
  <c r="R457"/>
  <c r="T449"/>
  <c r="Q449"/>
  <c r="S449"/>
  <c r="R449"/>
  <c r="T441"/>
  <c r="Q441"/>
  <c r="R441"/>
  <c r="S441"/>
  <c r="T433"/>
  <c r="Q433"/>
  <c r="S433"/>
  <c r="R433"/>
  <c r="T425"/>
  <c r="Q425"/>
  <c r="S425"/>
  <c r="R425"/>
  <c r="T417"/>
  <c r="Q417"/>
  <c r="S417"/>
  <c r="R417"/>
  <c r="T409"/>
  <c r="Q409"/>
  <c r="R409"/>
  <c r="S409"/>
  <c r="T401"/>
  <c r="Q401"/>
  <c r="S401"/>
  <c r="R401"/>
  <c r="T393"/>
  <c r="Q393"/>
  <c r="S393"/>
  <c r="R393"/>
  <c r="T385"/>
  <c r="Q385"/>
  <c r="S385"/>
  <c r="R385"/>
  <c r="T377"/>
  <c r="Q377"/>
  <c r="R377"/>
  <c r="S377"/>
  <c r="T369"/>
  <c r="Q369"/>
  <c r="R369"/>
  <c r="S369"/>
  <c r="T361"/>
  <c r="Q361"/>
  <c r="R361"/>
  <c r="S361"/>
  <c r="T353"/>
  <c r="Q353"/>
  <c r="R353"/>
  <c r="S353"/>
  <c r="T345"/>
  <c r="Q345"/>
  <c r="R345"/>
  <c r="S345"/>
  <c r="T337"/>
  <c r="Q337"/>
  <c r="R337"/>
  <c r="S337"/>
  <c r="T329"/>
  <c r="Q329"/>
  <c r="R329"/>
  <c r="S329"/>
  <c r="T321"/>
  <c r="Q321"/>
  <c r="R321"/>
  <c r="S321"/>
  <c r="T313"/>
  <c r="Q313"/>
  <c r="R313"/>
  <c r="S313"/>
  <c r="T305"/>
  <c r="Q305"/>
  <c r="R305"/>
  <c r="S305"/>
  <c r="T297"/>
  <c r="Q297"/>
  <c r="R297"/>
  <c r="S297"/>
  <c r="T289"/>
  <c r="Q289"/>
  <c r="R289"/>
  <c r="S289"/>
  <c r="T281"/>
  <c r="Q281"/>
  <c r="R281"/>
  <c r="S281"/>
  <c r="T273"/>
  <c r="Q273"/>
  <c r="R273"/>
  <c r="S273"/>
  <c r="S265"/>
  <c r="R265"/>
  <c r="T265"/>
  <c r="Q265"/>
  <c r="S257"/>
  <c r="R257"/>
  <c r="T257"/>
  <c r="Q257"/>
  <c r="S249"/>
  <c r="R249"/>
  <c r="T249"/>
  <c r="Q249"/>
  <c r="T241"/>
  <c r="S241"/>
  <c r="R241"/>
  <c r="Q241"/>
  <c r="T233"/>
  <c r="R233"/>
  <c r="Q233"/>
  <c r="S233"/>
  <c r="T225"/>
  <c r="R225"/>
  <c r="Q225"/>
  <c r="S225"/>
  <c r="T217"/>
  <c r="R217"/>
  <c r="Q217"/>
  <c r="S217"/>
  <c r="T209"/>
  <c r="R209"/>
  <c r="Q209"/>
  <c r="S209"/>
  <c r="T199"/>
  <c r="R199"/>
  <c r="Q199"/>
  <c r="S199"/>
  <c r="T191"/>
  <c r="R191"/>
  <c r="Q191"/>
  <c r="S191"/>
  <c r="T183"/>
  <c r="S183"/>
  <c r="R183"/>
  <c r="Q183"/>
  <c r="T175"/>
  <c r="S175"/>
  <c r="Q175"/>
  <c r="R175"/>
  <c r="T167"/>
  <c r="S167"/>
  <c r="R167"/>
  <c r="Q167"/>
  <c r="T159"/>
  <c r="S159"/>
  <c r="Q159"/>
  <c r="R159"/>
  <c r="T151"/>
  <c r="S151"/>
  <c r="R151"/>
  <c r="Q151"/>
  <c r="Q143"/>
  <c r="T143"/>
  <c r="S143"/>
  <c r="R143"/>
  <c r="T135"/>
  <c r="Q135"/>
  <c r="S135"/>
  <c r="R135"/>
  <c r="T127"/>
  <c r="Q127"/>
  <c r="S127"/>
  <c r="R127"/>
  <c r="T119"/>
  <c r="Q119"/>
  <c r="R119"/>
  <c r="S119"/>
  <c r="T111"/>
  <c r="Q111"/>
  <c r="R111"/>
  <c r="S111"/>
  <c r="T103"/>
  <c r="S103"/>
  <c r="Q103"/>
  <c r="R103"/>
  <c r="T95"/>
  <c r="S95"/>
  <c r="R95"/>
  <c r="Q95"/>
  <c r="T87"/>
  <c r="S87"/>
  <c r="R87"/>
  <c r="Q87"/>
  <c r="T79"/>
  <c r="S79"/>
  <c r="R79"/>
  <c r="Q79"/>
  <c r="T71"/>
  <c r="Q71"/>
  <c r="R71"/>
  <c r="S71"/>
  <c r="R63"/>
  <c r="Q63"/>
  <c r="T63"/>
  <c r="S63"/>
  <c r="R55"/>
  <c r="Q55"/>
  <c r="T55"/>
  <c r="S55"/>
  <c r="R47"/>
  <c r="Q47"/>
  <c r="S47"/>
  <c r="T47"/>
  <c r="R39"/>
  <c r="Q39"/>
  <c r="T39"/>
  <c r="S39"/>
  <c r="R29"/>
  <c r="S29"/>
  <c r="T29"/>
  <c r="Q29"/>
  <c r="R21"/>
  <c r="S21"/>
  <c r="T21"/>
  <c r="Q21"/>
  <c r="C18"/>
  <c r="E18"/>
  <c r="F18"/>
  <c r="M1856" l="1"/>
  <c r="N1756"/>
  <c r="N1789"/>
  <c r="N1728"/>
  <c r="M1741"/>
  <c r="N1747"/>
  <c r="N1694"/>
  <c r="N1742"/>
  <c r="M1736"/>
  <c r="N1738"/>
  <c r="M1744"/>
  <c r="M1733"/>
  <c r="M1749"/>
  <c r="N1739"/>
  <c r="M1740"/>
  <c r="N1745"/>
  <c r="N1754"/>
  <c r="M1717"/>
  <c r="M1735"/>
  <c r="M1751"/>
  <c r="M1627"/>
  <c r="M1724"/>
  <c r="N1746"/>
  <c r="N1737"/>
  <c r="N1671"/>
  <c r="M1743"/>
  <c r="M1688"/>
  <c r="N1714"/>
  <c r="N1734"/>
  <c r="N1731"/>
  <c r="M1725"/>
  <c r="N1718"/>
  <c r="M1732"/>
  <c r="N1723"/>
  <c r="M1650"/>
  <c r="N1706"/>
  <c r="M1716"/>
  <c r="N1730"/>
  <c r="M1727"/>
  <c r="N1693"/>
  <c r="N1721"/>
  <c r="M1704"/>
  <c r="N1710"/>
  <c r="M1720"/>
  <c r="N1726"/>
  <c r="M1707"/>
  <c r="N1715"/>
  <c r="N1709"/>
  <c r="N1729"/>
  <c r="M1676"/>
  <c r="M1684"/>
  <c r="N1698"/>
  <c r="M1700"/>
  <c r="M1712"/>
  <c r="N1722"/>
  <c r="M1713"/>
  <c r="M1719"/>
  <c r="N1703"/>
  <c r="N1678"/>
  <c r="M1692"/>
  <c r="M1708"/>
  <c r="N1701"/>
  <c r="N1711"/>
  <c r="N1687"/>
  <c r="M1697"/>
  <c r="N1702"/>
  <c r="M1681"/>
  <c r="M1691"/>
  <c r="N1695"/>
  <c r="M1683"/>
  <c r="M1705"/>
  <c r="N1674"/>
  <c r="N1690"/>
  <c r="M1696"/>
  <c r="M1633"/>
  <c r="M1677"/>
  <c r="N1685"/>
  <c r="M1699"/>
  <c r="M1664"/>
  <c r="N1670"/>
  <c r="M1680"/>
  <c r="N1686"/>
  <c r="M1667"/>
  <c r="N1669"/>
  <c r="M1689"/>
  <c r="M1643"/>
  <c r="J1657"/>
  <c r="T1657" s="1"/>
  <c r="M1658"/>
  <c r="N1662"/>
  <c r="N1682"/>
  <c r="M1657"/>
  <c r="M1663"/>
  <c r="M1673"/>
  <c r="N1679"/>
  <c r="M1660"/>
  <c r="M1642"/>
  <c r="N1666"/>
  <c r="M1672"/>
  <c r="M1653"/>
  <c r="N1661"/>
  <c r="N1675"/>
  <c r="M1656"/>
  <c r="M1651"/>
  <c r="M1654"/>
  <c r="M1668"/>
  <c r="M1649"/>
  <c r="N1665"/>
  <c r="M1648"/>
  <c r="M1659"/>
  <c r="M1646"/>
  <c r="M1652"/>
  <c r="M1635"/>
  <c r="M1655"/>
  <c r="M1636"/>
  <c r="M1639"/>
  <c r="N1901"/>
  <c r="M1901"/>
  <c r="M1622"/>
  <c r="M1634"/>
  <c r="M1624"/>
  <c r="M1647"/>
  <c r="M1610"/>
  <c r="M1618"/>
  <c r="M1630"/>
  <c r="N1609"/>
  <c r="M1629"/>
  <c r="M1645"/>
  <c r="N1861"/>
  <c r="M1644"/>
  <c r="M1614"/>
  <c r="N1605"/>
  <c r="M1641"/>
  <c r="M1628"/>
  <c r="M1640"/>
  <c r="M1638"/>
  <c r="M1637"/>
  <c r="M1825"/>
  <c r="M1596"/>
  <c r="M1623"/>
  <c r="M1849"/>
  <c r="M1857"/>
  <c r="M1632"/>
  <c r="M1619"/>
  <c r="M1631"/>
  <c r="M1582"/>
  <c r="M1626"/>
  <c r="N1613"/>
  <c r="M1625"/>
  <c r="M1865"/>
  <c r="M1851"/>
  <c r="M1592"/>
  <c r="M1598"/>
  <c r="M1606"/>
  <c r="M1621"/>
  <c r="M1810"/>
  <c r="N1860"/>
  <c r="M1817"/>
  <c r="M1887"/>
  <c r="M1620"/>
  <c r="M1602"/>
  <c r="M1617"/>
  <c r="M1843"/>
  <c r="N1893"/>
  <c r="M1604"/>
  <c r="M1594"/>
  <c r="M1591"/>
  <c r="N1601"/>
  <c r="N1803"/>
  <c r="N1800"/>
  <c r="N1812"/>
  <c r="M1822"/>
  <c r="N1871"/>
  <c r="M1584"/>
  <c r="M1616"/>
  <c r="M1615"/>
  <c r="M1590"/>
  <c r="N1589"/>
  <c r="N1597"/>
  <c r="M1611"/>
  <c r="N1796"/>
  <c r="N1808"/>
  <c r="N1836"/>
  <c r="M1612"/>
  <c r="M1586"/>
  <c r="N1593"/>
  <c r="M1603"/>
  <c r="M1607"/>
  <c r="N1877"/>
  <c r="M1859"/>
  <c r="N1863"/>
  <c r="M1608"/>
  <c r="M1583"/>
  <c r="N1585"/>
  <c r="M1595"/>
  <c r="M1599"/>
  <c r="M1791"/>
  <c r="N1823"/>
  <c r="N1772"/>
  <c r="N1784"/>
  <c r="M1783"/>
  <c r="M1600"/>
  <c r="N1913"/>
  <c r="M1913"/>
  <c r="N1581"/>
  <c r="N1845"/>
  <c r="M1778"/>
  <c r="M1842"/>
  <c r="M1882"/>
  <c r="N1787"/>
  <c r="N1847"/>
  <c r="M1867"/>
  <c r="M1588"/>
  <c r="N1911"/>
  <c r="M1911"/>
  <c r="M1579"/>
  <c r="M1587"/>
  <c r="M1841"/>
  <c r="M1786"/>
  <c r="M1826"/>
  <c r="N1844"/>
  <c r="M1846"/>
  <c r="M1805"/>
  <c r="N1785"/>
  <c r="M1807"/>
  <c r="N1889"/>
  <c r="M1891"/>
  <c r="M1798"/>
  <c r="N1824"/>
  <c r="M1858"/>
  <c r="M1580"/>
  <c r="N1909"/>
  <c r="M1909"/>
  <c r="N1795"/>
  <c r="N1869"/>
  <c r="N1776"/>
  <c r="M1782"/>
  <c r="N1840"/>
  <c r="M1886"/>
  <c r="N1888"/>
  <c r="N1821"/>
  <c r="N1855"/>
  <c r="M1875"/>
  <c r="M1897"/>
  <c r="N1908"/>
  <c r="M1908"/>
  <c r="N1916"/>
  <c r="M1916"/>
  <c r="N1763"/>
  <c r="M1781"/>
  <c r="N1815"/>
  <c r="M1885"/>
  <c r="M1899"/>
  <c r="M1752"/>
  <c r="M1794"/>
  <c r="N1820"/>
  <c r="M1834"/>
  <c r="M1854"/>
  <c r="N1880"/>
  <c r="N1900"/>
  <c r="N1839"/>
  <c r="M1907"/>
  <c r="N1907"/>
  <c r="M1915"/>
  <c r="N1915"/>
  <c r="M1819"/>
  <c r="N1853"/>
  <c r="M1873"/>
  <c r="N1895"/>
  <c r="N1758"/>
  <c r="M1774"/>
  <c r="N1780"/>
  <c r="M1838"/>
  <c r="N1884"/>
  <c r="M1765"/>
  <c r="N1793"/>
  <c r="N1905"/>
  <c r="M1905"/>
  <c r="M1813"/>
  <c r="N1837"/>
  <c r="N1883"/>
  <c r="N1750"/>
  <c r="M1764"/>
  <c r="M1768"/>
  <c r="N1792"/>
  <c r="M1806"/>
  <c r="M1818"/>
  <c r="N1832"/>
  <c r="N1852"/>
  <c r="N1872"/>
  <c r="M1878"/>
  <c r="M1898"/>
  <c r="N1761"/>
  <c r="N1773"/>
  <c r="N1779"/>
  <c r="N1801"/>
  <c r="M1831"/>
  <c r="M1906"/>
  <c r="N1906"/>
  <c r="M1914"/>
  <c r="N1914"/>
  <c r="M1903"/>
  <c r="N1903"/>
  <c r="N1904"/>
  <c r="M1904"/>
  <c r="N1912"/>
  <c r="M1912"/>
  <c r="M1759"/>
  <c r="M1767"/>
  <c r="N1771"/>
  <c r="N1811"/>
  <c r="M1881"/>
  <c r="M1748"/>
  <c r="N1762"/>
  <c r="N1766"/>
  <c r="M1790"/>
  <c r="N1804"/>
  <c r="N1816"/>
  <c r="M1830"/>
  <c r="M1850"/>
  <c r="N1864"/>
  <c r="M1866"/>
  <c r="M1870"/>
  <c r="N1876"/>
  <c r="N1892"/>
  <c r="N1896"/>
  <c r="N1755"/>
  <c r="M1777"/>
  <c r="N1829"/>
  <c r="M1835"/>
  <c r="T1601"/>
  <c r="S1601"/>
  <c r="R1601"/>
  <c r="Q1601"/>
  <c r="T1609"/>
  <c r="S1609"/>
  <c r="R1609"/>
  <c r="Q1609"/>
  <c r="T1625"/>
  <c r="S1625"/>
  <c r="R1625"/>
  <c r="Q1625"/>
  <c r="T1633"/>
  <c r="S1633"/>
  <c r="R1633"/>
  <c r="Q1633"/>
  <c r="T1641"/>
  <c r="S1641"/>
  <c r="R1641"/>
  <c r="Q1641"/>
  <c r="T1649"/>
  <c r="S1649"/>
  <c r="R1649"/>
  <c r="Q1649"/>
  <c r="Q1657"/>
  <c r="T1665"/>
  <c r="S1665"/>
  <c r="R1665"/>
  <c r="Q1665"/>
  <c r="T1697"/>
  <c r="S1697"/>
  <c r="R1697"/>
  <c r="Q1697"/>
  <c r="T1705"/>
  <c r="S1705"/>
  <c r="R1705"/>
  <c r="Q1705"/>
  <c r="T1713"/>
  <c r="S1713"/>
  <c r="R1713"/>
  <c r="Q1713"/>
  <c r="T1721"/>
  <c r="S1721"/>
  <c r="R1721"/>
  <c r="Q1721"/>
  <c r="T1729"/>
  <c r="S1729"/>
  <c r="R1729"/>
  <c r="Q1729"/>
  <c r="T1737"/>
  <c r="S1737"/>
  <c r="R1737"/>
  <c r="Q1737"/>
  <c r="T1745"/>
  <c r="S1745"/>
  <c r="R1745"/>
  <c r="Q1745"/>
  <c r="R1753"/>
  <c r="S1753"/>
  <c r="T1753"/>
  <c r="Q1753"/>
  <c r="R1761"/>
  <c r="S1761"/>
  <c r="T1761"/>
  <c r="Q1761"/>
  <c r="N1753"/>
  <c r="N1775"/>
  <c r="M1799"/>
  <c r="M1827"/>
  <c r="T1769"/>
  <c r="T1777"/>
  <c r="Q1769"/>
  <c r="M1760"/>
  <c r="N1770"/>
  <c r="N1788"/>
  <c r="M1802"/>
  <c r="M1814"/>
  <c r="N1828"/>
  <c r="N1848"/>
  <c r="M1862"/>
  <c r="N1868"/>
  <c r="M1874"/>
  <c r="M1890"/>
  <c r="M1894"/>
  <c r="M1757"/>
  <c r="N1769"/>
  <c r="M1797"/>
  <c r="N1809"/>
  <c r="N1833"/>
  <c r="N1879"/>
  <c r="M1902"/>
  <c r="N1902"/>
  <c r="N1910"/>
  <c r="M1910"/>
  <c r="J1605"/>
  <c r="J1621"/>
  <c r="J1637"/>
  <c r="J1653"/>
  <c r="S1777"/>
  <c r="R1769"/>
  <c r="R1777"/>
  <c r="J1617"/>
  <c r="J1597"/>
  <c r="J1613"/>
  <c r="J1629"/>
  <c r="J1733"/>
  <c r="J1847"/>
  <c r="J1851"/>
  <c r="J1855"/>
  <c r="J1883"/>
  <c r="J1887"/>
  <c r="J1891"/>
  <c r="J1598"/>
  <c r="J1645"/>
  <c r="J1661"/>
  <c r="J1669"/>
  <c r="J1673"/>
  <c r="J1677"/>
  <c r="J1681"/>
  <c r="J1685"/>
  <c r="J1689"/>
  <c r="J1693"/>
  <c r="J1701"/>
  <c r="J1709"/>
  <c r="J1717"/>
  <c r="J1725"/>
  <c r="J1741"/>
  <c r="J1749"/>
  <c r="J1757"/>
  <c r="J1859"/>
  <c r="J1863"/>
  <c r="J1867"/>
  <c r="J1871"/>
  <c r="J1875"/>
  <c r="J1879"/>
  <c r="J1912"/>
  <c r="J1916"/>
  <c r="J1765"/>
  <c r="J1773"/>
  <c r="J1781"/>
  <c r="J1785"/>
  <c r="J1789"/>
  <c r="J1793"/>
  <c r="J1797"/>
  <c r="J1801"/>
  <c r="J1805"/>
  <c r="J1809"/>
  <c r="J1813"/>
  <c r="J1817"/>
  <c r="J1821"/>
  <c r="J1825"/>
  <c r="J1829"/>
  <c r="J1893"/>
  <c r="J1897"/>
  <c r="J1901"/>
  <c r="J1905"/>
  <c r="J1909"/>
  <c r="J1913"/>
  <c r="J1748"/>
  <c r="J1752"/>
  <c r="J1756"/>
  <c r="J1760"/>
  <c r="J1764"/>
  <c r="J1768"/>
  <c r="J1772"/>
  <c r="J1776"/>
  <c r="J1780"/>
  <c r="J1784"/>
  <c r="J1788"/>
  <c r="J1792"/>
  <c r="J1796"/>
  <c r="J1800"/>
  <c r="J1804"/>
  <c r="J1808"/>
  <c r="J1812"/>
  <c r="J1816"/>
  <c r="J1820"/>
  <c r="J1824"/>
  <c r="J1828"/>
  <c r="J1832"/>
  <c r="J1836"/>
  <c r="J1840"/>
  <c r="J1844"/>
  <c r="J1848"/>
  <c r="J1852"/>
  <c r="J1856"/>
  <c r="J1860"/>
  <c r="J1864"/>
  <c r="J1868"/>
  <c r="J1872"/>
  <c r="J1876"/>
  <c r="J1880"/>
  <c r="J1884"/>
  <c r="J1888"/>
  <c r="J1892"/>
  <c r="J1896"/>
  <c r="J1900"/>
  <c r="J1904"/>
  <c r="J1908"/>
  <c r="J1602"/>
  <c r="J1606"/>
  <c r="J1610"/>
  <c r="J1614"/>
  <c r="J1618"/>
  <c r="J1622"/>
  <c r="J1626"/>
  <c r="J1630"/>
  <c r="J1634"/>
  <c r="J1638"/>
  <c r="J1642"/>
  <c r="J1646"/>
  <c r="J1650"/>
  <c r="J1654"/>
  <c r="J1658"/>
  <c r="J1662"/>
  <c r="J1666"/>
  <c r="J1670"/>
  <c r="J1674"/>
  <c r="J1678"/>
  <c r="J1682"/>
  <c r="J1686"/>
  <c r="J1690"/>
  <c r="J1694"/>
  <c r="J1698"/>
  <c r="J1702"/>
  <c r="J1706"/>
  <c r="J1710"/>
  <c r="J1714"/>
  <c r="J1718"/>
  <c r="J1722"/>
  <c r="J1726"/>
  <c r="J1730"/>
  <c r="J1734"/>
  <c r="J1738"/>
  <c r="J1742"/>
  <c r="J1833"/>
  <c r="J1837"/>
  <c r="J1841"/>
  <c r="J1845"/>
  <c r="J1582"/>
  <c r="J1590"/>
  <c r="J1594"/>
  <c r="J1579"/>
  <c r="J1583"/>
  <c r="J1587"/>
  <c r="J1591"/>
  <c r="J1586"/>
  <c r="J1691"/>
  <c r="J1695"/>
  <c r="J1699"/>
  <c r="J1703"/>
  <c r="J1707"/>
  <c r="J1711"/>
  <c r="J1715"/>
  <c r="J1719"/>
  <c r="J1723"/>
  <c r="J1727"/>
  <c r="J1731"/>
  <c r="J1735"/>
  <c r="J1739"/>
  <c r="J1743"/>
  <c r="J1747"/>
  <c r="J1751"/>
  <c r="J1755"/>
  <c r="J1759"/>
  <c r="J1763"/>
  <c r="J1767"/>
  <c r="J1771"/>
  <c r="J1775"/>
  <c r="J1779"/>
  <c r="J1783"/>
  <c r="J1787"/>
  <c r="J1791"/>
  <c r="J1795"/>
  <c r="J1799"/>
  <c r="J1803"/>
  <c r="J1807"/>
  <c r="J1811"/>
  <c r="J1815"/>
  <c r="J1819"/>
  <c r="J1823"/>
  <c r="J1827"/>
  <c r="J1831"/>
  <c r="J1835"/>
  <c r="J1839"/>
  <c r="J1843"/>
  <c r="J1746"/>
  <c r="J1750"/>
  <c r="J1754"/>
  <c r="J1758"/>
  <c r="J1762"/>
  <c r="J1766"/>
  <c r="J1770"/>
  <c r="J1774"/>
  <c r="J1778"/>
  <c r="J1782"/>
  <c r="J1786"/>
  <c r="J1790"/>
  <c r="J1794"/>
  <c r="J1798"/>
  <c r="J1802"/>
  <c r="J1806"/>
  <c r="J1810"/>
  <c r="J1814"/>
  <c r="J1818"/>
  <c r="J1822"/>
  <c r="J1826"/>
  <c r="J1830"/>
  <c r="J1834"/>
  <c r="J1838"/>
  <c r="J1842"/>
  <c r="J1846"/>
  <c r="J1850"/>
  <c r="J1854"/>
  <c r="J1858"/>
  <c r="J1862"/>
  <c r="J1866"/>
  <c r="J1870"/>
  <c r="J1874"/>
  <c r="J1878"/>
  <c r="J1882"/>
  <c r="J1886"/>
  <c r="J1890"/>
  <c r="J1894"/>
  <c r="J1898"/>
  <c r="J1902"/>
  <c r="J1906"/>
  <c r="J1910"/>
  <c r="J1914"/>
  <c r="J1595"/>
  <c r="J1599"/>
  <c r="J1603"/>
  <c r="J1607"/>
  <c r="J1611"/>
  <c r="J1615"/>
  <c r="J1619"/>
  <c r="J1623"/>
  <c r="J1627"/>
  <c r="J1631"/>
  <c r="J1635"/>
  <c r="J1639"/>
  <c r="J1643"/>
  <c r="J1647"/>
  <c r="J1651"/>
  <c r="J1655"/>
  <c r="J1659"/>
  <c r="J1663"/>
  <c r="J1667"/>
  <c r="J1671"/>
  <c r="J1675"/>
  <c r="J1679"/>
  <c r="J1683"/>
  <c r="J1687"/>
  <c r="J1849"/>
  <c r="J1853"/>
  <c r="J1857"/>
  <c r="J1861"/>
  <c r="J1865"/>
  <c r="J1869"/>
  <c r="J1873"/>
  <c r="J1877"/>
  <c r="J1881"/>
  <c r="J1885"/>
  <c r="J1889"/>
  <c r="J1596"/>
  <c r="J1600"/>
  <c r="J1604"/>
  <c r="J1608"/>
  <c r="J1612"/>
  <c r="J1616"/>
  <c r="J1620"/>
  <c r="J1624"/>
  <c r="J1628"/>
  <c r="J1632"/>
  <c r="J1636"/>
  <c r="J1640"/>
  <c r="J1644"/>
  <c r="J1648"/>
  <c r="J1652"/>
  <c r="J1895"/>
  <c r="J1899"/>
  <c r="J1903"/>
  <c r="J1907"/>
  <c r="J1911"/>
  <c r="J1915"/>
  <c r="J1656"/>
  <c r="J1660"/>
  <c r="J1664"/>
  <c r="J1668"/>
  <c r="J1672"/>
  <c r="J1676"/>
  <c r="J1680"/>
  <c r="J1684"/>
  <c r="J1688"/>
  <c r="J1692"/>
  <c r="J1696"/>
  <c r="J1700"/>
  <c r="J1704"/>
  <c r="J1708"/>
  <c r="J1712"/>
  <c r="J1716"/>
  <c r="J1720"/>
  <c r="J1724"/>
  <c r="J1728"/>
  <c r="J1732"/>
  <c r="J1736"/>
  <c r="J1740"/>
  <c r="J1744"/>
  <c r="J1581"/>
  <c r="J1585"/>
  <c r="J1589"/>
  <c r="J1593"/>
  <c r="J1580"/>
  <c r="J1584"/>
  <c r="J1588"/>
  <c r="J1592"/>
  <c r="A11"/>
  <c r="A12"/>
  <c r="P12" s="1"/>
  <c r="A13"/>
  <c r="P13" s="1"/>
  <c r="A14"/>
  <c r="A15"/>
  <c r="A16"/>
  <c r="A17"/>
  <c r="A18"/>
  <c r="S1657" l="1"/>
  <c r="R1657"/>
  <c r="T1592"/>
  <c r="S1592"/>
  <c r="R1592"/>
  <c r="Q1592"/>
  <c r="T1584"/>
  <c r="S1584"/>
  <c r="R1584"/>
  <c r="Q1584"/>
  <c r="T1593"/>
  <c r="S1593"/>
  <c r="R1593"/>
  <c r="Q1593"/>
  <c r="T1585"/>
  <c r="S1585"/>
  <c r="R1585"/>
  <c r="Q1585"/>
  <c r="T1744"/>
  <c r="S1744"/>
  <c r="R1744"/>
  <c r="Q1744"/>
  <c r="T1736"/>
  <c r="S1736"/>
  <c r="R1736"/>
  <c r="Q1736"/>
  <c r="T1728"/>
  <c r="S1728"/>
  <c r="R1728"/>
  <c r="Q1728"/>
  <c r="T1720"/>
  <c r="S1720"/>
  <c r="R1720"/>
  <c r="Q1720"/>
  <c r="T1712"/>
  <c r="S1712"/>
  <c r="R1712"/>
  <c r="Q1712"/>
  <c r="T1704"/>
  <c r="S1704"/>
  <c r="R1704"/>
  <c r="Q1704"/>
  <c r="T1696"/>
  <c r="S1696"/>
  <c r="R1696"/>
  <c r="Q1696"/>
  <c r="T1688"/>
  <c r="S1688"/>
  <c r="R1688"/>
  <c r="Q1688"/>
  <c r="T1680"/>
  <c r="S1680"/>
  <c r="R1680"/>
  <c r="Q1680"/>
  <c r="T1672"/>
  <c r="S1672"/>
  <c r="R1672"/>
  <c r="Q1672"/>
  <c r="T1664"/>
  <c r="S1664"/>
  <c r="R1664"/>
  <c r="Q1664"/>
  <c r="T1656"/>
  <c r="S1656"/>
  <c r="R1656"/>
  <c r="Q1656"/>
  <c r="Q1911"/>
  <c r="R1911"/>
  <c r="S1911"/>
  <c r="T1911"/>
  <c r="Q1903"/>
  <c r="R1903"/>
  <c r="S1903"/>
  <c r="T1903"/>
  <c r="Q1895"/>
  <c r="R1895"/>
  <c r="S1895"/>
  <c r="T1895"/>
  <c r="T1648"/>
  <c r="S1648"/>
  <c r="R1648"/>
  <c r="Q1648"/>
  <c r="T1640"/>
  <c r="S1640"/>
  <c r="R1640"/>
  <c r="Q1640"/>
  <c r="T1632"/>
  <c r="S1632"/>
  <c r="R1632"/>
  <c r="Q1632"/>
  <c r="T1624"/>
  <c r="S1624"/>
  <c r="R1624"/>
  <c r="Q1624"/>
  <c r="T1616"/>
  <c r="S1616"/>
  <c r="R1616"/>
  <c r="Q1616"/>
  <c r="T1608"/>
  <c r="S1608"/>
  <c r="R1608"/>
  <c r="Q1608"/>
  <c r="T1600"/>
  <c r="S1600"/>
  <c r="R1600"/>
  <c r="Q1600"/>
  <c r="Q1889"/>
  <c r="R1889"/>
  <c r="S1889"/>
  <c r="T1889"/>
  <c r="S1881"/>
  <c r="R1881"/>
  <c r="Q1881"/>
  <c r="T1881"/>
  <c r="Q1873"/>
  <c r="R1873"/>
  <c r="S1873"/>
  <c r="T1873"/>
  <c r="Q1865"/>
  <c r="R1865"/>
  <c r="S1865"/>
  <c r="T1865"/>
  <c r="S1857"/>
  <c r="R1857"/>
  <c r="Q1857"/>
  <c r="T1857"/>
  <c r="S1849"/>
  <c r="R1849"/>
  <c r="Q1849"/>
  <c r="T1849"/>
  <c r="T1683"/>
  <c r="S1683"/>
  <c r="R1683"/>
  <c r="Q1683"/>
  <c r="T1675"/>
  <c r="S1675"/>
  <c r="R1675"/>
  <c r="Q1675"/>
  <c r="T1667"/>
  <c r="S1667"/>
  <c r="R1667"/>
  <c r="Q1667"/>
  <c r="T1659"/>
  <c r="S1659"/>
  <c r="R1659"/>
  <c r="Q1659"/>
  <c r="T1651"/>
  <c r="S1651"/>
  <c r="R1651"/>
  <c r="Q1651"/>
  <c r="T1643"/>
  <c r="S1643"/>
  <c r="R1643"/>
  <c r="Q1643"/>
  <c r="T1635"/>
  <c r="S1635"/>
  <c r="R1635"/>
  <c r="Q1635"/>
  <c r="T1627"/>
  <c r="S1627"/>
  <c r="R1627"/>
  <c r="Q1627"/>
  <c r="T1619"/>
  <c r="S1619"/>
  <c r="R1619"/>
  <c r="Q1619"/>
  <c r="T1611"/>
  <c r="S1611"/>
  <c r="R1611"/>
  <c r="Q1611"/>
  <c r="T1603"/>
  <c r="S1603"/>
  <c r="R1603"/>
  <c r="Q1603"/>
  <c r="T1595"/>
  <c r="S1595"/>
  <c r="R1595"/>
  <c r="Q1595"/>
  <c r="R1910"/>
  <c r="S1910"/>
  <c r="T1910"/>
  <c r="Q1910"/>
  <c r="R1902"/>
  <c r="Q1902"/>
  <c r="T1902"/>
  <c r="S1902"/>
  <c r="R1894"/>
  <c r="Q1894"/>
  <c r="T1894"/>
  <c r="S1894"/>
  <c r="R1886"/>
  <c r="Q1886"/>
  <c r="T1886"/>
  <c r="S1886"/>
  <c r="R1878"/>
  <c r="S1878"/>
  <c r="T1878"/>
  <c r="Q1878"/>
  <c r="R1870"/>
  <c r="Q1870"/>
  <c r="T1870"/>
  <c r="S1870"/>
  <c r="R1862"/>
  <c r="Q1862"/>
  <c r="T1862"/>
  <c r="S1862"/>
  <c r="R1854"/>
  <c r="S1854"/>
  <c r="T1854"/>
  <c r="Q1854"/>
  <c r="R1846"/>
  <c r="Q1846"/>
  <c r="T1846"/>
  <c r="S1846"/>
  <c r="R1838"/>
  <c r="Q1838"/>
  <c r="T1838"/>
  <c r="S1838"/>
  <c r="R1830"/>
  <c r="S1830"/>
  <c r="T1830"/>
  <c r="Q1830"/>
  <c r="R1822"/>
  <c r="Q1822"/>
  <c r="T1822"/>
  <c r="S1822"/>
  <c r="R1814"/>
  <c r="S1814"/>
  <c r="T1814"/>
  <c r="Q1814"/>
  <c r="R1806"/>
  <c r="S1806"/>
  <c r="T1806"/>
  <c r="Q1806"/>
  <c r="R1798"/>
  <c r="S1798"/>
  <c r="T1798"/>
  <c r="Q1798"/>
  <c r="R1790"/>
  <c r="S1790"/>
  <c r="T1790"/>
  <c r="Q1790"/>
  <c r="R1782"/>
  <c r="Q1782"/>
  <c r="T1782"/>
  <c r="S1782"/>
  <c r="R1774"/>
  <c r="S1774"/>
  <c r="T1774"/>
  <c r="Q1774"/>
  <c r="R1766"/>
  <c r="S1766"/>
  <c r="T1766"/>
  <c r="Q1766"/>
  <c r="R1758"/>
  <c r="S1758"/>
  <c r="T1758"/>
  <c r="Q1758"/>
  <c r="R1750"/>
  <c r="S1750"/>
  <c r="T1750"/>
  <c r="Q1750"/>
  <c r="Q1843"/>
  <c r="R1843"/>
  <c r="S1843"/>
  <c r="T1843"/>
  <c r="Q1835"/>
  <c r="R1835"/>
  <c r="S1835"/>
  <c r="T1835"/>
  <c r="S1827"/>
  <c r="R1827"/>
  <c r="Q1827"/>
  <c r="T1827"/>
  <c r="Q1819"/>
  <c r="R1819"/>
  <c r="S1819"/>
  <c r="T1819"/>
  <c r="S1811"/>
  <c r="R1811"/>
  <c r="Q1811"/>
  <c r="T1811"/>
  <c r="Q1803"/>
  <c r="R1803"/>
  <c r="S1803"/>
  <c r="T1803"/>
  <c r="S1795"/>
  <c r="R1795"/>
  <c r="Q1795"/>
  <c r="T1795"/>
  <c r="Q1787"/>
  <c r="R1787"/>
  <c r="S1787"/>
  <c r="T1787"/>
  <c r="Q1779"/>
  <c r="R1779"/>
  <c r="S1779"/>
  <c r="T1779"/>
  <c r="Q1771"/>
  <c r="R1771"/>
  <c r="S1771"/>
  <c r="T1771"/>
  <c r="R1763"/>
  <c r="S1763"/>
  <c r="T1763"/>
  <c r="Q1763"/>
  <c r="R1755"/>
  <c r="S1755"/>
  <c r="T1755"/>
  <c r="Q1755"/>
  <c r="T1747"/>
  <c r="S1747"/>
  <c r="R1747"/>
  <c r="Q1747"/>
  <c r="T1739"/>
  <c r="S1739"/>
  <c r="R1739"/>
  <c r="Q1739"/>
  <c r="T1731"/>
  <c r="S1731"/>
  <c r="R1731"/>
  <c r="Q1731"/>
  <c r="T1723"/>
  <c r="S1723"/>
  <c r="R1723"/>
  <c r="Q1723"/>
  <c r="T1715"/>
  <c r="S1715"/>
  <c r="R1715"/>
  <c r="Q1715"/>
  <c r="T1707"/>
  <c r="S1707"/>
  <c r="R1707"/>
  <c r="Q1707"/>
  <c r="T1699"/>
  <c r="S1699"/>
  <c r="R1699"/>
  <c r="Q1699"/>
  <c r="T1691"/>
  <c r="S1691"/>
  <c r="R1691"/>
  <c r="Q1691"/>
  <c r="T1591"/>
  <c r="S1591"/>
  <c r="R1591"/>
  <c r="Q1591"/>
  <c r="T1583"/>
  <c r="S1583"/>
  <c r="R1583"/>
  <c r="Q1583"/>
  <c r="T1594"/>
  <c r="S1594"/>
  <c r="R1594"/>
  <c r="Q1594"/>
  <c r="T1582"/>
  <c r="S1582"/>
  <c r="R1582"/>
  <c r="Q1582"/>
  <c r="Q1841"/>
  <c r="R1841"/>
  <c r="S1841"/>
  <c r="T1841"/>
  <c r="S1833"/>
  <c r="R1833"/>
  <c r="Q1833"/>
  <c r="T1833"/>
  <c r="T1738"/>
  <c r="S1738"/>
  <c r="R1738"/>
  <c r="Q1738"/>
  <c r="T1730"/>
  <c r="S1730"/>
  <c r="R1730"/>
  <c r="Q1730"/>
  <c r="T1722"/>
  <c r="S1722"/>
  <c r="R1722"/>
  <c r="Q1722"/>
  <c r="T1714"/>
  <c r="S1714"/>
  <c r="R1714"/>
  <c r="Q1714"/>
  <c r="T1706"/>
  <c r="S1706"/>
  <c r="R1706"/>
  <c r="Q1706"/>
  <c r="T1698"/>
  <c r="S1698"/>
  <c r="R1698"/>
  <c r="Q1698"/>
  <c r="T1690"/>
  <c r="S1690"/>
  <c r="R1690"/>
  <c r="Q1690"/>
  <c r="T1682"/>
  <c r="S1682"/>
  <c r="R1682"/>
  <c r="Q1682"/>
  <c r="T1674"/>
  <c r="S1674"/>
  <c r="R1674"/>
  <c r="Q1674"/>
  <c r="T1666"/>
  <c r="S1666"/>
  <c r="R1666"/>
  <c r="Q1666"/>
  <c r="T1658"/>
  <c r="S1658"/>
  <c r="R1658"/>
  <c r="Q1658"/>
  <c r="T1650"/>
  <c r="S1650"/>
  <c r="R1650"/>
  <c r="Q1650"/>
  <c r="T1642"/>
  <c r="S1642"/>
  <c r="R1642"/>
  <c r="Q1642"/>
  <c r="T1634"/>
  <c r="S1634"/>
  <c r="R1634"/>
  <c r="Q1634"/>
  <c r="T1626"/>
  <c r="S1626"/>
  <c r="R1626"/>
  <c r="Q1626"/>
  <c r="T1618"/>
  <c r="S1618"/>
  <c r="R1618"/>
  <c r="Q1618"/>
  <c r="T1610"/>
  <c r="S1610"/>
  <c r="R1610"/>
  <c r="Q1610"/>
  <c r="T1602"/>
  <c r="S1602"/>
  <c r="R1602"/>
  <c r="Q1602"/>
  <c r="R1904"/>
  <c r="Q1904"/>
  <c r="T1904"/>
  <c r="S1904"/>
  <c r="R1896"/>
  <c r="Q1896"/>
  <c r="T1896"/>
  <c r="S1896"/>
  <c r="R1888"/>
  <c r="Q1888"/>
  <c r="T1888"/>
  <c r="S1888"/>
  <c r="R1880"/>
  <c r="S1880"/>
  <c r="T1880"/>
  <c r="Q1880"/>
  <c r="R1872"/>
  <c r="Q1872"/>
  <c r="T1872"/>
  <c r="S1872"/>
  <c r="R1864"/>
  <c r="S1864"/>
  <c r="T1864"/>
  <c r="Q1864"/>
  <c r="R1856"/>
  <c r="S1856"/>
  <c r="T1856"/>
  <c r="Q1856"/>
  <c r="R1848"/>
  <c r="S1848"/>
  <c r="T1848"/>
  <c r="Q1848"/>
  <c r="R1840"/>
  <c r="Q1840"/>
  <c r="T1840"/>
  <c r="S1840"/>
  <c r="R1832"/>
  <c r="Q1832"/>
  <c r="T1832"/>
  <c r="S1832"/>
  <c r="R1824"/>
  <c r="Q1824"/>
  <c r="T1824"/>
  <c r="S1824"/>
  <c r="R1816"/>
  <c r="Q1816"/>
  <c r="T1816"/>
  <c r="S1816"/>
  <c r="R1808"/>
  <c r="S1808"/>
  <c r="T1808"/>
  <c r="Q1808"/>
  <c r="R1800"/>
  <c r="Q1800"/>
  <c r="T1800"/>
  <c r="S1800"/>
  <c r="R1792"/>
  <c r="S1792"/>
  <c r="T1792"/>
  <c r="Q1792"/>
  <c r="R1784"/>
  <c r="Q1784"/>
  <c r="T1784"/>
  <c r="S1784"/>
  <c r="R1776"/>
  <c r="S1776"/>
  <c r="T1776"/>
  <c r="Q1776"/>
  <c r="Q1768"/>
  <c r="R1768"/>
  <c r="S1768"/>
  <c r="T1768"/>
  <c r="R1760"/>
  <c r="S1760"/>
  <c r="T1760"/>
  <c r="Q1760"/>
  <c r="R1752"/>
  <c r="S1752"/>
  <c r="T1752"/>
  <c r="Q1752"/>
  <c r="Q1913"/>
  <c r="R1913"/>
  <c r="S1913"/>
  <c r="T1913"/>
  <c r="S1905"/>
  <c r="R1905"/>
  <c r="Q1905"/>
  <c r="T1905"/>
  <c r="Q1897"/>
  <c r="R1897"/>
  <c r="S1897"/>
  <c r="T1897"/>
  <c r="Q1829"/>
  <c r="R1829"/>
  <c r="S1829"/>
  <c r="T1829"/>
  <c r="Q1821"/>
  <c r="R1821"/>
  <c r="S1821"/>
  <c r="T1821"/>
  <c r="Q1813"/>
  <c r="R1813"/>
  <c r="S1813"/>
  <c r="T1813"/>
  <c r="S1805"/>
  <c r="R1805"/>
  <c r="Q1805"/>
  <c r="T1805"/>
  <c r="S1797"/>
  <c r="R1797"/>
  <c r="Q1797"/>
  <c r="T1797"/>
  <c r="Q1789"/>
  <c r="R1789"/>
  <c r="S1789"/>
  <c r="T1789"/>
  <c r="Q1781"/>
  <c r="R1781"/>
  <c r="S1781"/>
  <c r="T1781"/>
  <c r="R1765"/>
  <c r="S1765"/>
  <c r="T1765"/>
  <c r="Q1765"/>
  <c r="R1912"/>
  <c r="Q1912"/>
  <c r="T1912"/>
  <c r="S1912"/>
  <c r="Q1875"/>
  <c r="R1875"/>
  <c r="S1875"/>
  <c r="T1875"/>
  <c r="Q1867"/>
  <c r="R1867"/>
  <c r="S1867"/>
  <c r="T1867"/>
  <c r="Q1859"/>
  <c r="R1859"/>
  <c r="S1859"/>
  <c r="T1859"/>
  <c r="R1749"/>
  <c r="S1749"/>
  <c r="T1749"/>
  <c r="Q1749"/>
  <c r="T1725"/>
  <c r="S1725"/>
  <c r="R1725"/>
  <c r="Q1725"/>
  <c r="T1709"/>
  <c r="S1709"/>
  <c r="R1709"/>
  <c r="Q1709"/>
  <c r="T1693"/>
  <c r="S1693"/>
  <c r="R1693"/>
  <c r="Q1693"/>
  <c r="T1685"/>
  <c r="S1685"/>
  <c r="R1685"/>
  <c r="Q1685"/>
  <c r="T1677"/>
  <c r="S1677"/>
  <c r="R1677"/>
  <c r="Q1677"/>
  <c r="T1669"/>
  <c r="S1669"/>
  <c r="R1669"/>
  <c r="Q1669"/>
  <c r="T1645"/>
  <c r="S1645"/>
  <c r="R1645"/>
  <c r="Q1645"/>
  <c r="Q1891"/>
  <c r="R1891"/>
  <c r="S1891"/>
  <c r="T1891"/>
  <c r="S1883"/>
  <c r="R1883"/>
  <c r="Q1883"/>
  <c r="T1883"/>
  <c r="Q1851"/>
  <c r="R1851"/>
  <c r="S1851"/>
  <c r="T1851"/>
  <c r="T1733"/>
  <c r="S1733"/>
  <c r="R1733"/>
  <c r="Q1733"/>
  <c r="T1613"/>
  <c r="S1613"/>
  <c r="R1613"/>
  <c r="Q1613"/>
  <c r="T1617"/>
  <c r="S1617"/>
  <c r="R1617"/>
  <c r="Q1617"/>
  <c r="T1653"/>
  <c r="S1653"/>
  <c r="R1653"/>
  <c r="Q1653"/>
  <c r="T1621"/>
  <c r="S1621"/>
  <c r="R1621"/>
  <c r="Q1621"/>
  <c r="T1588"/>
  <c r="S1588"/>
  <c r="R1588"/>
  <c r="Q1588"/>
  <c r="T1580"/>
  <c r="S1580"/>
  <c r="R1580"/>
  <c r="Q1580"/>
  <c r="T1589"/>
  <c r="S1589"/>
  <c r="R1589"/>
  <c r="Q1589"/>
  <c r="T1581"/>
  <c r="S1581"/>
  <c r="R1581"/>
  <c r="Q1581"/>
  <c r="T1740"/>
  <c r="S1740"/>
  <c r="R1740"/>
  <c r="Q1740"/>
  <c r="T1732"/>
  <c r="S1732"/>
  <c r="R1732"/>
  <c r="Q1732"/>
  <c r="T1724"/>
  <c r="S1724"/>
  <c r="R1724"/>
  <c r="Q1724"/>
  <c r="T1716"/>
  <c r="S1716"/>
  <c r="R1716"/>
  <c r="Q1716"/>
  <c r="T1708"/>
  <c r="S1708"/>
  <c r="R1708"/>
  <c r="Q1708"/>
  <c r="T1700"/>
  <c r="S1700"/>
  <c r="R1700"/>
  <c r="Q1700"/>
  <c r="T1692"/>
  <c r="S1692"/>
  <c r="R1692"/>
  <c r="Q1692"/>
  <c r="T1684"/>
  <c r="S1684"/>
  <c r="R1684"/>
  <c r="Q1684"/>
  <c r="T1676"/>
  <c r="S1676"/>
  <c r="R1676"/>
  <c r="Q1676"/>
  <c r="T1668"/>
  <c r="S1668"/>
  <c r="R1668"/>
  <c r="Q1668"/>
  <c r="T1660"/>
  <c r="S1660"/>
  <c r="R1660"/>
  <c r="Q1660"/>
  <c r="Q1915"/>
  <c r="R1915"/>
  <c r="S1915"/>
  <c r="T1915"/>
  <c r="S1907"/>
  <c r="R1907"/>
  <c r="Q1907"/>
  <c r="T1907"/>
  <c r="Q1899"/>
  <c r="R1899"/>
  <c r="S1899"/>
  <c r="T1899"/>
  <c r="T1652"/>
  <c r="S1652"/>
  <c r="R1652"/>
  <c r="Q1652"/>
  <c r="T1644"/>
  <c r="S1644"/>
  <c r="R1644"/>
  <c r="Q1644"/>
  <c r="T1636"/>
  <c r="S1636"/>
  <c r="R1636"/>
  <c r="Q1636"/>
  <c r="T1628"/>
  <c r="S1628"/>
  <c r="R1628"/>
  <c r="Q1628"/>
  <c r="T1620"/>
  <c r="S1620"/>
  <c r="R1620"/>
  <c r="Q1620"/>
  <c r="T1612"/>
  <c r="S1612"/>
  <c r="R1612"/>
  <c r="Q1612"/>
  <c r="T1604"/>
  <c r="S1604"/>
  <c r="R1604"/>
  <c r="Q1604"/>
  <c r="T1596"/>
  <c r="S1596"/>
  <c r="R1596"/>
  <c r="Q1596"/>
  <c r="Q1885"/>
  <c r="R1885"/>
  <c r="S1885"/>
  <c r="T1885"/>
  <c r="S1877"/>
  <c r="R1877"/>
  <c r="Q1877"/>
  <c r="T1877"/>
  <c r="Q1869"/>
  <c r="R1869"/>
  <c r="S1869"/>
  <c r="T1869"/>
  <c r="Q1861"/>
  <c r="R1861"/>
  <c r="S1861"/>
  <c r="T1861"/>
  <c r="Q1853"/>
  <c r="R1853"/>
  <c r="S1853"/>
  <c r="T1853"/>
  <c r="T1687"/>
  <c r="S1687"/>
  <c r="R1687"/>
  <c r="Q1687"/>
  <c r="T1679"/>
  <c r="S1679"/>
  <c r="R1679"/>
  <c r="Q1679"/>
  <c r="T1671"/>
  <c r="S1671"/>
  <c r="R1671"/>
  <c r="Q1671"/>
  <c r="T1663"/>
  <c r="S1663"/>
  <c r="R1663"/>
  <c r="Q1663"/>
  <c r="T1655"/>
  <c r="S1655"/>
  <c r="R1655"/>
  <c r="Q1655"/>
  <c r="T1647"/>
  <c r="S1647"/>
  <c r="R1647"/>
  <c r="Q1647"/>
  <c r="T1639"/>
  <c r="S1639"/>
  <c r="R1639"/>
  <c r="Q1639"/>
  <c r="T1631"/>
  <c r="S1631"/>
  <c r="R1631"/>
  <c r="Q1631"/>
  <c r="T1623"/>
  <c r="S1623"/>
  <c r="R1623"/>
  <c r="Q1623"/>
  <c r="T1615"/>
  <c r="S1615"/>
  <c r="R1615"/>
  <c r="Q1615"/>
  <c r="T1607"/>
  <c r="S1607"/>
  <c r="R1607"/>
  <c r="Q1607"/>
  <c r="T1599"/>
  <c r="S1599"/>
  <c r="R1599"/>
  <c r="Q1599"/>
  <c r="R1914"/>
  <c r="Q1914"/>
  <c r="T1914"/>
  <c r="S1914"/>
  <c r="R1906"/>
  <c r="S1906"/>
  <c r="T1906"/>
  <c r="Q1906"/>
  <c r="R1898"/>
  <c r="Q1898"/>
  <c r="T1898"/>
  <c r="S1898"/>
  <c r="R1890"/>
  <c r="Q1890"/>
  <c r="T1890"/>
  <c r="S1890"/>
  <c r="R1882"/>
  <c r="S1882"/>
  <c r="T1882"/>
  <c r="Q1882"/>
  <c r="R1874"/>
  <c r="Q1874"/>
  <c r="T1874"/>
  <c r="S1874"/>
  <c r="R1866"/>
  <c r="Q1866"/>
  <c r="T1866"/>
  <c r="S1866"/>
  <c r="R1858"/>
  <c r="Q1858"/>
  <c r="T1858"/>
  <c r="S1858"/>
  <c r="R1850"/>
  <c r="S1850"/>
  <c r="T1850"/>
  <c r="Q1850"/>
  <c r="R1842"/>
  <c r="Q1842"/>
  <c r="T1842"/>
  <c r="S1842"/>
  <c r="R1834"/>
  <c r="Q1834"/>
  <c r="T1834"/>
  <c r="S1834"/>
  <c r="R1826"/>
  <c r="S1826"/>
  <c r="T1826"/>
  <c r="Q1826"/>
  <c r="R1818"/>
  <c r="Q1818"/>
  <c r="T1818"/>
  <c r="S1818"/>
  <c r="R1810"/>
  <c r="S1810"/>
  <c r="T1810"/>
  <c r="Q1810"/>
  <c r="R1802"/>
  <c r="Q1802"/>
  <c r="T1802"/>
  <c r="S1802"/>
  <c r="R1794"/>
  <c r="S1794"/>
  <c r="T1794"/>
  <c r="Q1794"/>
  <c r="R1786"/>
  <c r="Q1786"/>
  <c r="T1786"/>
  <c r="S1786"/>
  <c r="R1778"/>
  <c r="Q1778"/>
  <c r="T1778"/>
  <c r="S1778"/>
  <c r="R1770"/>
  <c r="S1770"/>
  <c r="T1770"/>
  <c r="Q1770"/>
  <c r="R1762"/>
  <c r="S1762"/>
  <c r="T1762"/>
  <c r="Q1762"/>
  <c r="R1754"/>
  <c r="S1754"/>
  <c r="T1754"/>
  <c r="Q1754"/>
  <c r="T1746"/>
  <c r="S1746"/>
  <c r="R1746"/>
  <c r="Q1746"/>
  <c r="Q1839"/>
  <c r="R1839"/>
  <c r="S1839"/>
  <c r="T1839"/>
  <c r="S1831"/>
  <c r="R1831"/>
  <c r="Q1831"/>
  <c r="T1831"/>
  <c r="Q1823"/>
  <c r="R1823"/>
  <c r="S1823"/>
  <c r="T1823"/>
  <c r="Q1815"/>
  <c r="R1815"/>
  <c r="S1815"/>
  <c r="T1815"/>
  <c r="S1807"/>
  <c r="R1807"/>
  <c r="Q1807"/>
  <c r="T1807"/>
  <c r="S1799"/>
  <c r="R1799"/>
  <c r="Q1799"/>
  <c r="T1799"/>
  <c r="S1791"/>
  <c r="R1791"/>
  <c r="Q1791"/>
  <c r="T1791"/>
  <c r="Q1783"/>
  <c r="R1783"/>
  <c r="S1783"/>
  <c r="T1783"/>
  <c r="S1775"/>
  <c r="R1775"/>
  <c r="Q1775"/>
  <c r="T1775"/>
  <c r="R1767"/>
  <c r="S1767"/>
  <c r="T1767"/>
  <c r="Q1767"/>
  <c r="R1759"/>
  <c r="S1759"/>
  <c r="T1759"/>
  <c r="Q1759"/>
  <c r="R1751"/>
  <c r="S1751"/>
  <c r="T1751"/>
  <c r="Q1751"/>
  <c r="T1743"/>
  <c r="S1743"/>
  <c r="R1743"/>
  <c r="Q1743"/>
  <c r="T1735"/>
  <c r="S1735"/>
  <c r="R1735"/>
  <c r="Q1735"/>
  <c r="T1727"/>
  <c r="S1727"/>
  <c r="R1727"/>
  <c r="Q1727"/>
  <c r="T1719"/>
  <c r="S1719"/>
  <c r="R1719"/>
  <c r="Q1719"/>
  <c r="T1711"/>
  <c r="S1711"/>
  <c r="R1711"/>
  <c r="Q1711"/>
  <c r="T1703"/>
  <c r="S1703"/>
  <c r="R1703"/>
  <c r="Q1703"/>
  <c r="T1695"/>
  <c r="S1695"/>
  <c r="R1695"/>
  <c r="Q1695"/>
  <c r="T1586"/>
  <c r="S1586"/>
  <c r="R1586"/>
  <c r="Q1586"/>
  <c r="T1587"/>
  <c r="S1587"/>
  <c r="R1587"/>
  <c r="Q1587"/>
  <c r="T1579"/>
  <c r="S1579"/>
  <c r="R1579"/>
  <c r="Q1579"/>
  <c r="T1590"/>
  <c r="S1590"/>
  <c r="R1590"/>
  <c r="Q1590"/>
  <c r="Q1845"/>
  <c r="R1845"/>
  <c r="S1845"/>
  <c r="T1845"/>
  <c r="Q1837"/>
  <c r="R1837"/>
  <c r="S1837"/>
  <c r="T1837"/>
  <c r="T1742"/>
  <c r="S1742"/>
  <c r="R1742"/>
  <c r="Q1742"/>
  <c r="T1734"/>
  <c r="S1734"/>
  <c r="R1734"/>
  <c r="Q1734"/>
  <c r="T1726"/>
  <c r="S1726"/>
  <c r="R1726"/>
  <c r="Q1726"/>
  <c r="T1718"/>
  <c r="S1718"/>
  <c r="R1718"/>
  <c r="Q1718"/>
  <c r="T1710"/>
  <c r="S1710"/>
  <c r="R1710"/>
  <c r="Q1710"/>
  <c r="T1702"/>
  <c r="S1702"/>
  <c r="R1702"/>
  <c r="Q1702"/>
  <c r="T1694"/>
  <c r="S1694"/>
  <c r="R1694"/>
  <c r="Q1694"/>
  <c r="T1686"/>
  <c r="S1686"/>
  <c r="R1686"/>
  <c r="Q1686"/>
  <c r="T1678"/>
  <c r="S1678"/>
  <c r="R1678"/>
  <c r="Q1678"/>
  <c r="T1670"/>
  <c r="S1670"/>
  <c r="R1670"/>
  <c r="Q1670"/>
  <c r="T1662"/>
  <c r="S1662"/>
  <c r="R1662"/>
  <c r="Q1662"/>
  <c r="T1654"/>
  <c r="S1654"/>
  <c r="R1654"/>
  <c r="Q1654"/>
  <c r="T1646"/>
  <c r="S1646"/>
  <c r="R1646"/>
  <c r="Q1646"/>
  <c r="T1638"/>
  <c r="S1638"/>
  <c r="R1638"/>
  <c r="Q1638"/>
  <c r="T1630"/>
  <c r="S1630"/>
  <c r="R1630"/>
  <c r="Q1630"/>
  <c r="T1622"/>
  <c r="S1622"/>
  <c r="R1622"/>
  <c r="Q1622"/>
  <c r="T1614"/>
  <c r="S1614"/>
  <c r="R1614"/>
  <c r="Q1614"/>
  <c r="T1606"/>
  <c r="S1606"/>
  <c r="R1606"/>
  <c r="Q1606"/>
  <c r="R1908"/>
  <c r="S1908"/>
  <c r="T1908"/>
  <c r="Q1908"/>
  <c r="R1900"/>
  <c r="Q1900"/>
  <c r="T1900"/>
  <c r="S1900"/>
  <c r="R1892"/>
  <c r="Q1892"/>
  <c r="T1892"/>
  <c r="S1892"/>
  <c r="R1884"/>
  <c r="Q1884"/>
  <c r="T1884"/>
  <c r="S1884"/>
  <c r="R1876"/>
  <c r="S1876"/>
  <c r="T1876"/>
  <c r="Q1876"/>
  <c r="R1868"/>
  <c r="Q1868"/>
  <c r="T1868"/>
  <c r="S1868"/>
  <c r="R1860"/>
  <c r="Q1860"/>
  <c r="T1860"/>
  <c r="S1860"/>
  <c r="R1852"/>
  <c r="S1852"/>
  <c r="T1852"/>
  <c r="Q1852"/>
  <c r="R1844"/>
  <c r="Q1844"/>
  <c r="T1844"/>
  <c r="S1844"/>
  <c r="R1836"/>
  <c r="Q1836"/>
  <c r="T1836"/>
  <c r="S1836"/>
  <c r="R1828"/>
  <c r="Q1828"/>
  <c r="T1828"/>
  <c r="S1828"/>
  <c r="R1820"/>
  <c r="Q1820"/>
  <c r="T1820"/>
  <c r="S1820"/>
  <c r="R1812"/>
  <c r="Q1812"/>
  <c r="T1812"/>
  <c r="S1812"/>
  <c r="R1804"/>
  <c r="Q1804"/>
  <c r="T1804"/>
  <c r="S1804"/>
  <c r="R1796"/>
  <c r="S1796"/>
  <c r="T1796"/>
  <c r="Q1796"/>
  <c r="R1788"/>
  <c r="Q1788"/>
  <c r="T1788"/>
  <c r="S1788"/>
  <c r="R1780"/>
  <c r="Q1780"/>
  <c r="T1780"/>
  <c r="S1780"/>
  <c r="R1772"/>
  <c r="Q1772"/>
  <c r="T1772"/>
  <c r="S1772"/>
  <c r="R1764"/>
  <c r="S1764"/>
  <c r="T1764"/>
  <c r="Q1764"/>
  <c r="R1756"/>
  <c r="S1756"/>
  <c r="T1756"/>
  <c r="Q1756"/>
  <c r="R1748"/>
  <c r="S1748"/>
  <c r="T1748"/>
  <c r="Q1748"/>
  <c r="S1909"/>
  <c r="R1909"/>
  <c r="Q1909"/>
  <c r="T1909"/>
  <c r="Q1901"/>
  <c r="R1901"/>
  <c r="S1901"/>
  <c r="T1901"/>
  <c r="Q1893"/>
  <c r="R1893"/>
  <c r="S1893"/>
  <c r="T1893"/>
  <c r="Q1825"/>
  <c r="R1825"/>
  <c r="S1825"/>
  <c r="T1825"/>
  <c r="Q1817"/>
  <c r="R1817"/>
  <c r="S1817"/>
  <c r="T1817"/>
  <c r="S1809"/>
  <c r="R1809"/>
  <c r="Q1809"/>
  <c r="T1809"/>
  <c r="Q1801"/>
  <c r="R1801"/>
  <c r="S1801"/>
  <c r="T1801"/>
  <c r="S1793"/>
  <c r="R1793"/>
  <c r="Q1793"/>
  <c r="T1793"/>
  <c r="Q1785"/>
  <c r="R1785"/>
  <c r="S1785"/>
  <c r="T1785"/>
  <c r="Q1773"/>
  <c r="R1773"/>
  <c r="S1773"/>
  <c r="T1773"/>
  <c r="R1916"/>
  <c r="Q1916"/>
  <c r="T1916"/>
  <c r="S1916"/>
  <c r="S1879"/>
  <c r="R1879"/>
  <c r="Q1879"/>
  <c r="T1879"/>
  <c r="Q1871"/>
  <c r="R1871"/>
  <c r="S1871"/>
  <c r="T1871"/>
  <c r="Q1863"/>
  <c r="R1863"/>
  <c r="S1863"/>
  <c r="T1863"/>
  <c r="R1757"/>
  <c r="S1757"/>
  <c r="T1757"/>
  <c r="Q1757"/>
  <c r="T1741"/>
  <c r="S1741"/>
  <c r="R1741"/>
  <c r="Q1741"/>
  <c r="T1717"/>
  <c r="S1717"/>
  <c r="R1717"/>
  <c r="Q1717"/>
  <c r="T1701"/>
  <c r="S1701"/>
  <c r="R1701"/>
  <c r="Q1701"/>
  <c r="T1689"/>
  <c r="S1689"/>
  <c r="R1689"/>
  <c r="Q1689"/>
  <c r="T1681"/>
  <c r="S1681"/>
  <c r="R1681"/>
  <c r="Q1681"/>
  <c r="T1673"/>
  <c r="S1673"/>
  <c r="R1673"/>
  <c r="Q1673"/>
  <c r="T1661"/>
  <c r="S1661"/>
  <c r="R1661"/>
  <c r="Q1661"/>
  <c r="T1598"/>
  <c r="S1598"/>
  <c r="R1598"/>
  <c r="Q1598"/>
  <c r="Q1887"/>
  <c r="R1887"/>
  <c r="S1887"/>
  <c r="T1887"/>
  <c r="S1855"/>
  <c r="R1855"/>
  <c r="Q1855"/>
  <c r="T1855"/>
  <c r="S1847"/>
  <c r="R1847"/>
  <c r="Q1847"/>
  <c r="T1847"/>
  <c r="T1629"/>
  <c r="S1629"/>
  <c r="R1629"/>
  <c r="Q1629"/>
  <c r="T1597"/>
  <c r="S1597"/>
  <c r="R1597"/>
  <c r="Q1597"/>
  <c r="T1637"/>
  <c r="S1637"/>
  <c r="R1637"/>
  <c r="Q1637"/>
  <c r="T1605"/>
  <c r="S1605"/>
  <c r="R1605"/>
  <c r="Q1605"/>
  <c r="P17"/>
  <c r="H17"/>
  <c r="K17"/>
  <c r="I17"/>
  <c r="P15"/>
  <c r="I15"/>
  <c r="K15"/>
  <c r="H15"/>
  <c r="J15" s="1"/>
  <c r="N13"/>
  <c r="O13"/>
  <c r="M13"/>
  <c r="P18"/>
  <c r="K18"/>
  <c r="I18"/>
  <c r="H18"/>
  <c r="P16"/>
  <c r="K16"/>
  <c r="H16"/>
  <c r="I16"/>
  <c r="P14"/>
  <c r="K14"/>
  <c r="I14"/>
  <c r="H14"/>
  <c r="N12"/>
  <c r="O12"/>
  <c r="M12"/>
  <c r="I13"/>
  <c r="H13"/>
  <c r="H11"/>
  <c r="I11"/>
  <c r="H12"/>
  <c r="I12"/>
  <c r="C17"/>
  <c r="D17"/>
  <c r="E17"/>
  <c r="F17"/>
  <c r="D18"/>
  <c r="J16" l="1"/>
  <c r="N15"/>
  <c r="O15"/>
  <c r="M15"/>
  <c r="N17"/>
  <c r="O17"/>
  <c r="M17"/>
  <c r="N14"/>
  <c r="O14"/>
  <c r="M14"/>
  <c r="N16"/>
  <c r="O16"/>
  <c r="M16"/>
  <c r="N18"/>
  <c r="O18"/>
  <c r="M18"/>
  <c r="J14"/>
  <c r="J18"/>
  <c r="J17"/>
  <c r="T17" s="1"/>
  <c r="J11"/>
  <c r="J12"/>
  <c r="J13"/>
  <c r="S17" l="1"/>
  <c r="R17"/>
  <c r="Q18"/>
  <c r="T18"/>
  <c r="S18"/>
  <c r="Q17"/>
  <c r="R18"/>
  <c r="F16"/>
  <c r="T16" s="1"/>
  <c r="E16"/>
  <c r="S16" s="1"/>
  <c r="D16"/>
  <c r="R16" s="1"/>
  <c r="C16"/>
  <c r="Q16" s="1"/>
  <c r="F15"/>
  <c r="T15" s="1"/>
  <c r="E15"/>
  <c r="S15" s="1"/>
  <c r="D15"/>
  <c r="R15" s="1"/>
  <c r="C15"/>
  <c r="Q15" s="1"/>
  <c r="F14"/>
  <c r="T14" s="1"/>
  <c r="E14"/>
  <c r="S14" s="1"/>
  <c r="D14"/>
  <c r="R14" s="1"/>
  <c r="C14"/>
  <c r="Q14" s="1"/>
  <c r="F13"/>
  <c r="T13" s="1"/>
  <c r="E13"/>
  <c r="S13" s="1"/>
  <c r="D13"/>
  <c r="R13" s="1"/>
  <c r="C13"/>
  <c r="Q13" s="1"/>
  <c r="F12"/>
  <c r="T12" s="1"/>
  <c r="E12"/>
  <c r="S12" s="1"/>
  <c r="D12"/>
  <c r="R12" s="1"/>
  <c r="C12"/>
  <c r="Q12" s="1"/>
  <c r="K12" l="1"/>
  <c r="K13"/>
  <c r="F11" l="1"/>
  <c r="E11"/>
  <c r="D11"/>
  <c r="C11"/>
  <c r="P11"/>
  <c r="F10"/>
  <c r="E10"/>
  <c r="D10"/>
  <c r="C10"/>
  <c r="N11" l="1"/>
  <c r="O11"/>
  <c r="M11"/>
  <c r="K11"/>
  <c r="A10"/>
  <c r="F9" l="1"/>
  <c r="E9"/>
  <c r="D9"/>
  <c r="C9"/>
  <c r="A9"/>
  <c r="F8"/>
  <c r="E8"/>
  <c r="D8"/>
  <c r="C8"/>
  <c r="A8"/>
  <c r="F7"/>
  <c r="E7"/>
  <c r="D7"/>
  <c r="C7"/>
  <c r="A7"/>
  <c r="F6"/>
  <c r="E6"/>
  <c r="D6"/>
  <c r="C6"/>
  <c r="A6"/>
  <c r="F5"/>
  <c r="E5"/>
  <c r="D5"/>
  <c r="R11" l="1"/>
  <c r="Q11"/>
  <c r="T11"/>
  <c r="S11"/>
  <c r="C5"/>
  <c r="A5"/>
  <c r="F4"/>
  <c r="E4"/>
  <c r="D4" l="1"/>
  <c r="C4"/>
  <c r="A4"/>
  <c r="L3"/>
  <c r="L4" s="1"/>
  <c r="L5" s="1"/>
  <c r="L6" s="1"/>
  <c r="L7" s="1"/>
  <c r="L8" s="1"/>
  <c r="L9" s="1"/>
  <c r="AA2"/>
  <c r="L10" l="1"/>
  <c r="L11" s="1"/>
  <c r="L12" l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L305" s="1"/>
  <c r="L306" s="1"/>
  <c r="L307" s="1"/>
  <c r="L308" s="1"/>
  <c r="L309" s="1"/>
  <c r="L310" s="1"/>
  <c r="L311" s="1"/>
  <c r="L312" s="1"/>
  <c r="L313" s="1"/>
  <c r="L314" s="1"/>
  <c r="L315" s="1"/>
  <c r="L316" s="1"/>
  <c r="L317" s="1"/>
  <c r="L318" s="1"/>
  <c r="L319" s="1"/>
  <c r="L320" s="1"/>
  <c r="L321" s="1"/>
  <c r="L322" s="1"/>
  <c r="L323" s="1"/>
  <c r="L324" s="1"/>
  <c r="L325" s="1"/>
  <c r="L326" s="1"/>
  <c r="L327" s="1"/>
  <c r="L328" s="1"/>
  <c r="L329" s="1"/>
  <c r="L330" s="1"/>
  <c r="L331" s="1"/>
  <c r="L332" s="1"/>
  <c r="L333" s="1"/>
  <c r="L334" s="1"/>
  <c r="L335" s="1"/>
  <c r="L336" s="1"/>
  <c r="L337" s="1"/>
  <c r="L338" s="1"/>
  <c r="L339" s="1"/>
  <c r="L340" s="1"/>
  <c r="L341" s="1"/>
  <c r="L342" s="1"/>
  <c r="L343" s="1"/>
  <c r="L344" s="1"/>
  <c r="L345" s="1"/>
  <c r="L346" s="1"/>
  <c r="L347" s="1"/>
  <c r="L348" s="1"/>
  <c r="L349" s="1"/>
  <c r="L350" s="1"/>
  <c r="L351" s="1"/>
  <c r="L352" s="1"/>
  <c r="L353" s="1"/>
  <c r="L354" s="1"/>
  <c r="L355" s="1"/>
  <c r="L356" s="1"/>
  <c r="L357" s="1"/>
  <c r="L358" s="1"/>
  <c r="L359" s="1"/>
  <c r="L360" s="1"/>
  <c r="L361" s="1"/>
  <c r="L362" s="1"/>
  <c r="L363" s="1"/>
  <c r="L364" s="1"/>
  <c r="L365" s="1"/>
  <c r="L366" s="1"/>
  <c r="L367" s="1"/>
  <c r="L368" s="1"/>
  <c r="L369" s="1"/>
  <c r="L370" s="1"/>
  <c r="L371" s="1"/>
  <c r="L372" s="1"/>
  <c r="L373" s="1"/>
  <c r="L374" s="1"/>
  <c r="L375" s="1"/>
  <c r="L376" s="1"/>
  <c r="L377" s="1"/>
  <c r="L378" s="1"/>
  <c r="L379" s="1"/>
  <c r="L380" s="1"/>
  <c r="L381" s="1"/>
  <c r="L382" s="1"/>
  <c r="L383" s="1"/>
  <c r="L384" s="1"/>
  <c r="L385" s="1"/>
  <c r="L386" s="1"/>
  <c r="L387" s="1"/>
  <c r="L388" s="1"/>
  <c r="L389" s="1"/>
  <c r="L390" s="1"/>
  <c r="L391" s="1"/>
  <c r="L392" s="1"/>
  <c r="L393" s="1"/>
  <c r="L394" s="1"/>
  <c r="L395" s="1"/>
  <c r="L396" s="1"/>
  <c r="L397" s="1"/>
  <c r="L398" s="1"/>
  <c r="L399" s="1"/>
  <c r="L400" s="1"/>
  <c r="L401" s="1"/>
  <c r="L402" s="1"/>
  <c r="L403" s="1"/>
  <c r="L404" s="1"/>
  <c r="L405" s="1"/>
  <c r="L406" s="1"/>
  <c r="L407" s="1"/>
  <c r="L408" s="1"/>
  <c r="L409" s="1"/>
  <c r="L410" s="1"/>
  <c r="L411" s="1"/>
  <c r="L412" s="1"/>
  <c r="L413" s="1"/>
  <c r="L414" s="1"/>
  <c r="L415" s="1"/>
  <c r="L416" s="1"/>
  <c r="L417" s="1"/>
  <c r="L418" s="1"/>
  <c r="L419" s="1"/>
  <c r="L420" s="1"/>
  <c r="L421" s="1"/>
  <c r="L422" s="1"/>
  <c r="L423" s="1"/>
  <c r="L424" s="1"/>
  <c r="L425" s="1"/>
  <c r="L426" s="1"/>
  <c r="L427" s="1"/>
  <c r="L428" s="1"/>
  <c r="L429" s="1"/>
  <c r="L430" s="1"/>
  <c r="L431" s="1"/>
  <c r="L432" s="1"/>
  <c r="L433" s="1"/>
  <c r="L434" s="1"/>
  <c r="L435" s="1"/>
  <c r="L436" s="1"/>
  <c r="L437" s="1"/>
  <c r="L438" s="1"/>
  <c r="L439" s="1"/>
  <c r="L440" s="1"/>
  <c r="L441" s="1"/>
  <c r="L442" s="1"/>
  <c r="L443" s="1"/>
  <c r="L444" s="1"/>
  <c r="L445" s="1"/>
  <c r="L446" s="1"/>
  <c r="L447" s="1"/>
  <c r="L448" s="1"/>
  <c r="L449" s="1"/>
  <c r="L450" s="1"/>
  <c r="L451" s="1"/>
  <c r="L452" s="1"/>
  <c r="L453" s="1"/>
  <c r="L454" s="1"/>
  <c r="L455" s="1"/>
  <c r="L456" s="1"/>
  <c r="L457" s="1"/>
  <c r="L458" s="1"/>
  <c r="L459" s="1"/>
  <c r="L460" s="1"/>
  <c r="L461" s="1"/>
  <c r="L462" s="1"/>
  <c r="L463" s="1"/>
  <c r="L464" s="1"/>
  <c r="L465" s="1"/>
  <c r="L466" s="1"/>
  <c r="L467" s="1"/>
  <c r="L468" s="1"/>
  <c r="L469" s="1"/>
  <c r="L470" s="1"/>
  <c r="L471" s="1"/>
  <c r="L472" s="1"/>
  <c r="L473" s="1"/>
  <c r="L474" s="1"/>
  <c r="L475" s="1"/>
  <c r="L476" s="1"/>
  <c r="L477" s="1"/>
  <c r="L478" s="1"/>
  <c r="L479" s="1"/>
  <c r="L480" s="1"/>
  <c r="L481" s="1"/>
  <c r="L482" s="1"/>
  <c r="L483" s="1"/>
  <c r="L484" s="1"/>
  <c r="L485" s="1"/>
  <c r="L486" s="1"/>
  <c r="L487" s="1"/>
  <c r="L488" s="1"/>
  <c r="L489" s="1"/>
  <c r="L490" s="1"/>
  <c r="L491" s="1"/>
  <c r="L492" s="1"/>
  <c r="L493" s="1"/>
  <c r="L494" s="1"/>
  <c r="L495" s="1"/>
  <c r="L496" s="1"/>
  <c r="L497" s="1"/>
  <c r="L498" s="1"/>
  <c r="L499" s="1"/>
  <c r="L500" s="1"/>
  <c r="L501" s="1"/>
  <c r="L502" s="1"/>
  <c r="L503" s="1"/>
  <c r="L504" s="1"/>
  <c r="L505" s="1"/>
  <c r="L506" s="1"/>
  <c r="L507" s="1"/>
  <c r="L508" s="1"/>
  <c r="L509" s="1"/>
  <c r="L510" s="1"/>
  <c r="L511" s="1"/>
  <c r="L512" s="1"/>
  <c r="L513" s="1"/>
  <c r="L514" s="1"/>
  <c r="L515" s="1"/>
  <c r="L516" s="1"/>
  <c r="L517" s="1"/>
  <c r="L518" s="1"/>
  <c r="L519" s="1"/>
  <c r="L520" s="1"/>
  <c r="L521" s="1"/>
  <c r="L522" s="1"/>
  <c r="L523" s="1"/>
  <c r="L524" s="1"/>
  <c r="L525" s="1"/>
  <c r="L526" s="1"/>
  <c r="L527" s="1"/>
  <c r="L528" s="1"/>
  <c r="L529" s="1"/>
  <c r="L530" s="1"/>
  <c r="L531" s="1"/>
  <c r="L532" s="1"/>
  <c r="L533" s="1"/>
  <c r="L534" s="1"/>
  <c r="L535" s="1"/>
  <c r="L536" s="1"/>
  <c r="L537" s="1"/>
  <c r="L538" s="1"/>
  <c r="L539" s="1"/>
  <c r="L540" s="1"/>
  <c r="L541" s="1"/>
  <c r="L542" s="1"/>
  <c r="L543" s="1"/>
  <c r="L544" s="1"/>
  <c r="L545" s="1"/>
  <c r="L546" s="1"/>
  <c r="L547" s="1"/>
  <c r="L548" s="1"/>
  <c r="L549" s="1"/>
  <c r="L550" s="1"/>
  <c r="L551" s="1"/>
  <c r="L552" s="1"/>
  <c r="L553" s="1"/>
  <c r="L554" s="1"/>
  <c r="L555" s="1"/>
  <c r="L556" s="1"/>
  <c r="L557" s="1"/>
  <c r="L558" s="1"/>
  <c r="L559" s="1"/>
  <c r="L560" s="1"/>
  <c r="L561" s="1"/>
  <c r="L562" s="1"/>
  <c r="L563" s="1"/>
  <c r="L564" s="1"/>
  <c r="L565" s="1"/>
  <c r="L566" s="1"/>
  <c r="L567" s="1"/>
  <c r="L568" s="1"/>
  <c r="L569" s="1"/>
  <c r="L570" s="1"/>
  <c r="L571" s="1"/>
  <c r="L572" s="1"/>
  <c r="L573" s="1"/>
  <c r="L574" s="1"/>
  <c r="L575" s="1"/>
  <c r="L576" s="1"/>
  <c r="L577" s="1"/>
  <c r="L578" s="1"/>
  <c r="L579" s="1"/>
  <c r="L580" s="1"/>
  <c r="L581" s="1"/>
  <c r="L582" s="1"/>
  <c r="L583" s="1"/>
  <c r="L584" s="1"/>
  <c r="L585" s="1"/>
  <c r="L586" s="1"/>
  <c r="L587" s="1"/>
  <c r="L588" s="1"/>
  <c r="L589" s="1"/>
  <c r="L590" s="1"/>
  <c r="L591" s="1"/>
  <c r="L592" s="1"/>
  <c r="L593" s="1"/>
  <c r="L594" s="1"/>
  <c r="L595" s="1"/>
  <c r="L596" s="1"/>
  <c r="L597" s="1"/>
  <c r="L598" s="1"/>
  <c r="L599" s="1"/>
  <c r="L600" s="1"/>
  <c r="L601" s="1"/>
  <c r="L602" s="1"/>
  <c r="L603" s="1"/>
  <c r="L604" s="1"/>
  <c r="L605" s="1"/>
  <c r="L606" s="1"/>
  <c r="L607" s="1"/>
  <c r="L608" s="1"/>
  <c r="L609" s="1"/>
  <c r="L610" s="1"/>
  <c r="L611" s="1"/>
  <c r="L612" s="1"/>
  <c r="L613" s="1"/>
  <c r="L614" s="1"/>
  <c r="L615" s="1"/>
  <c r="L616" s="1"/>
  <c r="L617" s="1"/>
  <c r="L618" s="1"/>
  <c r="L619" s="1"/>
  <c r="L620" s="1"/>
  <c r="L621" s="1"/>
  <c r="L622" s="1"/>
  <c r="L623" s="1"/>
  <c r="L624" s="1"/>
  <c r="L625" s="1"/>
  <c r="L626" s="1"/>
  <c r="L627" s="1"/>
  <c r="L628" s="1"/>
  <c r="L629" s="1"/>
  <c r="L630" s="1"/>
  <c r="L631" s="1"/>
  <c r="L632" s="1"/>
  <c r="L633" s="1"/>
  <c r="L634" s="1"/>
  <c r="L635" s="1"/>
  <c r="L636" s="1"/>
  <c r="L637" s="1"/>
  <c r="L638" s="1"/>
  <c r="L639" s="1"/>
  <c r="L640" s="1"/>
  <c r="L641" s="1"/>
  <c r="L642" s="1"/>
  <c r="L643" s="1"/>
  <c r="L644" s="1"/>
  <c r="L645" s="1"/>
  <c r="L646" s="1"/>
  <c r="L647" s="1"/>
  <c r="L648" s="1"/>
  <c r="L649" s="1"/>
  <c r="L650" s="1"/>
  <c r="L651" s="1"/>
  <c r="L652" s="1"/>
  <c r="L653" s="1"/>
  <c r="L654" s="1"/>
  <c r="L655" s="1"/>
  <c r="L656" s="1"/>
  <c r="L657" s="1"/>
  <c r="L658" s="1"/>
  <c r="L659" s="1"/>
  <c r="L660" s="1"/>
  <c r="L661" s="1"/>
  <c r="L662" s="1"/>
  <c r="L663" s="1"/>
  <c r="L664" s="1"/>
  <c r="L665" s="1"/>
  <c r="L666" s="1"/>
  <c r="L667" s="1"/>
  <c r="L668" s="1"/>
  <c r="L669" s="1"/>
  <c r="L670" s="1"/>
  <c r="L671" s="1"/>
  <c r="L672" s="1"/>
  <c r="L673" s="1"/>
  <c r="L674" s="1"/>
  <c r="L675" s="1"/>
  <c r="L676" s="1"/>
  <c r="L677" s="1"/>
  <c r="L678" s="1"/>
  <c r="L679" s="1"/>
  <c r="L680" s="1"/>
  <c r="L681" s="1"/>
  <c r="L682" s="1"/>
  <c r="L683" s="1"/>
  <c r="L684" s="1"/>
  <c r="L685" s="1"/>
  <c r="L686" s="1"/>
  <c r="L687" s="1"/>
  <c r="L688" s="1"/>
  <c r="L689" s="1"/>
  <c r="L690" s="1"/>
  <c r="L691" s="1"/>
  <c r="L692" s="1"/>
  <c r="L693" s="1"/>
  <c r="L694" s="1"/>
  <c r="L695" s="1"/>
  <c r="L696" s="1"/>
  <c r="L697" s="1"/>
  <c r="L698" s="1"/>
  <c r="L699" s="1"/>
  <c r="L700" s="1"/>
  <c r="L701" s="1"/>
  <c r="L702" s="1"/>
  <c r="L703" s="1"/>
  <c r="L704" s="1"/>
  <c r="L705" s="1"/>
  <c r="L706" s="1"/>
  <c r="L707" s="1"/>
  <c r="L708" s="1"/>
  <c r="L709" s="1"/>
  <c r="L710" s="1"/>
  <c r="L711" s="1"/>
  <c r="L712" s="1"/>
  <c r="L713" s="1"/>
  <c r="L714" s="1"/>
  <c r="L715" s="1"/>
  <c r="L716" s="1"/>
  <c r="L717" s="1"/>
  <c r="L718" s="1"/>
  <c r="L719" s="1"/>
  <c r="L720" s="1"/>
  <c r="L721" s="1"/>
  <c r="L722" s="1"/>
  <c r="L723" s="1"/>
  <c r="L724" s="1"/>
  <c r="L725" s="1"/>
  <c r="L726" s="1"/>
  <c r="L727" s="1"/>
  <c r="L728" s="1"/>
  <c r="L729" s="1"/>
  <c r="L730" s="1"/>
  <c r="L731" s="1"/>
  <c r="L732" s="1"/>
  <c r="L733" s="1"/>
  <c r="L734" s="1"/>
  <c r="L735" s="1"/>
  <c r="L736" s="1"/>
  <c r="L737" s="1"/>
  <c r="L738" s="1"/>
  <c r="L739" s="1"/>
  <c r="L740" s="1"/>
  <c r="L741" s="1"/>
  <c r="L742" s="1"/>
  <c r="L743" s="1"/>
  <c r="L744" s="1"/>
  <c r="L745" s="1"/>
  <c r="L746" s="1"/>
  <c r="L747" s="1"/>
  <c r="L748" s="1"/>
  <c r="L749" s="1"/>
  <c r="L750" s="1"/>
  <c r="L751" s="1"/>
  <c r="L752" s="1"/>
  <c r="L753" s="1"/>
  <c r="L754" s="1"/>
  <c r="L755" s="1"/>
  <c r="L756" s="1"/>
  <c r="L757" s="1"/>
  <c r="L758" s="1"/>
  <c r="L759" s="1"/>
  <c r="L760" s="1"/>
  <c r="L761" s="1"/>
  <c r="L762" s="1"/>
  <c r="L763" s="1"/>
  <c r="L764" s="1"/>
  <c r="L765" s="1"/>
  <c r="L766" s="1"/>
  <c r="L767" s="1"/>
  <c r="L768" s="1"/>
  <c r="L769" s="1"/>
  <c r="L770" s="1"/>
  <c r="L771" s="1"/>
  <c r="L772" s="1"/>
  <c r="L773" s="1"/>
  <c r="L774" s="1"/>
  <c r="L775" s="1"/>
  <c r="L776" s="1"/>
  <c r="L777" s="1"/>
  <c r="L778" s="1"/>
  <c r="L779" s="1"/>
  <c r="L780" s="1"/>
  <c r="L781" s="1"/>
  <c r="L782" s="1"/>
  <c r="L783" s="1"/>
  <c r="L784" s="1"/>
  <c r="L785" s="1"/>
  <c r="L786" s="1"/>
  <c r="L787" s="1"/>
  <c r="L788" s="1"/>
  <c r="L789" s="1"/>
  <c r="L790" s="1"/>
  <c r="L791" s="1"/>
  <c r="L792" s="1"/>
  <c r="L793" s="1"/>
  <c r="L794" s="1"/>
  <c r="L795" s="1"/>
  <c r="L796" s="1"/>
  <c r="L797" s="1"/>
  <c r="L798" s="1"/>
  <c r="L799" s="1"/>
  <c r="L800" s="1"/>
  <c r="L801" s="1"/>
  <c r="L802" s="1"/>
  <c r="L803" s="1"/>
  <c r="L804" s="1"/>
  <c r="L805" s="1"/>
  <c r="L806" s="1"/>
  <c r="L807" s="1"/>
  <c r="L808" s="1"/>
  <c r="L809" s="1"/>
  <c r="L810" s="1"/>
  <c r="L811" s="1"/>
  <c r="L812" s="1"/>
  <c r="L813" s="1"/>
  <c r="L814" s="1"/>
  <c r="L815" s="1"/>
  <c r="L816" s="1"/>
  <c r="L817" s="1"/>
  <c r="L818" s="1"/>
  <c r="L819" s="1"/>
  <c r="L820" s="1"/>
  <c r="L821" s="1"/>
  <c r="L822" s="1"/>
  <c r="L823" s="1"/>
  <c r="L824" s="1"/>
  <c r="L825" s="1"/>
  <c r="L826" s="1"/>
  <c r="L827" s="1"/>
  <c r="L828" s="1"/>
  <c r="L829" s="1"/>
  <c r="L830" s="1"/>
  <c r="L831" s="1"/>
  <c r="L832" s="1"/>
  <c r="L833" s="1"/>
  <c r="L834" s="1"/>
  <c r="L835" s="1"/>
  <c r="L836" s="1"/>
  <c r="L837" s="1"/>
  <c r="L838" s="1"/>
  <c r="L839" s="1"/>
  <c r="L840" s="1"/>
  <c r="L841" s="1"/>
  <c r="L842" s="1"/>
  <c r="L843" s="1"/>
  <c r="L844" s="1"/>
  <c r="L845" s="1"/>
  <c r="L846" s="1"/>
  <c r="L847" s="1"/>
  <c r="L848" s="1"/>
  <c r="L849" s="1"/>
  <c r="L850" s="1"/>
  <c r="L851" s="1"/>
  <c r="L852" s="1"/>
  <c r="L853" s="1"/>
  <c r="L854" s="1"/>
  <c r="L855" s="1"/>
  <c r="L856" s="1"/>
  <c r="L857" s="1"/>
  <c r="L858" s="1"/>
  <c r="L859" s="1"/>
  <c r="L860" s="1"/>
  <c r="L861" s="1"/>
  <c r="L862" s="1"/>
  <c r="L863" s="1"/>
  <c r="L864" s="1"/>
  <c r="L865" s="1"/>
  <c r="L866" s="1"/>
  <c r="L867" s="1"/>
  <c r="L868" s="1"/>
  <c r="L869" s="1"/>
  <c r="L870" s="1"/>
  <c r="L871" s="1"/>
  <c r="L872" s="1"/>
  <c r="L873" s="1"/>
  <c r="L874" s="1"/>
  <c r="L875" s="1"/>
  <c r="L876" s="1"/>
  <c r="L877" s="1"/>
  <c r="L878" s="1"/>
  <c r="L879" s="1"/>
  <c r="L880" s="1"/>
  <c r="L881" s="1"/>
  <c r="L882" s="1"/>
  <c r="L883" s="1"/>
  <c r="L884" s="1"/>
  <c r="L885" s="1"/>
  <c r="L886" s="1"/>
  <c r="L887" s="1"/>
  <c r="L888" s="1"/>
  <c r="L889" s="1"/>
  <c r="L890" s="1"/>
  <c r="L891" s="1"/>
  <c r="L892" s="1"/>
  <c r="L893" s="1"/>
  <c r="L894" s="1"/>
  <c r="L895" s="1"/>
  <c r="L896" s="1"/>
  <c r="L897" s="1"/>
  <c r="L898" s="1"/>
  <c r="L899" s="1"/>
  <c r="L900" s="1"/>
  <c r="L901" s="1"/>
  <c r="L902" s="1"/>
  <c r="L903" s="1"/>
  <c r="L904" s="1"/>
  <c r="L905" s="1"/>
  <c r="L906" s="1"/>
  <c r="L907" s="1"/>
  <c r="L908" s="1"/>
  <c r="L909" s="1"/>
  <c r="L910" s="1"/>
  <c r="L911" s="1"/>
  <c r="L912" s="1"/>
  <c r="L913" s="1"/>
  <c r="L914" s="1"/>
  <c r="L915" s="1"/>
  <c r="L916" s="1"/>
  <c r="L917" s="1"/>
  <c r="L918" s="1"/>
  <c r="L919" s="1"/>
  <c r="L920" s="1"/>
  <c r="L921" s="1"/>
  <c r="L922" s="1"/>
  <c r="L923" s="1"/>
  <c r="L924" s="1"/>
  <c r="L925" s="1"/>
  <c r="L926" s="1"/>
  <c r="L927" s="1"/>
  <c r="L928" s="1"/>
  <c r="L929" s="1"/>
  <c r="L930" s="1"/>
  <c r="L931" s="1"/>
  <c r="L932" s="1"/>
  <c r="L933" s="1"/>
  <c r="L934" s="1"/>
  <c r="L935" s="1"/>
  <c r="L936" s="1"/>
  <c r="L937" s="1"/>
  <c r="L938" s="1"/>
  <c r="L939" s="1"/>
  <c r="L940" s="1"/>
  <c r="L941" s="1"/>
  <c r="L942" s="1"/>
  <c r="L943" s="1"/>
  <c r="L944" s="1"/>
  <c r="L945" s="1"/>
  <c r="L946" s="1"/>
  <c r="L947" s="1"/>
  <c r="L948" s="1"/>
  <c r="L949" s="1"/>
  <c r="L950" s="1"/>
  <c r="L951" s="1"/>
  <c r="L952" s="1"/>
  <c r="L953" s="1"/>
  <c r="L954" s="1"/>
  <c r="L955" s="1"/>
  <c r="L956" s="1"/>
  <c r="L957" s="1"/>
  <c r="L958" s="1"/>
  <c r="L959" s="1"/>
  <c r="L960" s="1"/>
  <c r="L961" s="1"/>
  <c r="L962" s="1"/>
  <c r="L963" s="1"/>
  <c r="L964" s="1"/>
  <c r="L965" s="1"/>
  <c r="L966" s="1"/>
  <c r="L967" s="1"/>
  <c r="L968" s="1"/>
  <c r="L969" s="1"/>
  <c r="L970" s="1"/>
  <c r="L971" s="1"/>
  <c r="L972" s="1"/>
  <c r="L973" s="1"/>
  <c r="L974" s="1"/>
  <c r="L975" s="1"/>
  <c r="L976" s="1"/>
  <c r="L977" s="1"/>
  <c r="L978" s="1"/>
  <c r="L979" s="1"/>
  <c r="L980" s="1"/>
  <c r="L981" s="1"/>
  <c r="L982" s="1"/>
  <c r="L983" s="1"/>
  <c r="L984" s="1"/>
  <c r="L985" s="1"/>
  <c r="L986" s="1"/>
  <c r="L987" s="1"/>
  <c r="L988" s="1"/>
  <c r="L989" s="1"/>
  <c r="L990" s="1"/>
  <c r="L991" s="1"/>
  <c r="L992" s="1"/>
  <c r="L993" s="1"/>
  <c r="L994" s="1"/>
  <c r="L995" s="1"/>
  <c r="L996" s="1"/>
  <c r="L997" s="1"/>
  <c r="L998" s="1"/>
  <c r="L999" s="1"/>
  <c r="L1000" s="1"/>
  <c r="L1001" s="1"/>
  <c r="L1002" s="1"/>
  <c r="L1003" s="1"/>
  <c r="L1004" s="1"/>
  <c r="L1005" s="1"/>
  <c r="L1006" s="1"/>
  <c r="L1007" s="1"/>
  <c r="L1008" s="1"/>
  <c r="L1009" s="1"/>
  <c r="L1010" s="1"/>
  <c r="L1011" s="1"/>
  <c r="L1012" s="1"/>
  <c r="L1013" s="1"/>
  <c r="L1014" s="1"/>
  <c r="L1015" s="1"/>
  <c r="L1016" s="1"/>
  <c r="L1017" s="1"/>
  <c r="L1018" s="1"/>
  <c r="L1019" s="1"/>
  <c r="L1020" s="1"/>
  <c r="L1021" s="1"/>
  <c r="L1022" s="1"/>
  <c r="L1023" s="1"/>
  <c r="L1024" s="1"/>
  <c r="L1025" s="1"/>
  <c r="L1026" s="1"/>
  <c r="L1027" s="1"/>
  <c r="L1028" s="1"/>
  <c r="L1029" s="1"/>
  <c r="L1030" s="1"/>
  <c r="L1031" s="1"/>
  <c r="L1032" s="1"/>
  <c r="L1033" s="1"/>
  <c r="L1034" s="1"/>
  <c r="L1035" s="1"/>
  <c r="L1036" s="1"/>
  <c r="L1037" s="1"/>
  <c r="L1038" s="1"/>
  <c r="L1039" s="1"/>
  <c r="L1040" s="1"/>
  <c r="L1041" s="1"/>
  <c r="L1042" s="1"/>
  <c r="L1043" s="1"/>
  <c r="L1044" s="1"/>
  <c r="L1045" s="1"/>
  <c r="L1046" s="1"/>
  <c r="L1047" s="1"/>
  <c r="L1048" s="1"/>
  <c r="L1049" s="1"/>
  <c r="L1050" s="1"/>
  <c r="L1051" s="1"/>
  <c r="L1052" s="1"/>
  <c r="L1053" s="1"/>
  <c r="L1054" s="1"/>
  <c r="L1055" s="1"/>
  <c r="L1056" s="1"/>
  <c r="L1057" s="1"/>
  <c r="L1058" s="1"/>
  <c r="L1059" s="1"/>
  <c r="L1060" s="1"/>
  <c r="L1061" s="1"/>
  <c r="L1062" s="1"/>
  <c r="L1063" s="1"/>
  <c r="L1064" s="1"/>
  <c r="L1065" s="1"/>
  <c r="L1066" s="1"/>
  <c r="L1067" s="1"/>
  <c r="L1068" s="1"/>
  <c r="L1069" s="1"/>
  <c r="L1070" s="1"/>
  <c r="L1071" s="1"/>
  <c r="L1072" s="1"/>
  <c r="L1073" s="1"/>
  <c r="L1074" s="1"/>
  <c r="L1075" s="1"/>
  <c r="L1076" s="1"/>
  <c r="L1077" s="1"/>
  <c r="L1078" s="1"/>
  <c r="L1079" s="1"/>
  <c r="L1080" s="1"/>
  <c r="L1081" s="1"/>
  <c r="L1082" s="1"/>
  <c r="L1083" s="1"/>
  <c r="L1084" s="1"/>
  <c r="L1085" s="1"/>
  <c r="L1086" s="1"/>
  <c r="L1087" s="1"/>
  <c r="L1088" s="1"/>
  <c r="L1089" s="1"/>
  <c r="L1090" s="1"/>
  <c r="L1091" s="1"/>
  <c r="L1092" s="1"/>
  <c r="L1093" s="1"/>
  <c r="L1094" s="1"/>
  <c r="L1095" s="1"/>
  <c r="L1096" s="1"/>
  <c r="L1097" s="1"/>
  <c r="L1098" s="1"/>
  <c r="L1099" s="1"/>
  <c r="L1100" s="1"/>
  <c r="L1101" s="1"/>
  <c r="L1102" s="1"/>
  <c r="L1103" s="1"/>
  <c r="L1104" s="1"/>
  <c r="L1105" s="1"/>
  <c r="L1106" s="1"/>
  <c r="L1107" s="1"/>
  <c r="L1108" s="1"/>
  <c r="L1109" s="1"/>
  <c r="L1110" s="1"/>
  <c r="L1111" s="1"/>
  <c r="L1112" s="1"/>
  <c r="L1113" s="1"/>
  <c r="L1114" s="1"/>
  <c r="L1115" s="1"/>
  <c r="L1116" s="1"/>
  <c r="L1117" s="1"/>
  <c r="L1118" s="1"/>
  <c r="L1119" s="1"/>
  <c r="L1120" s="1"/>
  <c r="L1121" s="1"/>
  <c r="L1122" s="1"/>
  <c r="L1123" s="1"/>
  <c r="L1124" s="1"/>
  <c r="L1125" s="1"/>
  <c r="L1126" s="1"/>
  <c r="L1127" s="1"/>
  <c r="L1128" s="1"/>
  <c r="L1129" s="1"/>
  <c r="L1130" s="1"/>
  <c r="L1131" s="1"/>
  <c r="L1132" s="1"/>
  <c r="L1133" s="1"/>
  <c r="L1134" s="1"/>
  <c r="L1135" s="1"/>
  <c r="L1136" s="1"/>
  <c r="L1137" s="1"/>
  <c r="L1138" s="1"/>
  <c r="L1139" s="1"/>
  <c r="L1140" s="1"/>
  <c r="L1141" s="1"/>
  <c r="L1142" s="1"/>
  <c r="L1143" s="1"/>
  <c r="L1144" s="1"/>
  <c r="L1145" s="1"/>
  <c r="L1146" s="1"/>
  <c r="L1147" s="1"/>
  <c r="L1148" s="1"/>
  <c r="L1149" s="1"/>
  <c r="L1150" s="1"/>
  <c r="L1151" s="1"/>
  <c r="L1152" s="1"/>
  <c r="L1153" s="1"/>
  <c r="L1154" s="1"/>
  <c r="L1155" s="1"/>
  <c r="L1156" s="1"/>
  <c r="L1157" s="1"/>
  <c r="L1158" s="1"/>
  <c r="L1159" s="1"/>
  <c r="L1160" s="1"/>
  <c r="L1161" s="1"/>
  <c r="L1162" s="1"/>
  <c r="L1163" s="1"/>
  <c r="L1164" s="1"/>
  <c r="L1165" s="1"/>
  <c r="L1166" s="1"/>
  <c r="L1167" s="1"/>
  <c r="L1168" s="1"/>
  <c r="L1169" s="1"/>
  <c r="L1170" s="1"/>
  <c r="L1171" s="1"/>
  <c r="L1172" s="1"/>
  <c r="L1173" s="1"/>
  <c r="L1174" s="1"/>
  <c r="L1175" s="1"/>
  <c r="L1176" s="1"/>
  <c r="L1177" s="1"/>
  <c r="L1178" s="1"/>
  <c r="L1179" s="1"/>
  <c r="L1180" s="1"/>
  <c r="L1181" s="1"/>
  <c r="L1182" s="1"/>
  <c r="L1183" s="1"/>
  <c r="L1184" s="1"/>
  <c r="L1185" s="1"/>
  <c r="L1186" s="1"/>
  <c r="L1187" s="1"/>
  <c r="L1188" s="1"/>
  <c r="L1189" s="1"/>
  <c r="L1190" s="1"/>
  <c r="L1191" s="1"/>
  <c r="L1192" s="1"/>
  <c r="L1193" s="1"/>
  <c r="L1194" s="1"/>
  <c r="L1195" s="1"/>
  <c r="L1196" s="1"/>
  <c r="L1197" s="1"/>
  <c r="L1198" s="1"/>
  <c r="L1199" s="1"/>
  <c r="L1200" s="1"/>
  <c r="L1201" s="1"/>
  <c r="L1202" s="1"/>
  <c r="L1203" s="1"/>
  <c r="L1204" s="1"/>
  <c r="L1205" s="1"/>
  <c r="L1206" s="1"/>
  <c r="L1207" s="1"/>
  <c r="L1208" s="1"/>
  <c r="L1209" s="1"/>
  <c r="L1210" s="1"/>
  <c r="L1211" s="1"/>
  <c r="L1212" s="1"/>
  <c r="L1213" s="1"/>
  <c r="L1214" s="1"/>
  <c r="L1215" s="1"/>
  <c r="L1216" s="1"/>
  <c r="L1217" s="1"/>
  <c r="L1218" s="1"/>
  <c r="L1219" s="1"/>
  <c r="L1220" s="1"/>
  <c r="L1221" s="1"/>
  <c r="L1222" s="1"/>
  <c r="L1223" s="1"/>
  <c r="L1224" s="1"/>
  <c r="L1225" s="1"/>
  <c r="L1226" s="1"/>
  <c r="L1227" s="1"/>
  <c r="L1228" s="1"/>
  <c r="L1229" s="1"/>
  <c r="L1230" s="1"/>
  <c r="L1231" s="1"/>
  <c r="L1232" s="1"/>
  <c r="L1233" s="1"/>
  <c r="L1234" s="1"/>
  <c r="L1235" s="1"/>
  <c r="L1236" s="1"/>
  <c r="L1237" s="1"/>
  <c r="L1238" s="1"/>
  <c r="L1239" s="1"/>
  <c r="L1240" s="1"/>
  <c r="L1241" s="1"/>
  <c r="L1242" s="1"/>
  <c r="L1243" s="1"/>
  <c r="L1244" s="1"/>
  <c r="L1245" s="1"/>
  <c r="L1246" s="1"/>
  <c r="L1247" s="1"/>
  <c r="L1248" s="1"/>
  <c r="L1249" s="1"/>
  <c r="L1250" s="1"/>
  <c r="L1251" s="1"/>
  <c r="L1252" s="1"/>
  <c r="L1253" s="1"/>
  <c r="L1254" s="1"/>
  <c r="L1255" s="1"/>
  <c r="L1256" s="1"/>
  <c r="L1257" s="1"/>
  <c r="L1258" s="1"/>
  <c r="L1259" s="1"/>
  <c r="L1260" s="1"/>
  <c r="L1261" s="1"/>
  <c r="L1262" s="1"/>
  <c r="L1263" s="1"/>
  <c r="L1264" s="1"/>
  <c r="L1265" s="1"/>
  <c r="L1266" s="1"/>
  <c r="L1267" s="1"/>
  <c r="L1268" s="1"/>
  <c r="L1269" s="1"/>
  <c r="L1270" s="1"/>
  <c r="L1271" s="1"/>
  <c r="L1272" s="1"/>
  <c r="L1273" s="1"/>
  <c r="L1274" s="1"/>
  <c r="L1275" s="1"/>
  <c r="L1276" s="1"/>
  <c r="L1277" s="1"/>
  <c r="L1278" s="1"/>
  <c r="L1279" s="1"/>
  <c r="L1280" s="1"/>
  <c r="L1281" s="1"/>
  <c r="L1282" s="1"/>
  <c r="L1283" s="1"/>
  <c r="L1284" s="1"/>
  <c r="L1285" s="1"/>
  <c r="L1286" s="1"/>
  <c r="L1287" s="1"/>
  <c r="L1288" s="1"/>
  <c r="L1289" s="1"/>
  <c r="L1290" s="1"/>
  <c r="L1291" s="1"/>
  <c r="L1292" s="1"/>
  <c r="L1293" s="1"/>
  <c r="L1294" s="1"/>
  <c r="L1295" s="1"/>
  <c r="L1296" s="1"/>
  <c r="L1297" s="1"/>
  <c r="L1298" s="1"/>
  <c r="L1299" s="1"/>
  <c r="L1300" s="1"/>
  <c r="L1301" s="1"/>
  <c r="L1302" s="1"/>
  <c r="L1303" s="1"/>
  <c r="L1304" s="1"/>
  <c r="L1305" s="1"/>
  <c r="L1306" s="1"/>
  <c r="L1307" s="1"/>
  <c r="L1308" s="1"/>
  <c r="L1309" s="1"/>
  <c r="L1310" s="1"/>
  <c r="L1311" s="1"/>
  <c r="L1312" s="1"/>
  <c r="L1313" s="1"/>
  <c r="L1314" s="1"/>
  <c r="L1315" s="1"/>
  <c r="L1316" s="1"/>
  <c r="L1317" s="1"/>
  <c r="L1318" s="1"/>
  <c r="L1319" s="1"/>
  <c r="L1320" s="1"/>
  <c r="L1321" s="1"/>
  <c r="L1322" s="1"/>
  <c r="L1323" s="1"/>
  <c r="L1324" s="1"/>
  <c r="L1325" s="1"/>
  <c r="L1326" s="1"/>
  <c r="L1327" s="1"/>
  <c r="L1328" s="1"/>
  <c r="L1329" s="1"/>
  <c r="L1330" s="1"/>
  <c r="L1331" s="1"/>
  <c r="L1332" s="1"/>
  <c r="L1333" s="1"/>
  <c r="L1334" s="1"/>
  <c r="L1335" s="1"/>
  <c r="L1336" s="1"/>
  <c r="L1337" s="1"/>
  <c r="L1338" s="1"/>
  <c r="L1339" s="1"/>
  <c r="L1340" s="1"/>
  <c r="L1341" s="1"/>
  <c r="L1342" s="1"/>
  <c r="L1343" s="1"/>
  <c r="L1344" s="1"/>
  <c r="L1345" s="1"/>
  <c r="L1346" s="1"/>
  <c r="L1347" s="1"/>
  <c r="L1348" s="1"/>
  <c r="L1349" s="1"/>
  <c r="L1350" s="1"/>
  <c r="L1351" s="1"/>
  <c r="L1352" s="1"/>
  <c r="L1353" s="1"/>
  <c r="L1354" s="1"/>
  <c r="L1355" s="1"/>
  <c r="L1356" s="1"/>
  <c r="L1357" s="1"/>
  <c r="L1358" s="1"/>
  <c r="L1359" s="1"/>
  <c r="L1360" s="1"/>
  <c r="L1361" s="1"/>
  <c r="L1362" s="1"/>
  <c r="L1363" s="1"/>
  <c r="L1364" s="1"/>
  <c r="L1365" s="1"/>
  <c r="L1366" s="1"/>
  <c r="L1367" s="1"/>
  <c r="L1368" s="1"/>
  <c r="L1369" s="1"/>
  <c r="L1370" s="1"/>
  <c r="L1371" s="1"/>
  <c r="L1372" s="1"/>
  <c r="L1373" s="1"/>
  <c r="L1374" s="1"/>
  <c r="L1375" s="1"/>
  <c r="L1376" s="1"/>
  <c r="L1377" s="1"/>
  <c r="L1378" s="1"/>
  <c r="L1379" s="1"/>
  <c r="L1380" s="1"/>
  <c r="L1381" s="1"/>
  <c r="L1382" s="1"/>
  <c r="L1383" s="1"/>
  <c r="L1384" s="1"/>
  <c r="L1385" s="1"/>
  <c r="L1386" s="1"/>
  <c r="L1387" s="1"/>
  <c r="L1388" s="1"/>
  <c r="L1389" s="1"/>
  <c r="L1390" s="1"/>
  <c r="L1391" s="1"/>
  <c r="L1392" s="1"/>
  <c r="L1393" s="1"/>
  <c r="L1394" s="1"/>
  <c r="L1395" s="1"/>
  <c r="L1396" s="1"/>
  <c r="L1397" s="1"/>
  <c r="L1398" s="1"/>
  <c r="L1399" s="1"/>
  <c r="L1400" s="1"/>
  <c r="L1401" s="1"/>
  <c r="L1402" s="1"/>
  <c r="L1403" s="1"/>
  <c r="L1404" s="1"/>
  <c r="L1405" s="1"/>
  <c r="L1406" s="1"/>
  <c r="L1407" s="1"/>
  <c r="L1408" s="1"/>
  <c r="L1409" s="1"/>
  <c r="L1410" s="1"/>
  <c r="L1411" s="1"/>
  <c r="L1412" s="1"/>
  <c r="L1413" s="1"/>
  <c r="L1414" s="1"/>
  <c r="L1415" s="1"/>
  <c r="L1416" s="1"/>
  <c r="L1417" s="1"/>
  <c r="L1418" s="1"/>
  <c r="L1419" s="1"/>
  <c r="L1420" s="1"/>
  <c r="L1421" s="1"/>
  <c r="L1422" s="1"/>
  <c r="L1423" s="1"/>
  <c r="L1424" s="1"/>
  <c r="L1425" s="1"/>
  <c r="L1426" s="1"/>
  <c r="L1427" s="1"/>
  <c r="L1428" s="1"/>
  <c r="L1429" s="1"/>
  <c r="L1430" s="1"/>
  <c r="L1431" s="1"/>
  <c r="L1432" s="1"/>
  <c r="L1433" s="1"/>
  <c r="L1434" s="1"/>
  <c r="L1435" s="1"/>
  <c r="L1436" s="1"/>
  <c r="L1437" s="1"/>
  <c r="L1438" s="1"/>
  <c r="L1439" s="1"/>
  <c r="L1440" s="1"/>
  <c r="L1441" s="1"/>
  <c r="L1442" s="1"/>
  <c r="L1443" s="1"/>
  <c r="L1444" s="1"/>
  <c r="L1445" s="1"/>
  <c r="L1446" s="1"/>
  <c r="L1447" s="1"/>
  <c r="L1448" s="1"/>
  <c r="L1449" s="1"/>
  <c r="L1450" s="1"/>
  <c r="L1451" s="1"/>
  <c r="L1452" s="1"/>
  <c r="L1453" s="1"/>
  <c r="L1454" s="1"/>
  <c r="L1455" s="1"/>
  <c r="L1456" s="1"/>
  <c r="L1457" s="1"/>
  <c r="L1458" s="1"/>
  <c r="L1459" s="1"/>
  <c r="L1460" s="1"/>
  <c r="L1461" s="1"/>
  <c r="L1462" s="1"/>
  <c r="L1463" s="1"/>
  <c r="L1464" s="1"/>
  <c r="L1465" s="1"/>
  <c r="L1466" s="1"/>
  <c r="L1467" s="1"/>
  <c r="L1468" s="1"/>
  <c r="L1469" s="1"/>
  <c r="L1470" s="1"/>
  <c r="L1471" s="1"/>
  <c r="L1472" s="1"/>
  <c r="L1473" s="1"/>
  <c r="L1474" s="1"/>
  <c r="L1475" s="1"/>
  <c r="L1476" s="1"/>
  <c r="L1477" s="1"/>
  <c r="L1478" s="1"/>
  <c r="L1479" s="1"/>
  <c r="L1480" s="1"/>
  <c r="L1481" s="1"/>
  <c r="L1482" s="1"/>
  <c r="L1483" s="1"/>
  <c r="L1484" s="1"/>
  <c r="L1485" s="1"/>
  <c r="L1486" s="1"/>
  <c r="L1487" s="1"/>
  <c r="L1488" s="1"/>
  <c r="L1489" s="1"/>
  <c r="L1490" s="1"/>
  <c r="L1491" s="1"/>
  <c r="L1492" s="1"/>
  <c r="L1493" s="1"/>
  <c r="L1494" s="1"/>
  <c r="L1495" s="1"/>
  <c r="L1496" s="1"/>
  <c r="L1497" s="1"/>
  <c r="L1498" s="1"/>
  <c r="L1499" s="1"/>
  <c r="L1500" s="1"/>
  <c r="L1501" s="1"/>
  <c r="L1502" s="1"/>
  <c r="L1503" s="1"/>
  <c r="L1504" s="1"/>
  <c r="L1505" s="1"/>
  <c r="L1506" s="1"/>
  <c r="L1507" s="1"/>
  <c r="L1508" s="1"/>
  <c r="L1509" s="1"/>
  <c r="L1510" s="1"/>
  <c r="L1511" s="1"/>
  <c r="L1512" s="1"/>
  <c r="L1513" s="1"/>
  <c r="L1514" s="1"/>
  <c r="L1515" s="1"/>
  <c r="L1516" s="1"/>
  <c r="L1517" s="1"/>
  <c r="L1518" s="1"/>
  <c r="L1519" s="1"/>
  <c r="L1520" s="1"/>
  <c r="L1521" s="1"/>
  <c r="L1522" s="1"/>
  <c r="L1523" s="1"/>
  <c r="L1524" s="1"/>
  <c r="L1525" s="1"/>
  <c r="L1526" s="1"/>
  <c r="L1527" s="1"/>
  <c r="L1528" s="1"/>
  <c r="L1529" s="1"/>
  <c r="L1530" s="1"/>
  <c r="L1531" s="1"/>
  <c r="L1532" s="1"/>
  <c r="L1533" s="1"/>
  <c r="L1534" s="1"/>
  <c r="L1535" s="1"/>
  <c r="L1536" s="1"/>
  <c r="L1537" s="1"/>
  <c r="L1538" s="1"/>
  <c r="L1539" s="1"/>
  <c r="L1540" s="1"/>
  <c r="L1541" s="1"/>
  <c r="L1542" s="1"/>
  <c r="L1543" s="1"/>
  <c r="L1544" s="1"/>
  <c r="L1545" s="1"/>
  <c r="L1546" s="1"/>
  <c r="L1547" s="1"/>
  <c r="L1548" s="1"/>
  <c r="L1549" s="1"/>
  <c r="L1550" s="1"/>
  <c r="L1551" s="1"/>
  <c r="L1552" s="1"/>
  <c r="L1553" s="1"/>
  <c r="L1554" s="1"/>
  <c r="L1555" s="1"/>
  <c r="L1556" s="1"/>
  <c r="L1557" s="1"/>
  <c r="L1558" s="1"/>
  <c r="L1559" s="1"/>
  <c r="L1560" s="1"/>
  <c r="L1561" s="1"/>
  <c r="L1562" s="1"/>
  <c r="L1563" s="1"/>
  <c r="L1564" s="1"/>
  <c r="L1565" s="1"/>
  <c r="L1566" s="1"/>
  <c r="L1567" s="1"/>
  <c r="L1568" s="1"/>
  <c r="L1569" s="1"/>
  <c r="L1570" s="1"/>
  <c r="L1571" s="1"/>
  <c r="L1572" s="1"/>
  <c r="L1573" s="1"/>
  <c r="L1574" s="1"/>
  <c r="L1575" s="1"/>
  <c r="L1576" s="1"/>
  <c r="L1577" s="1"/>
  <c r="L1578" s="1"/>
  <c r="L1579" s="1"/>
  <c r="L1580" s="1"/>
  <c r="L1581" s="1"/>
  <c r="L1582" s="1"/>
  <c r="L1583" s="1"/>
  <c r="L1584" s="1"/>
  <c r="L1585" s="1"/>
  <c r="L1586" s="1"/>
  <c r="L1587" s="1"/>
  <c r="L1588" s="1"/>
  <c r="L1589" s="1"/>
  <c r="L1590" s="1"/>
  <c r="L1591" s="1"/>
  <c r="L1592" s="1"/>
  <c r="L1593" s="1"/>
  <c r="L1594" s="1"/>
  <c r="L1595" s="1"/>
  <c r="L1596" s="1"/>
  <c r="L1597" s="1"/>
  <c r="L1598" s="1"/>
  <c r="L1599" s="1"/>
  <c r="L1600" s="1"/>
  <c r="L1601" s="1"/>
  <c r="L1602" s="1"/>
  <c r="L1603" s="1"/>
  <c r="L1604" s="1"/>
  <c r="L1605" s="1"/>
  <c r="L1606" s="1"/>
  <c r="L1607" s="1"/>
  <c r="L1608" s="1"/>
  <c r="L1609" s="1"/>
  <c r="L1610" s="1"/>
  <c r="L1611" s="1"/>
  <c r="L1612" s="1"/>
  <c r="L1613" s="1"/>
  <c r="L1614" s="1"/>
  <c r="L1615" s="1"/>
  <c r="L1616" s="1"/>
  <c r="L1617" s="1"/>
  <c r="L1618" s="1"/>
  <c r="L1619" s="1"/>
  <c r="L1620" s="1"/>
  <c r="L1621" s="1"/>
  <c r="L1622" s="1"/>
  <c r="L1623" s="1"/>
  <c r="L1624" s="1"/>
  <c r="L1625" s="1"/>
  <c r="L1626" s="1"/>
  <c r="L1627" s="1"/>
  <c r="L1628" s="1"/>
  <c r="L1629" s="1"/>
  <c r="L1630" s="1"/>
  <c r="L1631" s="1"/>
  <c r="L1632" s="1"/>
  <c r="L1633" s="1"/>
  <c r="L1634" s="1"/>
  <c r="L1635" s="1"/>
  <c r="L1636" s="1"/>
  <c r="L1637" s="1"/>
  <c r="L1638" s="1"/>
  <c r="L1639" s="1"/>
  <c r="L1640" s="1"/>
  <c r="L1641" s="1"/>
  <c r="L1642" s="1"/>
  <c r="L1643" s="1"/>
  <c r="L1644" s="1"/>
  <c r="L1645" s="1"/>
  <c r="L1646" s="1"/>
  <c r="L1647" s="1"/>
  <c r="L1648" s="1"/>
  <c r="L1649" s="1"/>
  <c r="L1650" s="1"/>
  <c r="L1651" s="1"/>
  <c r="L1652" s="1"/>
  <c r="L1653" s="1"/>
  <c r="L1654" s="1"/>
  <c r="L1655" s="1"/>
  <c r="L1656" s="1"/>
  <c r="L1657" s="1"/>
  <c r="L1658" s="1"/>
  <c r="L1659" s="1"/>
  <c r="L1660" s="1"/>
  <c r="L1661" s="1"/>
  <c r="L1662" s="1"/>
  <c r="L1663" s="1"/>
  <c r="L1664" s="1"/>
  <c r="L1665" s="1"/>
  <c r="L1666" s="1"/>
  <c r="L1667" s="1"/>
  <c r="L1668" s="1"/>
  <c r="L1669" s="1"/>
  <c r="L1670" s="1"/>
  <c r="L1671" s="1"/>
  <c r="L1672" s="1"/>
  <c r="L1673" s="1"/>
  <c r="L1674" s="1"/>
  <c r="L1675" s="1"/>
  <c r="L1676" s="1"/>
  <c r="L1677" s="1"/>
  <c r="L1678" s="1"/>
  <c r="L1679" s="1"/>
  <c r="L1680" s="1"/>
  <c r="L1681" s="1"/>
  <c r="L1682" s="1"/>
  <c r="L1683" s="1"/>
  <c r="L1684" s="1"/>
  <c r="L1685" s="1"/>
  <c r="L1686" s="1"/>
  <c r="L1687" s="1"/>
  <c r="L1688" s="1"/>
  <c r="L1689" s="1"/>
  <c r="L1690" s="1"/>
  <c r="L1691" s="1"/>
  <c r="L1692" s="1"/>
  <c r="L1693" s="1"/>
  <c r="L1694" s="1"/>
  <c r="L1695" s="1"/>
  <c r="L1696" s="1"/>
  <c r="L1697" s="1"/>
  <c r="L1698" s="1"/>
  <c r="L1699" s="1"/>
  <c r="L1700" s="1"/>
  <c r="L1701" s="1"/>
  <c r="L1702" s="1"/>
  <c r="L1703" s="1"/>
  <c r="L1704" s="1"/>
  <c r="L1705" s="1"/>
  <c r="L1706" s="1"/>
  <c r="L1707" s="1"/>
  <c r="L1708" s="1"/>
  <c r="L1709" s="1"/>
  <c r="L1710" s="1"/>
  <c r="L1711" s="1"/>
  <c r="L1712" s="1"/>
  <c r="L1713" s="1"/>
  <c r="L1714" s="1"/>
  <c r="L1715" s="1"/>
  <c r="L1716" s="1"/>
  <c r="L1717" s="1"/>
  <c r="L1718" s="1"/>
  <c r="L1719" s="1"/>
  <c r="L1720" s="1"/>
  <c r="L1721" s="1"/>
  <c r="L1722" s="1"/>
  <c r="L1723" s="1"/>
  <c r="L1724" s="1"/>
  <c r="L1725" s="1"/>
  <c r="L1726" s="1"/>
  <c r="L1727" s="1"/>
  <c r="L1728" s="1"/>
  <c r="L1729" s="1"/>
  <c r="L1730" s="1"/>
  <c r="L1731" s="1"/>
  <c r="L1732" s="1"/>
  <c r="L1733" s="1"/>
  <c r="L1734" s="1"/>
  <c r="L1735" s="1"/>
  <c r="L1736" s="1"/>
  <c r="L1737" s="1"/>
  <c r="L1738" s="1"/>
  <c r="L1739" s="1"/>
  <c r="L1740" s="1"/>
  <c r="L1741" s="1"/>
  <c r="L1742" s="1"/>
  <c r="L1743" s="1"/>
  <c r="L1744" s="1"/>
  <c r="L1745" s="1"/>
  <c r="L1746" s="1"/>
  <c r="L1747" s="1"/>
  <c r="L1748" s="1"/>
  <c r="L1749" s="1"/>
  <c r="L1750" s="1"/>
  <c r="L1751" s="1"/>
  <c r="L1752" s="1"/>
  <c r="L1753" s="1"/>
  <c r="L1754" s="1"/>
  <c r="L1755" s="1"/>
  <c r="L1756" s="1"/>
  <c r="L1757" s="1"/>
  <c r="L1758" s="1"/>
  <c r="L1759" s="1"/>
  <c r="L1760" s="1"/>
  <c r="L1761" s="1"/>
  <c r="L1762" s="1"/>
  <c r="L1763" s="1"/>
  <c r="L1764" s="1"/>
  <c r="L1765" s="1"/>
  <c r="L1766" s="1"/>
  <c r="L1767" s="1"/>
  <c r="L1768" s="1"/>
  <c r="L1769" s="1"/>
  <c r="L1770" s="1"/>
  <c r="L1771" s="1"/>
  <c r="L1772" s="1"/>
  <c r="L1773" s="1"/>
  <c r="L1774" s="1"/>
  <c r="L1775" s="1"/>
  <c r="L1776" s="1"/>
  <c r="L1777" s="1"/>
  <c r="L1778" s="1"/>
  <c r="L1779" s="1"/>
  <c r="L1780" s="1"/>
  <c r="L1781" s="1"/>
  <c r="L1782" s="1"/>
  <c r="L1783" s="1"/>
  <c r="L1784" s="1"/>
  <c r="L1785" s="1"/>
  <c r="L1786" s="1"/>
  <c r="L1787" s="1"/>
  <c r="L1788" s="1"/>
  <c r="L1789" s="1"/>
  <c r="L1790" s="1"/>
  <c r="L1791" s="1"/>
  <c r="L1792" s="1"/>
  <c r="L1793" s="1"/>
  <c r="L1794" s="1"/>
  <c r="L1795" s="1"/>
  <c r="L1796" s="1"/>
  <c r="L1797" s="1"/>
  <c r="L1798" s="1"/>
  <c r="L1799" s="1"/>
  <c r="L1800" s="1"/>
  <c r="L1801" s="1"/>
  <c r="L1802" s="1"/>
  <c r="L1803" s="1"/>
  <c r="L1804" s="1"/>
  <c r="L1805" s="1"/>
  <c r="L1806" s="1"/>
  <c r="L1807" s="1"/>
  <c r="L1808" s="1"/>
  <c r="L1809" s="1"/>
  <c r="L1810" s="1"/>
  <c r="L1811" s="1"/>
  <c r="L1812" s="1"/>
  <c r="L1813" s="1"/>
  <c r="L1814" s="1"/>
  <c r="L1815" s="1"/>
  <c r="L1816" s="1"/>
  <c r="L1817" s="1"/>
  <c r="L1818" s="1"/>
  <c r="L1819" s="1"/>
  <c r="L1820" s="1"/>
  <c r="L1821" s="1"/>
  <c r="L1822" s="1"/>
  <c r="L1823" s="1"/>
  <c r="L1824" s="1"/>
  <c r="L1825" s="1"/>
  <c r="L1826" s="1"/>
  <c r="L1827" s="1"/>
  <c r="L1828" s="1"/>
  <c r="L1829" s="1"/>
  <c r="L1830" s="1"/>
  <c r="L1831" s="1"/>
  <c r="L1832" s="1"/>
  <c r="L1833" s="1"/>
  <c r="L1834" s="1"/>
  <c r="L1835" s="1"/>
  <c r="L1836" s="1"/>
  <c r="L1837" s="1"/>
  <c r="L1838" s="1"/>
  <c r="L1839" s="1"/>
  <c r="L1840" s="1"/>
  <c r="L1841" s="1"/>
  <c r="L1842" s="1"/>
  <c r="L1843" s="1"/>
  <c r="L1844" s="1"/>
  <c r="L1845" s="1"/>
  <c r="L1846" s="1"/>
  <c r="L1847" s="1"/>
  <c r="L1848" s="1"/>
  <c r="L1849" s="1"/>
  <c r="L1850" s="1"/>
  <c r="L1851" s="1"/>
  <c r="L1852" s="1"/>
  <c r="L1853" s="1"/>
  <c r="L1854" s="1"/>
  <c r="L1855" s="1"/>
  <c r="L1856" s="1"/>
  <c r="L1857" s="1"/>
  <c r="L1858" s="1"/>
  <c r="L1859" s="1"/>
  <c r="L1860" s="1"/>
  <c r="L1861" s="1"/>
  <c r="L1862" s="1"/>
  <c r="L1863" s="1"/>
  <c r="L1864" s="1"/>
  <c r="L1865" s="1"/>
  <c r="L1866" s="1"/>
  <c r="L1867" s="1"/>
  <c r="L1868" s="1"/>
  <c r="L1869" s="1"/>
  <c r="L1870" s="1"/>
  <c r="L1871" s="1"/>
  <c r="L1872" s="1"/>
  <c r="L1873" s="1"/>
  <c r="L1874" s="1"/>
  <c r="L1875" s="1"/>
  <c r="L1876" s="1"/>
  <c r="L1877" s="1"/>
  <c r="L1878" s="1"/>
  <c r="L1879" s="1"/>
  <c r="L1880" s="1"/>
  <c r="L1881" s="1"/>
  <c r="L1882" s="1"/>
  <c r="L1883" s="1"/>
  <c r="L1884" s="1"/>
  <c r="L1885" s="1"/>
  <c r="L1886" s="1"/>
  <c r="L1887" s="1"/>
  <c r="L1888" s="1"/>
  <c r="L1889" s="1"/>
  <c r="L1890" s="1"/>
  <c r="L1891" s="1"/>
  <c r="L1892" s="1"/>
  <c r="L1893" s="1"/>
  <c r="L1894" s="1"/>
  <c r="L1895" s="1"/>
  <c r="L1896" s="1"/>
  <c r="L1897" s="1"/>
  <c r="L1898" s="1"/>
  <c r="L1899" s="1"/>
  <c r="L1900" s="1"/>
  <c r="L1901" s="1"/>
  <c r="L1902" s="1"/>
  <c r="L1903" s="1"/>
  <c r="L1904" s="1"/>
  <c r="L1905" s="1"/>
  <c r="L1906" s="1"/>
  <c r="L1907" s="1"/>
  <c r="L1908" s="1"/>
  <c r="L1909" s="1"/>
  <c r="L1910" s="1"/>
  <c r="L1911" s="1"/>
  <c r="L1912" s="1"/>
  <c r="L1913" s="1"/>
  <c r="L1914" s="1"/>
  <c r="L1915" s="1"/>
  <c r="L1916" s="1"/>
  <c r="L1917" s="1"/>
  <c r="L1918" s="1"/>
  <c r="L1919" s="1"/>
  <c r="L1920" s="1"/>
  <c r="L1921" s="1"/>
  <c r="L1922" s="1"/>
  <c r="L1923" s="1"/>
  <c r="L1924" s="1"/>
  <c r="L1925" s="1"/>
  <c r="L1926" s="1"/>
  <c r="L1927" s="1"/>
  <c r="L1928" s="1"/>
  <c r="L1929" s="1"/>
  <c r="L1930" s="1"/>
  <c r="L1931" s="1"/>
  <c r="L1932" s="1"/>
  <c r="L1933" s="1"/>
  <c r="L1934" s="1"/>
  <c r="L1935" s="1"/>
  <c r="L1936" s="1"/>
  <c r="L1937" s="1"/>
  <c r="L1938" s="1"/>
  <c r="L1939" s="1"/>
  <c r="L1940" s="1"/>
  <c r="L1941" s="1"/>
  <c r="L1942" s="1"/>
  <c r="L1943" s="1"/>
  <c r="L1944" s="1"/>
  <c r="L1945" s="1"/>
  <c r="L1946" s="1"/>
  <c r="L1947" s="1"/>
  <c r="L1948" s="1"/>
  <c r="L1949" s="1"/>
  <c r="L1950" s="1"/>
  <c r="L1951" s="1"/>
  <c r="L1952" s="1"/>
  <c r="L1953" s="1"/>
  <c r="L1954" s="1"/>
  <c r="L1955" s="1"/>
  <c r="L1956" s="1"/>
  <c r="L1957" s="1"/>
  <c r="L1958" s="1"/>
  <c r="L1959" s="1"/>
  <c r="L1960" s="1"/>
  <c r="L1961" s="1"/>
  <c r="L1962" s="1"/>
  <c r="L1963" s="1"/>
  <c r="L1964" s="1"/>
  <c r="L1965" s="1"/>
  <c r="L1966" s="1"/>
  <c r="L1967" s="1"/>
  <c r="L1968" s="1"/>
  <c r="L1969" s="1"/>
  <c r="L1970" s="1"/>
  <c r="L1971" s="1"/>
  <c r="L1972" s="1"/>
  <c r="L1973" s="1"/>
  <c r="L1974" s="1"/>
  <c r="L1975" s="1"/>
  <c r="L1976" s="1"/>
  <c r="L1977" s="1"/>
  <c r="L1978" s="1"/>
  <c r="L1979" s="1"/>
  <c r="L1980" s="1"/>
  <c r="L1981" s="1"/>
  <c r="L1982" s="1"/>
  <c r="L1983" s="1"/>
  <c r="L1984" s="1"/>
  <c r="L1985" s="1"/>
  <c r="L1986" s="1"/>
  <c r="L1987" s="1"/>
  <c r="L1988" s="1"/>
  <c r="L1989" s="1"/>
  <c r="L1990" s="1"/>
  <c r="L1991" s="1"/>
  <c r="L1992" s="1"/>
  <c r="L1993" s="1"/>
  <c r="L1994" s="1"/>
  <c r="L1995" s="1"/>
  <c r="L1996" s="1"/>
  <c r="L1997" s="1"/>
  <c r="L1998" s="1"/>
  <c r="L1999" s="1"/>
  <c r="L2000" s="1"/>
  <c r="L2001" s="1"/>
  <c r="L2002" s="1"/>
  <c r="L2003" s="1"/>
  <c r="L2004" s="1"/>
  <c r="L2005" s="1"/>
  <c r="L2006" s="1"/>
  <c r="L2007" s="1"/>
  <c r="L2008" s="1"/>
  <c r="L2009" s="1"/>
  <c r="L2010" s="1"/>
  <c r="L2011" s="1"/>
  <c r="L2012" s="1"/>
  <c r="L2013" s="1"/>
  <c r="L2014" s="1"/>
  <c r="L2015" s="1"/>
  <c r="L2016" s="1"/>
  <c r="L2017" s="1"/>
  <c r="L2018" s="1"/>
  <c r="L2019" s="1"/>
  <c r="L2020" s="1"/>
  <c r="L2021" s="1"/>
  <c r="L2022" s="1"/>
  <c r="L2023" s="1"/>
  <c r="L2024" s="1"/>
  <c r="L2025" s="1"/>
  <c r="L2026" s="1"/>
  <c r="L2027" s="1"/>
  <c r="L2028" s="1"/>
  <c r="L2029" s="1"/>
  <c r="L2030" s="1"/>
  <c r="L2031" s="1"/>
  <c r="L2032" s="1"/>
  <c r="L2033" s="1"/>
  <c r="L2034" s="1"/>
  <c r="L2035" s="1"/>
  <c r="L2036" s="1"/>
  <c r="L2037" s="1"/>
  <c r="L2038" s="1"/>
  <c r="L2039" s="1"/>
  <c r="L2040" s="1"/>
  <c r="L2041" s="1"/>
  <c r="L2042" s="1"/>
  <c r="L2043" s="1"/>
  <c r="L2044" s="1"/>
  <c r="L2045" s="1"/>
  <c r="L2046" s="1"/>
  <c r="L2047" s="1"/>
  <c r="L2048" s="1"/>
  <c r="L2049" s="1"/>
  <c r="L2050" s="1"/>
  <c r="L2051" s="1"/>
  <c r="L2052" s="1"/>
  <c r="L2053" s="1"/>
  <c r="L2054" s="1"/>
  <c r="L2055" s="1"/>
  <c r="L2056" s="1"/>
  <c r="L2057" s="1"/>
  <c r="L2058" s="1"/>
  <c r="L2059" s="1"/>
  <c r="L2060" s="1"/>
  <c r="L2061" s="1"/>
  <c r="L2062" s="1"/>
  <c r="L2063" s="1"/>
  <c r="L2064" s="1"/>
  <c r="L2065" s="1"/>
  <c r="L2066" s="1"/>
  <c r="L2067" s="1"/>
  <c r="L2068" s="1"/>
  <c r="L2069" s="1"/>
  <c r="L2070" s="1"/>
  <c r="L2071" s="1"/>
  <c r="L2072" s="1"/>
  <c r="L2073" s="1"/>
  <c r="L2074" s="1"/>
  <c r="L2075" s="1"/>
  <c r="L2076" s="1"/>
  <c r="L2077" s="1"/>
  <c r="L2078" s="1"/>
  <c r="L2079" s="1"/>
  <c r="L2080" s="1"/>
  <c r="L2081" s="1"/>
  <c r="L2082" s="1"/>
  <c r="L2083" s="1"/>
  <c r="L2084" s="1"/>
  <c r="L2085" s="1"/>
  <c r="L2086" s="1"/>
  <c r="L2087" s="1"/>
  <c r="L2088" s="1"/>
  <c r="L2089" s="1"/>
  <c r="L2090" s="1"/>
  <c r="L2091" s="1"/>
  <c r="L2092" s="1"/>
  <c r="L2093" s="1"/>
  <c r="L2094" s="1"/>
  <c r="L2095" s="1"/>
  <c r="L2096" s="1"/>
  <c r="L2097" s="1"/>
  <c r="L2098" s="1"/>
  <c r="L2099" s="1"/>
  <c r="L2100" s="1"/>
  <c r="L2101" s="1"/>
  <c r="L2102" s="1"/>
  <c r="L2103" s="1"/>
  <c r="L2104" s="1"/>
  <c r="L2105" s="1"/>
  <c r="L2106" s="1"/>
  <c r="L2107" s="1"/>
  <c r="L2108" s="1"/>
  <c r="L2109" s="1"/>
  <c r="L2110" s="1"/>
  <c r="L2111" s="1"/>
  <c r="L2112" s="1"/>
  <c r="L2113" s="1"/>
  <c r="L2114" s="1"/>
  <c r="L2115" s="1"/>
  <c r="L2116" s="1"/>
  <c r="L2117" s="1"/>
  <c r="L2118" s="1"/>
  <c r="L2119" s="1"/>
  <c r="L2120" s="1"/>
  <c r="L2121" s="1"/>
  <c r="L2122" s="1"/>
  <c r="L2123" s="1"/>
  <c r="L2124" s="1"/>
  <c r="L2125" s="1"/>
  <c r="L2126" s="1"/>
  <c r="L2127" s="1"/>
  <c r="L2128" s="1"/>
  <c r="L2129" s="1"/>
  <c r="L2130" s="1"/>
  <c r="L2131" s="1"/>
  <c r="L2132" s="1"/>
  <c r="L2133" s="1"/>
  <c r="L2134" s="1"/>
  <c r="L2135" s="1"/>
  <c r="L2136" s="1"/>
  <c r="L2137" s="1"/>
  <c r="L2138" s="1"/>
  <c r="L2139" s="1"/>
  <c r="L2140" s="1"/>
  <c r="L2141" s="1"/>
  <c r="L2142" s="1"/>
  <c r="L2143" s="1"/>
  <c r="L2144" s="1"/>
  <c r="L2145" s="1"/>
  <c r="L2146" s="1"/>
  <c r="L2147" s="1"/>
  <c r="L2148" s="1"/>
  <c r="L2149" s="1"/>
  <c r="L2150" s="1"/>
  <c r="L2151" s="1"/>
  <c r="L2152" s="1"/>
  <c r="L2153" s="1"/>
  <c r="L2154" s="1"/>
  <c r="L2155" s="1"/>
  <c r="L2156" s="1"/>
  <c r="L2157" s="1"/>
  <c r="L2158" s="1"/>
  <c r="L2159" s="1"/>
  <c r="L2160" s="1"/>
  <c r="L2161" s="1"/>
  <c r="L2162" s="1"/>
  <c r="L2163" s="1"/>
  <c r="L2164" s="1"/>
  <c r="L2165" s="1"/>
  <c r="L2166" s="1"/>
  <c r="L2167" s="1"/>
  <c r="L2168" s="1"/>
  <c r="L2169" s="1"/>
  <c r="L2170" s="1"/>
  <c r="L2171" s="1"/>
  <c r="L2172" s="1"/>
  <c r="L2173" s="1"/>
  <c r="L2174" s="1"/>
  <c r="L2175" s="1"/>
  <c r="L2176" s="1"/>
  <c r="L2177" s="1"/>
  <c r="L2178" s="1"/>
  <c r="L2179" s="1"/>
  <c r="L2180" s="1"/>
  <c r="L2181" s="1"/>
  <c r="L2182" s="1"/>
  <c r="L2183" s="1"/>
  <c r="L2184" s="1"/>
  <c r="L2185" s="1"/>
  <c r="L2186" s="1"/>
  <c r="L2187" s="1"/>
  <c r="L2188" s="1"/>
  <c r="L2189" s="1"/>
  <c r="L2190" s="1"/>
  <c r="L2191" s="1"/>
  <c r="L2192" s="1"/>
  <c r="L2193" s="1"/>
  <c r="L2194" s="1"/>
  <c r="L2195" s="1"/>
  <c r="L2196" s="1"/>
  <c r="L2197" s="1"/>
  <c r="L2198" s="1"/>
  <c r="L2199" s="1"/>
  <c r="L2200" s="1"/>
  <c r="L2201" s="1"/>
  <c r="L2202" s="1"/>
  <c r="L2203" s="1"/>
  <c r="L2204" s="1"/>
  <c r="L2205" s="1"/>
  <c r="L2206" s="1"/>
  <c r="L2207" s="1"/>
  <c r="L2208" s="1"/>
  <c r="L2209" s="1"/>
  <c r="L2210" s="1"/>
  <c r="L2211" s="1"/>
  <c r="L2212" s="1"/>
  <c r="L2213" s="1"/>
  <c r="L2214" s="1"/>
  <c r="L2215" s="1"/>
  <c r="L2216" s="1"/>
  <c r="L2217" s="1"/>
  <c r="L2218" s="1"/>
  <c r="L2219" s="1"/>
  <c r="L2220" s="1"/>
  <c r="L2221" s="1"/>
  <c r="L2222" s="1"/>
  <c r="L2223" s="1"/>
  <c r="L2224" s="1"/>
  <c r="L2225" s="1"/>
  <c r="L2226" s="1"/>
  <c r="L2227" s="1"/>
  <c r="L2228" s="1"/>
  <c r="L2229" s="1"/>
  <c r="L2230" s="1"/>
  <c r="L2231" s="1"/>
  <c r="L2232" s="1"/>
  <c r="L2233" s="1"/>
  <c r="L2234" s="1"/>
  <c r="L2235" s="1"/>
  <c r="L2236" s="1"/>
  <c r="L2237" s="1"/>
  <c r="L2238" s="1"/>
  <c r="L2239" s="1"/>
  <c r="L2240" s="1"/>
  <c r="L2241" s="1"/>
  <c r="L2242" s="1"/>
  <c r="L2243" s="1"/>
  <c r="L2244" s="1"/>
  <c r="L2245" s="1"/>
  <c r="L2246" s="1"/>
  <c r="L2247" s="1"/>
  <c r="L2248" s="1"/>
  <c r="L2249" s="1"/>
  <c r="L2250" s="1"/>
  <c r="L2251" s="1"/>
  <c r="L2252" s="1"/>
  <c r="L2253" s="1"/>
  <c r="L2254" s="1"/>
  <c r="L2255" s="1"/>
  <c r="L2256" s="1"/>
  <c r="L2257" s="1"/>
  <c r="L2258" s="1"/>
  <c r="L2259" s="1"/>
  <c r="L2260" s="1"/>
  <c r="L2261" s="1"/>
  <c r="L2262" s="1"/>
  <c r="L2263" s="1"/>
  <c r="L2264" s="1"/>
  <c r="L2265" s="1"/>
  <c r="L2266" s="1"/>
  <c r="L2267" s="1"/>
  <c r="L2268" s="1"/>
  <c r="L2269" s="1"/>
  <c r="L2270" s="1"/>
  <c r="L2271" s="1"/>
  <c r="L2272" s="1"/>
  <c r="L2273" s="1"/>
  <c r="L2274" s="1"/>
  <c r="L2275" s="1"/>
  <c r="L2276" s="1"/>
  <c r="V9"/>
  <c r="V10"/>
  <c r="V320" l="1"/>
  <c r="V312"/>
  <c r="V304"/>
  <c r="V300"/>
  <c r="V292"/>
  <c r="V284"/>
  <c r="V276"/>
  <c r="V272"/>
  <c r="V264"/>
  <c r="V256"/>
  <c r="V248"/>
  <c r="V240"/>
  <c r="V236"/>
  <c r="V228"/>
  <c r="V220"/>
  <c r="V212"/>
  <c r="V204"/>
  <c r="V196"/>
  <c r="V192"/>
  <c r="V184"/>
  <c r="V176"/>
  <c r="V168"/>
  <c r="V164"/>
  <c r="V156"/>
  <c r="V148"/>
  <c r="V140"/>
  <c r="V132"/>
  <c r="V128"/>
  <c r="V120"/>
  <c r="V112"/>
  <c r="V104"/>
  <c r="V96"/>
  <c r="V92"/>
  <c r="V76"/>
  <c r="V11"/>
  <c r="V322"/>
  <c r="V318"/>
  <c r="V314"/>
  <c r="V310"/>
  <c r="V306"/>
  <c r="V302"/>
  <c r="V298"/>
  <c r="V294"/>
  <c r="V290"/>
  <c r="V286"/>
  <c r="V282"/>
  <c r="V278"/>
  <c r="V274"/>
  <c r="V270"/>
  <c r="V266"/>
  <c r="V262"/>
  <c r="V258"/>
  <c r="V254"/>
  <c r="V250"/>
  <c r="V246"/>
  <c r="V242"/>
  <c r="V238"/>
  <c r="V234"/>
  <c r="V230"/>
  <c r="V226"/>
  <c r="V222"/>
  <c r="V218"/>
  <c r="V214"/>
  <c r="V210"/>
  <c r="V206"/>
  <c r="V202"/>
  <c r="V198"/>
  <c r="V194"/>
  <c r="V190"/>
  <c r="V186"/>
  <c r="V182"/>
  <c r="V178"/>
  <c r="V174"/>
  <c r="V170"/>
  <c r="V166"/>
  <c r="V162"/>
  <c r="V158"/>
  <c r="V154"/>
  <c r="V150"/>
  <c r="V146"/>
  <c r="V142"/>
  <c r="V138"/>
  <c r="V134"/>
  <c r="V130"/>
  <c r="V126"/>
  <c r="V122"/>
  <c r="V118"/>
  <c r="V114"/>
  <c r="V110"/>
  <c r="V106"/>
  <c r="V102"/>
  <c r="V98"/>
  <c r="V94"/>
  <c r="V90"/>
  <c r="V86"/>
  <c r="V82"/>
  <c r="V78"/>
  <c r="V74"/>
  <c r="V70"/>
  <c r="V66"/>
  <c r="V62"/>
  <c r="V58"/>
  <c r="V54"/>
  <c r="V50"/>
  <c r="V46"/>
  <c r="V42"/>
  <c r="V38"/>
  <c r="V34"/>
  <c r="V30"/>
  <c r="V26"/>
  <c r="V22"/>
  <c r="V18"/>
  <c r="V14"/>
  <c r="V321"/>
  <c r="V317"/>
  <c r="V313"/>
  <c r="V309"/>
  <c r="V305"/>
  <c r="V301"/>
  <c r="V297"/>
  <c r="V293"/>
  <c r="V289"/>
  <c r="V285"/>
  <c r="V281"/>
  <c r="V277"/>
  <c r="V273"/>
  <c r="V269"/>
  <c r="V265"/>
  <c r="V261"/>
  <c r="V257"/>
  <c r="V253"/>
  <c r="V249"/>
  <c r="V245"/>
  <c r="V241"/>
  <c r="V237"/>
  <c r="V233"/>
  <c r="V229"/>
  <c r="V225"/>
  <c r="V221"/>
  <c r="V217"/>
  <c r="V213"/>
  <c r="V209"/>
  <c r="V205"/>
  <c r="V201"/>
  <c r="V197"/>
  <c r="V193"/>
  <c r="V189"/>
  <c r="V185"/>
  <c r="V181"/>
  <c r="V177"/>
  <c r="V173"/>
  <c r="V169"/>
  <c r="V165"/>
  <c r="V161"/>
  <c r="V157"/>
  <c r="V153"/>
  <c r="V149"/>
  <c r="V145"/>
  <c r="V141"/>
  <c r="V137"/>
  <c r="V133"/>
  <c r="V129"/>
  <c r="V125"/>
  <c r="V121"/>
  <c r="V117"/>
  <c r="V113"/>
  <c r="V109"/>
  <c r="V105"/>
  <c r="V101"/>
  <c r="V97"/>
  <c r="V93"/>
  <c r="V89"/>
  <c r="V85"/>
  <c r="V81"/>
  <c r="V77"/>
  <c r="V73"/>
  <c r="V69"/>
  <c r="V65"/>
  <c r="V61"/>
  <c r="V57"/>
  <c r="V53"/>
  <c r="V49"/>
  <c r="V45"/>
  <c r="V41"/>
  <c r="V37"/>
  <c r="V33"/>
  <c r="V29"/>
  <c r="V25"/>
  <c r="V21"/>
  <c r="V17"/>
  <c r="V13"/>
  <c r="V316"/>
  <c r="V308"/>
  <c r="V296"/>
  <c r="V288"/>
  <c r="V280"/>
  <c r="V268"/>
  <c r="V260"/>
  <c r="V252"/>
  <c r="V244"/>
  <c r="V232"/>
  <c r="V224"/>
  <c r="V216"/>
  <c r="V208"/>
  <c r="V200"/>
  <c r="V188"/>
  <c r="V180"/>
  <c r="V172"/>
  <c r="V160"/>
  <c r="V152"/>
  <c r="V144"/>
  <c r="V136"/>
  <c r="V124"/>
  <c r="V116"/>
  <c r="V108"/>
  <c r="V100"/>
  <c r="V88"/>
  <c r="V84"/>
  <c r="V80"/>
  <c r="V72"/>
  <c r="V68"/>
  <c r="V64"/>
  <c r="V60"/>
  <c r="V56"/>
  <c r="V52"/>
  <c r="V48"/>
  <c r="V44"/>
  <c r="V40"/>
  <c r="V36"/>
  <c r="V32"/>
  <c r="V28"/>
  <c r="V24"/>
  <c r="V20"/>
  <c r="V16"/>
  <c r="V12"/>
  <c r="V319"/>
  <c r="V315"/>
  <c r="V311"/>
  <c r="V307"/>
  <c r="V303"/>
  <c r="V299"/>
  <c r="V295"/>
  <c r="V291"/>
  <c r="V287"/>
  <c r="V283"/>
  <c r="V279"/>
  <c r="V275"/>
  <c r="V271"/>
  <c r="V267"/>
  <c r="V263"/>
  <c r="V259"/>
  <c r="V255"/>
  <c r="V251"/>
  <c r="V247"/>
  <c r="V243"/>
  <c r="V239"/>
  <c r="V235"/>
  <c r="V231"/>
  <c r="V227"/>
  <c r="V223"/>
  <c r="V219"/>
  <c r="V215"/>
  <c r="V211"/>
  <c r="V207"/>
  <c r="V203"/>
  <c r="V199"/>
  <c r="V195"/>
  <c r="V191"/>
  <c r="V187"/>
  <c r="V183"/>
  <c r="V179"/>
  <c r="V175"/>
  <c r="V171"/>
  <c r="V167"/>
  <c r="V163"/>
  <c r="V159"/>
  <c r="V155"/>
  <c r="V151"/>
  <c r="V147"/>
  <c r="V143"/>
  <c r="V139"/>
  <c r="V135"/>
  <c r="V131"/>
  <c r="V127"/>
  <c r="V123"/>
  <c r="V119"/>
  <c r="V115"/>
  <c r="V111"/>
  <c r="V107"/>
  <c r="V103"/>
  <c r="V99"/>
  <c r="V95"/>
  <c r="V91"/>
  <c r="V87"/>
  <c r="V83"/>
  <c r="V79"/>
  <c r="V75"/>
  <c r="V71"/>
  <c r="V67"/>
  <c r="V63"/>
  <c r="V59"/>
  <c r="V55"/>
  <c r="V51"/>
  <c r="V47"/>
  <c r="V43"/>
  <c r="V39"/>
  <c r="V35"/>
  <c r="V31"/>
  <c r="V27"/>
  <c r="V23"/>
  <c r="V19"/>
  <c r="V15"/>
</calcChain>
</file>

<file path=xl/sharedStrings.xml><?xml version="1.0" encoding="utf-8"?>
<sst xmlns="http://schemas.openxmlformats.org/spreadsheetml/2006/main" count="2199" uniqueCount="1278">
  <si>
    <t>Grand Total</t>
  </si>
  <si>
    <t>Quantity</t>
  </si>
  <si>
    <t/>
  </si>
  <si>
    <t>Particulars</t>
  </si>
  <si>
    <t>selct</t>
  </si>
  <si>
    <t>brand</t>
  </si>
  <si>
    <t>product</t>
  </si>
  <si>
    <t>item mod</t>
  </si>
  <si>
    <t>item</t>
  </si>
  <si>
    <t>qty</t>
  </si>
  <si>
    <t>Closing Balance</t>
  </si>
  <si>
    <t>Values</t>
  </si>
  <si>
    <t>CLOSING</t>
  </si>
  <si>
    <t>INWARDS</t>
  </si>
  <si>
    <t>Sum of INWARDS</t>
  </si>
  <si>
    <t>Sum of CLOSING</t>
  </si>
  <si>
    <t>Godown Summary</t>
  </si>
  <si>
    <t>BEANS</t>
  </si>
  <si>
    <t>BEANS 50</t>
  </si>
  <si>
    <t>GREEN PEAS</t>
  </si>
  <si>
    <t>GREEN PEAS 50</t>
  </si>
  <si>
    <t>GULABI</t>
  </si>
  <si>
    <t>GULABI 25</t>
  </si>
  <si>
    <t>GULABI 50</t>
  </si>
  <si>
    <t>10 GULABI 50KG</t>
  </si>
  <si>
    <t>II</t>
  </si>
  <si>
    <t>LOBA</t>
  </si>
  <si>
    <t>LOBA 25</t>
  </si>
  <si>
    <t>LOBA 50</t>
  </si>
  <si>
    <t>MALDA</t>
  </si>
  <si>
    <t>MALDA 30</t>
  </si>
  <si>
    <t>MALDA 50</t>
  </si>
  <si>
    <t>MINI MALDA 50KG</t>
  </si>
  <si>
    <t>MASOOR</t>
  </si>
  <si>
    <t>MASOOR 50</t>
  </si>
  <si>
    <t>MASOOR DHALL</t>
  </si>
  <si>
    <t>MASOOR DHALL 50</t>
  </si>
  <si>
    <t>MOCHAI</t>
  </si>
  <si>
    <t>MOCHAI 30</t>
  </si>
  <si>
    <t>MOCHAI 50</t>
  </si>
  <si>
    <t>BLACK MOCHAI 50</t>
  </si>
  <si>
    <t>BORE MOCHAI 50</t>
  </si>
  <si>
    <t>KADALAI MOCHAI 50</t>
  </si>
  <si>
    <t>RENGOON 50</t>
  </si>
  <si>
    <t>MOONG</t>
  </si>
  <si>
    <t>MOONG 25</t>
  </si>
  <si>
    <t>AUS MOONG 25KG</t>
  </si>
  <si>
    <t>MOONG 50</t>
  </si>
  <si>
    <t>NADU MOONG 50KG</t>
  </si>
  <si>
    <t>ORID</t>
  </si>
  <si>
    <t>WHITEGRAM AA</t>
  </si>
  <si>
    <t>GRAMAA 30</t>
  </si>
  <si>
    <t>WHITEGRAM B</t>
  </si>
  <si>
    <t>GRAMB 25</t>
  </si>
  <si>
    <t>GRAMB 50</t>
  </si>
  <si>
    <t>WHITE KANAM</t>
  </si>
  <si>
    <t>WHITE PEAS</t>
  </si>
  <si>
    <t>PEAS 50</t>
  </si>
  <si>
    <t>BEANS 25</t>
  </si>
  <si>
    <t>BEANS 30</t>
  </si>
  <si>
    <t>RAJMA BEANS 30KG</t>
  </si>
  <si>
    <t>BLACK KANAM</t>
  </si>
  <si>
    <t>KANAMB 25</t>
  </si>
  <si>
    <t>KANAMB 50</t>
  </si>
  <si>
    <t>GREEN PEAS 25</t>
  </si>
  <si>
    <t>MALDA 25</t>
  </si>
  <si>
    <t>MINI MALDA 25KG</t>
  </si>
  <si>
    <t>II MALDA 50KG</t>
  </si>
  <si>
    <t>SMT MALDA 50KG</t>
  </si>
  <si>
    <t>MOCHAI 25</t>
  </si>
  <si>
    <t>BLACK MOCHAI 25</t>
  </si>
  <si>
    <t>BORE MOCHAI 25</t>
  </si>
  <si>
    <t>RENGOON 25</t>
  </si>
  <si>
    <t>NADU MOONG 25KG</t>
  </si>
  <si>
    <t>AUS MOONG 50KG</t>
  </si>
  <si>
    <t>ORID 50</t>
  </si>
  <si>
    <t>POLISH ORID 50KG</t>
  </si>
  <si>
    <t>RICE</t>
  </si>
  <si>
    <t>RICE 25</t>
  </si>
  <si>
    <t>BLACK RICE 25KG</t>
  </si>
  <si>
    <t>GRAMAA 50</t>
  </si>
  <si>
    <t>KANAMW 25</t>
  </si>
  <si>
    <t>PEAS 25</t>
  </si>
  <si>
    <t>QTY KG</t>
  </si>
  <si>
    <t>QTY GM</t>
  </si>
  <si>
    <t>Row Labels</t>
  </si>
  <si>
    <t>PERUVATTU MASOOR-DHALL 50KG</t>
  </si>
  <si>
    <t>555 WHITEGRAM-B 25KG</t>
  </si>
  <si>
    <t>W.C WHITEGRAM-AA 30KG</t>
  </si>
  <si>
    <t>SMT WHITEKANAM 25KG</t>
  </si>
  <si>
    <t>SMT WHITEKANAM 50KG</t>
  </si>
  <si>
    <t>GREEN-PEAS</t>
  </si>
  <si>
    <t>WHITEGRAM-AA</t>
  </si>
  <si>
    <t>WHITEGRAM-B</t>
  </si>
  <si>
    <t>WHITEKANAM</t>
  </si>
  <si>
    <t>WHITEPEAS</t>
  </si>
  <si>
    <t>SMT MALDA 25KG</t>
  </si>
  <si>
    <t>ROSE MALDA 50KG</t>
  </si>
  <si>
    <t>KADALAI MOCHAI 25</t>
  </si>
  <si>
    <t>THINAI RICE 25KG</t>
  </si>
  <si>
    <t>OUTWARDS</t>
  </si>
  <si>
    <t>Sum of OUTWARDS</t>
  </si>
  <si>
    <t>ROSE MALDA 25KG</t>
  </si>
  <si>
    <t>OPENING</t>
  </si>
  <si>
    <t>Sum of OPENING</t>
  </si>
  <si>
    <t>ALFA WHITEGRAM-AA 30KG</t>
  </si>
  <si>
    <t>KU.VALI RICE 25KG</t>
  </si>
  <si>
    <t>SAMAI RICE 25KG</t>
  </si>
  <si>
    <t>Retail</t>
  </si>
  <si>
    <t>Chitrakara Street</t>
  </si>
  <si>
    <t>Madurai</t>
  </si>
  <si>
    <t>THEAN MOCHAI 50</t>
  </si>
  <si>
    <t>Opening Balance</t>
  </si>
  <si>
    <t>555 WHITEGRAM-B 50KG</t>
  </si>
  <si>
    <t>KAMAL MOONG 25KG</t>
  </si>
  <si>
    <t>KAMAL MOONG 50KG</t>
  </si>
  <si>
    <t>RED RICE 25KG</t>
  </si>
  <si>
    <t>CC WHITEKANAM 50KG</t>
  </si>
  <si>
    <t>PERUVATTU WHITEPEAS 25KG</t>
  </si>
  <si>
    <t>PERUVATTU WHITEPEAS 50KG</t>
  </si>
  <si>
    <t>OutWard Stock Godown</t>
  </si>
  <si>
    <t>DD WHITEKANAM 50KG</t>
  </si>
  <si>
    <t>Smt Mill</t>
  </si>
  <si>
    <t>W.C WHITEGRAM-AA 50KG</t>
  </si>
  <si>
    <t>SMT THATTAI 25KG</t>
  </si>
  <si>
    <t>CLEAN-PERUVATTU THATTAI 50KG</t>
  </si>
  <si>
    <t>KORANGU THATTAI 50KG</t>
  </si>
  <si>
    <t>CLEAN-PERUVATTU THATTAI 25KG</t>
  </si>
  <si>
    <t>K-KARUPPU MOCHAI 25KG</t>
  </si>
  <si>
    <t>SALIPPU-BORE MOCHAI 25KG</t>
  </si>
  <si>
    <t>AM-RENGOON MOCHAI 25KG</t>
  </si>
  <si>
    <t>K-KARUPPU MOCHAI 50KG</t>
  </si>
  <si>
    <t>SALIPPU-BORE MOCHAI 50KG</t>
  </si>
  <si>
    <t>SALIPPU-KADALAI MOCHAI 50KG</t>
  </si>
  <si>
    <t>THEAN MOCHAI 50KG</t>
  </si>
  <si>
    <t>NEW-BORE MOCHAI 50KG</t>
  </si>
  <si>
    <t>THATTAI</t>
  </si>
  <si>
    <t>AM-RENGOON MOCHAI 50KG</t>
  </si>
  <si>
    <t>CC-KARUPPU MOCHAI 50KG</t>
  </si>
  <si>
    <t>K-KARUPPU MOCHAI</t>
  </si>
  <si>
    <t>AM-RENGOON MOCHAI</t>
  </si>
  <si>
    <t>CC-BORE MOCHAI 50KG</t>
  </si>
  <si>
    <t>BLACKKANAM</t>
  </si>
  <si>
    <t>30-RENGOON MOCHAI 50KG</t>
  </si>
  <si>
    <t>RENGOON 30</t>
  </si>
  <si>
    <t>WHITE THATTAI 25KG</t>
  </si>
  <si>
    <t>ZzzMOCHAI KALIVU 50KG</t>
  </si>
  <si>
    <t>II THATTAI 50KG</t>
  </si>
  <si>
    <t>DD BLACKKANAM 50KG</t>
  </si>
  <si>
    <t>DD GREEN-PEAS 50KG</t>
  </si>
  <si>
    <t>GULABI 30</t>
  </si>
  <si>
    <t>CC GULABI 50KG</t>
  </si>
  <si>
    <t>MINI MALDA 30KG</t>
  </si>
  <si>
    <t>DD MALDA 50KG</t>
  </si>
  <si>
    <t>DD-KARUPPU MOCHAI 50KG</t>
  </si>
  <si>
    <t>DD MOONG 50KG</t>
  </si>
  <si>
    <t>DD WHITEGRAM-AA 30KG</t>
  </si>
  <si>
    <t>KANAMB 100</t>
  </si>
  <si>
    <t>II THATTAI 25KG</t>
  </si>
  <si>
    <t>LOBA 30</t>
  </si>
  <si>
    <t>WHITE THATTAI 30KG</t>
  </si>
  <si>
    <t>CC-PALLANGI THATTAI 50KG</t>
  </si>
  <si>
    <t>SMT THATTAI 50KG</t>
  </si>
  <si>
    <t>WHITE THATTAI 50KG</t>
  </si>
  <si>
    <t>CC MALDA 50KG</t>
  </si>
  <si>
    <t>HP-KARUPPU MOCHAI 50KG</t>
  </si>
  <si>
    <t>CC-KADALAI MOCHAI 50KG</t>
  </si>
  <si>
    <t>ORID 25</t>
  </si>
  <si>
    <t>POLISH ORID 25KG</t>
  </si>
  <si>
    <t>5STAR WHITEGRAM-AA 30KG</t>
  </si>
  <si>
    <t>GRAMB 30</t>
  </si>
  <si>
    <t>NEW WHITEKANAM 50KG</t>
  </si>
  <si>
    <t>ZzzMOCHAI KALIVU 25KG</t>
  </si>
  <si>
    <t>DD WHITEGRAM-AA 50KG</t>
  </si>
  <si>
    <t>CC WHITEPEAS 50KG</t>
  </si>
  <si>
    <t>RAMBA GREEN-PEAS 50KG</t>
  </si>
  <si>
    <t>CLEAN-NTM BLACKKANAM 25KG</t>
  </si>
  <si>
    <t>CLEAN-NTM BLACKKANAM 50KG</t>
  </si>
  <si>
    <t>NEW-BORE MOCHAI 25KG</t>
  </si>
  <si>
    <t>DOUBLE BEANS 30KG</t>
  </si>
  <si>
    <t>KALAPPU MOCHAI 50KG</t>
  </si>
  <si>
    <t>CC MALDA 30KG</t>
  </si>
  <si>
    <t>CC-RENGOON MOCHAI 50KG</t>
  </si>
  <si>
    <t>MASOOR-THUVARAI</t>
  </si>
  <si>
    <t>DD ORID 50KG</t>
  </si>
  <si>
    <t>BELL MASOOR-THUVARAI 50KG</t>
  </si>
  <si>
    <t>NEW WHITEKANAM 25KG</t>
  </si>
  <si>
    <t>II WHITEKANAM 50KG</t>
  </si>
  <si>
    <t>BELL MASOOR-THUVARAI</t>
  </si>
  <si>
    <t>NEW WHITEKANAM</t>
  </si>
  <si>
    <t>CC-PERUVATTU THATTAI 50KG</t>
  </si>
  <si>
    <t>Inwards</t>
  </si>
  <si>
    <t>Outwards</t>
  </si>
  <si>
    <t>WHITE-SOYA BEANS 25KG</t>
  </si>
  <si>
    <t>VARI-SOYA BEANS 30KG</t>
  </si>
  <si>
    <t>YELLOW-SOYA BEANS 30KG</t>
  </si>
  <si>
    <t>WHITE-SOYA BEANS 50KG</t>
  </si>
  <si>
    <t>G.J-MINIGRAM GULABI 30KG</t>
  </si>
  <si>
    <t>PERUVATTU-THEAN MOCHAI 50KG</t>
  </si>
  <si>
    <t>VARAGU-ARISI RICE 25KG</t>
  </si>
  <si>
    <t>555 WHITEGRAM-B</t>
  </si>
  <si>
    <t>DD BLACKKANAM 100KG</t>
  </si>
  <si>
    <t>NTM BLACKKANAM 50KG</t>
  </si>
  <si>
    <t>II KALAPPU 50KG</t>
  </si>
  <si>
    <t>II DUST 25KG</t>
  </si>
  <si>
    <t>HEART GREEN-PEAS 25KG</t>
  </si>
  <si>
    <t>HEART GREEN-PEAS 50KG</t>
  </si>
  <si>
    <t>BONDA MOCHAI 50</t>
  </si>
  <si>
    <t>BONDA MOCHAI 50KG</t>
  </si>
  <si>
    <t>EL THATTAI 50KG</t>
  </si>
  <si>
    <t>II MOONG 50KG</t>
  </si>
  <si>
    <t>10 GULABI 25KG</t>
  </si>
  <si>
    <t>AM-Rengoon Mochai  1kg</t>
  </si>
  <si>
    <t>Clean-Ntm Blackkanam  1kg</t>
  </si>
  <si>
    <t>Clean-Peruvattu Thattai  1kg</t>
  </si>
  <si>
    <t>K-Karuppu Mochai  1kg</t>
  </si>
  <si>
    <t>Nadu Moong  1kg</t>
  </si>
  <si>
    <t>New-Kadalai Mochai  1kg</t>
  </si>
  <si>
    <t>New Whitekanam  1kg</t>
  </si>
  <si>
    <t>Polish Orid  1kg</t>
  </si>
  <si>
    <t>Rajma Beans  1kg</t>
  </si>
  <si>
    <t>Ramba Green-Peas  1kg</t>
  </si>
  <si>
    <t>SMT Thattai  1kg</t>
  </si>
  <si>
    <t>SMT Whitekanam  1kg</t>
  </si>
  <si>
    <t>USA Green-Peas  1kg</t>
  </si>
  <si>
    <t>White Beans  1kg</t>
  </si>
  <si>
    <t>White Thattai  1kg</t>
  </si>
  <si>
    <t>Bonda Mochai  1kg</t>
  </si>
  <si>
    <t>Mini Malda  1kg</t>
  </si>
  <si>
    <t>Rose Malda  1kg</t>
  </si>
  <si>
    <t>Salippu-Bore Mochai  1kg</t>
  </si>
  <si>
    <t>SMT Malda  1kg</t>
  </si>
  <si>
    <t>II-PODI KALAPPU 50KG</t>
  </si>
  <si>
    <t>WHITE-SOYA BEANS</t>
  </si>
  <si>
    <t>Korangu Thattai  1kg</t>
  </si>
  <si>
    <t>HP-KARUPPU MOCHAI 25KG</t>
  </si>
  <si>
    <t>II Malda 1kg</t>
  </si>
  <si>
    <t>Mochai Kalivu  1kg</t>
  </si>
  <si>
    <t>II-KADALAI MOCHAI 50KG</t>
  </si>
  <si>
    <t>HP-Karuppu Mochai  1kg</t>
  </si>
  <si>
    <t>Loba Dhall  1kg</t>
  </si>
  <si>
    <t>30-Rengoon Mochai  1kg</t>
  </si>
  <si>
    <t>Red Thuvarai  1kg</t>
  </si>
  <si>
    <t>THATTAI DHALL 50KG</t>
  </si>
  <si>
    <t>II GREEN-PEAS 50KG</t>
  </si>
  <si>
    <t>New-Bore Mochai  1kg</t>
  </si>
  <si>
    <t>II-GRAM DHALL 50KG</t>
  </si>
  <si>
    <t>THATTAI DHALL 25KG</t>
  </si>
  <si>
    <t>W.C Whitegram-AA  1kg</t>
  </si>
  <si>
    <t>II WHITEGRAM-B 50KG</t>
  </si>
  <si>
    <t>MAYUR WHITEGRAM-B 30KG</t>
  </si>
  <si>
    <t>ROCKET MASOOR-THUVARAI 50KG</t>
  </si>
  <si>
    <t>Bell Masoor-Thuvarai  1kg</t>
  </si>
  <si>
    <t>DD Malda  1kg</t>
  </si>
  <si>
    <t>DD Moong  1kg</t>
  </si>
  <si>
    <t>II Thattai  1kg</t>
  </si>
  <si>
    <t>Rocket Masoor-Thuvarai  1kg</t>
  </si>
  <si>
    <t>II DUST 50KG</t>
  </si>
  <si>
    <t>PLAIN GULABI 50KG</t>
  </si>
  <si>
    <t>PLAIN GULABI 25KG</t>
  </si>
  <si>
    <t>KK Malda  1kg</t>
  </si>
  <si>
    <t>White-Soya Beans  1kg</t>
  </si>
  <si>
    <t>SPL.OLD-SEERAGA.SAMBA RICE 25KG</t>
  </si>
  <si>
    <t>DD Orid 1kg</t>
  </si>
  <si>
    <t>MK-NAWAAB RICE 25KG</t>
  </si>
  <si>
    <t>II Blackkanam  1kg</t>
  </si>
  <si>
    <t>786.SEERAGA.SAMBA RICE 25KG</t>
  </si>
  <si>
    <t>MAAN.SEERAGA.SAMBA RICE 25KG</t>
  </si>
  <si>
    <t>555 Whitegram-B  1kg</t>
  </si>
  <si>
    <t>MK-GREEN RICE 25KG</t>
  </si>
  <si>
    <t>MK-VIOLET RICE 25KG</t>
  </si>
  <si>
    <t>TAJMAHAL.IR-20.PACHARISI RICE 25KG</t>
  </si>
  <si>
    <t>RAJMA BEANS 25KG</t>
  </si>
  <si>
    <t>II-PERUVATTU KALAPPU 50KG</t>
  </si>
  <si>
    <t>MAYUR-NAYAM-IDLY RICE 25KG</t>
  </si>
  <si>
    <t>SILKY-AYYAPPAN RICE 25KG</t>
  </si>
  <si>
    <t>K-NEW-KARUPPU MOCHAI 50KG</t>
  </si>
  <si>
    <t>K-NEW-KARUPPU MOCHAI 25KG</t>
  </si>
  <si>
    <t>K-NEW-KARUPPU MOCHAI</t>
  </si>
  <si>
    <t>HP BLACKKANAM 50KG</t>
  </si>
  <si>
    <t>KRISHNA-DELUX RICE 25KG</t>
  </si>
  <si>
    <t>MAHARISHI-RAJABOGAM RICE 25KG</t>
  </si>
  <si>
    <t>Peruvattu Whitepeas  1kg</t>
  </si>
  <si>
    <t>Green-Peas Dhall  1kg</t>
  </si>
  <si>
    <t>GREEN-PEAS DHALL 50KG</t>
  </si>
  <si>
    <t>WHITEPEAS DHALL 50KG</t>
  </si>
  <si>
    <t>II-Malda Dhall  1kg</t>
  </si>
  <si>
    <t>5Star Whitegram-AA  1kg</t>
  </si>
  <si>
    <t>Peruvattu Masoor-Dhall  1kg</t>
  </si>
  <si>
    <t>Alfa Whitegram-AA  1kg</t>
  </si>
  <si>
    <t>APPLE WHITEGRAM-AA 30KG</t>
  </si>
  <si>
    <t>II WHITEGRAM-B 25KG</t>
  </si>
  <si>
    <t>WHITE THATTAI</t>
  </si>
  <si>
    <t>WHATSAPP THATTAI 50KG</t>
  </si>
  <si>
    <t>WHATSAPP THATTAI 25KG</t>
  </si>
  <si>
    <t>NICE WHITEGRAM-AA 30KG</t>
  </si>
  <si>
    <t>THANGAMAYIL RICE 25KG</t>
  </si>
  <si>
    <t>SALIPPU-KADALAI MOCHAI 25KG</t>
  </si>
  <si>
    <t>SALIPPU-KADALAI MOCHAI</t>
  </si>
  <si>
    <t>WHATSAPP THATTAI 30KG</t>
  </si>
  <si>
    <t>KESAVAN-PONNI-PACHARISI RICE 25KG</t>
  </si>
  <si>
    <t>MASOOR DHALL 25</t>
  </si>
  <si>
    <t>PERUVATTU MASOOR-DHALL 25KG</t>
  </si>
  <si>
    <t>GOLD-CUP RICE 25KG</t>
  </si>
  <si>
    <t>SMT THATTAI</t>
  </si>
  <si>
    <t>Mayur Whitegram-B  1kg</t>
  </si>
  <si>
    <t>N WHITEPEAS 50KG</t>
  </si>
  <si>
    <t>N WHITEPEAS 25KG</t>
  </si>
  <si>
    <t>K-New-Karuppu Mochai  1kg</t>
  </si>
  <si>
    <t>30-RENGOON MOCHAI 30KG</t>
  </si>
  <si>
    <t>Whatsapp Thattai  1kg</t>
  </si>
  <si>
    <t>II MOONG 25KG</t>
  </si>
  <si>
    <t>NEW-BORE MOCHAI</t>
  </si>
  <si>
    <t>999 WHITEGRAM-AA 30KG</t>
  </si>
  <si>
    <t>MAHARISHI-RAJABOGAM RICE 10KG</t>
  </si>
  <si>
    <t>AUS MOONG</t>
  </si>
  <si>
    <t>GRAM DHALL 50KG</t>
  </si>
  <si>
    <t>DVG MOONG 50KG</t>
  </si>
  <si>
    <t>DVG MOONG 25KG</t>
  </si>
  <si>
    <t>GOLD-KITCHEN.KING RICE 25KG</t>
  </si>
  <si>
    <t>GREEN-PEAS DHALL 25KG</t>
  </si>
  <si>
    <t>PLAIN WHITEGRAM-B 25KG</t>
  </si>
  <si>
    <t>CC-Karuppu Mochai  1kg</t>
  </si>
  <si>
    <t>THEAN MOCHAI 25KG</t>
  </si>
  <si>
    <t>GALAXY WHITEGRAM-AA 30KG</t>
  </si>
  <si>
    <t>DHALL</t>
  </si>
  <si>
    <t>MAHATEJE RICE 25KG</t>
  </si>
  <si>
    <t>EL THATTAI 38KG</t>
  </si>
  <si>
    <t>EAGLE MALDA 50KG</t>
  </si>
  <si>
    <t>CC WHITEGRAM-B 50KG</t>
  </si>
  <si>
    <t>Nice Whitegram-AA  1kg</t>
  </si>
  <si>
    <t>Aus Moong  1kg</t>
  </si>
  <si>
    <t>MAHALAKSHMI WHITEGRAM-AA 30KG</t>
  </si>
  <si>
    <t>INDIA-GATE MALDA 25KG</t>
  </si>
  <si>
    <t>INDIA-GATE MALDA 50KG</t>
  </si>
  <si>
    <t>TAJMAHAL.IR-20.PACHARISI RICE</t>
  </si>
  <si>
    <t>MOONG 30</t>
  </si>
  <si>
    <t>II-GRAM DHALL 30KG</t>
  </si>
  <si>
    <t>WHITEPEAS DHALL 25KG</t>
  </si>
  <si>
    <t>DD-BORE MOCHAI 50KG</t>
  </si>
  <si>
    <t>DD Green-Peas  1kg</t>
  </si>
  <si>
    <t>NEW-KADALAI MOCHAI 50KG</t>
  </si>
  <si>
    <t>NEW-KADALAI MOCHAI 25KG</t>
  </si>
  <si>
    <t>RAMBA GREEN-PEAS 25KG</t>
  </si>
  <si>
    <t>DD-BORE MOCHAI 25KG</t>
  </si>
  <si>
    <t>III WHITEKANAM 50KG</t>
  </si>
  <si>
    <t>II WHITEKANAM 25KG</t>
  </si>
  <si>
    <t>MAYUR-NAYAM-IDLY RICE 10KG</t>
  </si>
  <si>
    <t>10-PALLANGI THATTAI 50KG</t>
  </si>
  <si>
    <t>Yellow-Soya Beans  1kg</t>
  </si>
  <si>
    <t>OTEHRS</t>
  </si>
  <si>
    <t>MOCHAI DHALL 50KG</t>
  </si>
  <si>
    <t>BAGUBALI MALDA 30KG</t>
  </si>
  <si>
    <t>Make.In.India Malda  1kg</t>
  </si>
  <si>
    <t>II Whitegram-AA  1kg</t>
  </si>
  <si>
    <t>MOCHAI DHALL 25KG</t>
  </si>
  <si>
    <t>MOCHAI DHALL</t>
  </si>
  <si>
    <t>Galaxy Whitegram-AA  1kg</t>
  </si>
  <si>
    <t>Mochai Dhall  1kg</t>
  </si>
  <si>
    <t>KORANGU THATTAI 25KG</t>
  </si>
  <si>
    <t>II BLACKKANAM 50KG</t>
  </si>
  <si>
    <t>Thean Mochai  1kg</t>
  </si>
  <si>
    <t>DD ASAKKU 50KG</t>
  </si>
  <si>
    <t>KK MALDA 50KG</t>
  </si>
  <si>
    <t>SMT WHITEGRAM-AA 30KG</t>
  </si>
  <si>
    <t>TOOR-DHALL</t>
  </si>
  <si>
    <t>TOOR-DHALL 30</t>
  </si>
  <si>
    <t>TOOR-DHALL 50</t>
  </si>
  <si>
    <t>MOONG-DHALL</t>
  </si>
  <si>
    <t>MOONG-DHALL 25</t>
  </si>
  <si>
    <t>MOONG-DHALL 50</t>
  </si>
  <si>
    <t>TOOR-DHALL 25</t>
  </si>
  <si>
    <t>NANDHI TOOR-DHALL 25KG</t>
  </si>
  <si>
    <t>GOLDCOIN TOOR-DHALL 50KG</t>
  </si>
  <si>
    <t>NANDHI TOOR-DHALL 50KG</t>
  </si>
  <si>
    <t>NO1 TOOR-DHALL 50KG</t>
  </si>
  <si>
    <t>DD MOONG-DHALL 25KG</t>
  </si>
  <si>
    <t>DD TOOR-DHALL 50KG</t>
  </si>
  <si>
    <t>3-PALLANGI THATTAI 50KG</t>
  </si>
  <si>
    <t>THEAN MOCHAI 25</t>
  </si>
  <si>
    <t>SHREE MOONG-DHALL 25KG</t>
  </si>
  <si>
    <t>DD MOONG-DHALL 50KG</t>
  </si>
  <si>
    <t>SHREE MOONG-DHALL 50KG</t>
  </si>
  <si>
    <t>GOLDCOIN TOOR-DHALL 25KG</t>
  </si>
  <si>
    <t>Plain Orid  1kg</t>
  </si>
  <si>
    <t>10-PALLANGI THATTAI 25KG</t>
  </si>
  <si>
    <t>II MOCHAI 25KG</t>
  </si>
  <si>
    <t>CHELLAKANI MOONG-DHALL 50KG</t>
  </si>
  <si>
    <t>AIR-JET-DRY TOOR-DHALL 50KG</t>
  </si>
  <si>
    <t>SURAJ-GOLD TOOR-DHALL 50KG</t>
  </si>
  <si>
    <t>N Whitepeas  1kg</t>
  </si>
  <si>
    <t>3-PALLANGI THATTAI 25KG</t>
  </si>
  <si>
    <t>CHELLAKANI MOONG-DHALL 25KG</t>
  </si>
  <si>
    <t>Pallangi Thattai  1kg</t>
  </si>
  <si>
    <t>NEW GULABI 30KG</t>
  </si>
  <si>
    <t>DD Gulabi  1kg</t>
  </si>
  <si>
    <t>ORID-DHALL</t>
  </si>
  <si>
    <t>ORID-DHALL 50</t>
  </si>
  <si>
    <t>DD ORID-DHALL 50KG</t>
  </si>
  <si>
    <t>KRISHNA ORID-DHALL 50KG</t>
  </si>
  <si>
    <t>ORID-DHALL 25</t>
  </si>
  <si>
    <t>DEEPAM ORID-DHALL 25KG</t>
  </si>
  <si>
    <t>KRISHNA ORID-DHALL 25KG</t>
  </si>
  <si>
    <t>PLAIN ORID-DHALL 25KG</t>
  </si>
  <si>
    <t>ORID-DHALL 30</t>
  </si>
  <si>
    <t>DEEPAM ORID-DHALL 50KG</t>
  </si>
  <si>
    <t>PLAIN ORID-DHALL 50KG</t>
  </si>
  <si>
    <t>Kadalai Mochai  1kg</t>
  </si>
  <si>
    <t>WhitePeas Dhall  1kg</t>
  </si>
  <si>
    <t>DD WhiteGram-AA  1kg</t>
  </si>
  <si>
    <t>MADHURA TOOR-DHALL 50KG</t>
  </si>
  <si>
    <t>NEW-KADALAI MOCHAI</t>
  </si>
  <si>
    <t>MOONG-DHALL 30</t>
  </si>
  <si>
    <t>DD MOONG-DHALL 30KG</t>
  </si>
  <si>
    <t>Krishna Orid  1kg</t>
  </si>
  <si>
    <t>LAKSHMI MOONG-DHALL 50KG</t>
  </si>
  <si>
    <t>AIR-JET-DRY TOOR-DHALL 25KG</t>
  </si>
  <si>
    <t>CYCLE TOOR-DHALL 50KG</t>
  </si>
  <si>
    <t>10 Gulabi  1kg</t>
  </si>
  <si>
    <t>FACEBOOK ORID-DHALL 50KG</t>
  </si>
  <si>
    <t>EVEREST TOOR-DHALL 50KG</t>
  </si>
  <si>
    <t>EVEREST TOOR-DHALL 25KG</t>
  </si>
  <si>
    <t>KAGAN ORID-DHALL 30KG</t>
  </si>
  <si>
    <t>III WHITEKANAM 25KG</t>
  </si>
  <si>
    <t>LAKSHMI MOONG-DHALL 25KG</t>
  </si>
  <si>
    <t>KANAMW 100</t>
  </si>
  <si>
    <t>DD WHITEKANAM 100KG</t>
  </si>
  <si>
    <t>PLAIN WHITEGRAM-B 30KG</t>
  </si>
  <si>
    <t>CYCLE TOOR-DHALL 25KG</t>
  </si>
  <si>
    <t>MAHARISHI-RAJABOGAM RICE  5KG</t>
  </si>
  <si>
    <t>DD ORID 25KG</t>
  </si>
  <si>
    <t>2000 WHITEGRAM-AA 30KG</t>
  </si>
  <si>
    <t>GREEN PEAS 30</t>
  </si>
  <si>
    <t>PLAIN GREEN-PEAS 30KG</t>
  </si>
  <si>
    <t>WHATSAPP WHITEGRAM-AA 30KG</t>
  </si>
  <si>
    <t>PLAIN GREEN-PEAS 50KG</t>
  </si>
  <si>
    <t>NEW-NARASIMA TOOR-DHALL 50KG</t>
  </si>
  <si>
    <t>SALIPPU-BORE MOCHAI</t>
  </si>
  <si>
    <t>NEW-NARASIMA TOOR-DHALL 25KG</t>
  </si>
  <si>
    <t>SUCCESS-MAVU-PACHARISI RICE 25KG</t>
  </si>
  <si>
    <t>DD Orid-Dhall 1kg</t>
  </si>
  <si>
    <t>JOKER WHITEGRAM-AA 30KG</t>
  </si>
  <si>
    <t>PLAIN GREEN-PEAS 25KG</t>
  </si>
  <si>
    <t>CC GREEN-PEAS 30KG</t>
  </si>
  <si>
    <t>DD Sales</t>
  </si>
  <si>
    <t>DD GULABI 30KG</t>
  </si>
  <si>
    <t>DD MALDA 30KG</t>
  </si>
  <si>
    <t>DD MOONG 25KG</t>
  </si>
  <si>
    <t>PERUVATTU-KARUPPU MOCHAI 50KG</t>
  </si>
  <si>
    <t>ORANGE TOOR-DHALL 50KG</t>
  </si>
  <si>
    <t>RED RICE</t>
  </si>
  <si>
    <t>BR MOONG 25KG</t>
  </si>
  <si>
    <t>50-RENGOON MOCHAI 50KG</t>
  </si>
  <si>
    <t>ORANGE TOOR-DHALL 25KG</t>
  </si>
  <si>
    <t>DD-MODU DHALL 50KG</t>
  </si>
  <si>
    <t>DD-Modu Dhall 1kg</t>
  </si>
  <si>
    <t>P.RATE</t>
  </si>
  <si>
    <t>ASAL</t>
  </si>
  <si>
    <t>S.RATE</t>
  </si>
  <si>
    <t>BROKER</t>
  </si>
  <si>
    <t>OWNER</t>
  </si>
  <si>
    <t>DATE OF ARRIVED</t>
  </si>
  <si>
    <t>BAGHAWAN TOOR-DHALL 50KG</t>
  </si>
  <si>
    <t>Diamond Toor-Dhall  1kg</t>
  </si>
  <si>
    <t>COOKER TOOR-DHALL 50KG</t>
  </si>
  <si>
    <t>RAJMA BEANS</t>
  </si>
  <si>
    <t>TULSI-KOLAM-PACHARISI RICE 30KG</t>
  </si>
  <si>
    <t>BIG-BOSS MOONG 50KG</t>
  </si>
  <si>
    <t>DD Moong-Dhall  1kg</t>
  </si>
  <si>
    <t>COOKER TOOR-DHALL 25KG</t>
  </si>
  <si>
    <t>BIG-BOSS MOONG 25KG</t>
  </si>
  <si>
    <t>Orange Toor-Dhall 1kg</t>
  </si>
  <si>
    <t>PTC Moong  1kg</t>
  </si>
  <si>
    <t>999 WhiteGram-AA  1kg</t>
  </si>
  <si>
    <t>GOLD-COIN GULABI 30KG</t>
  </si>
  <si>
    <t>WHITE-TIGER WHITEGRAM-AA 30KG</t>
  </si>
  <si>
    <t>Main Location</t>
  </si>
  <si>
    <t>VARI-SOYA BEANS 25KG</t>
  </si>
  <si>
    <t>Salippu-Kadalai Mochai  1kg</t>
  </si>
  <si>
    <t>DOUBLE-ORANGE TOOR-DHALL 50KG</t>
  </si>
  <si>
    <t>FACEBOOK WHITEGRAM-AA 30KG</t>
  </si>
  <si>
    <t>DOLLAR MALDA 30KG</t>
  </si>
  <si>
    <t>MADHURA TOOR-DHALL 25KG</t>
  </si>
  <si>
    <t>THIRISUL TOOR-DHALL 50KG</t>
  </si>
  <si>
    <t>TIGER TOOR-DHALL 50KG</t>
  </si>
  <si>
    <t>Gold-Coin Gulabi  1kg</t>
  </si>
  <si>
    <t>DOLLAR MALDA 50KG</t>
  </si>
  <si>
    <t>MAAPPILAI.SAMBA RICE 25KG</t>
  </si>
  <si>
    <t>Dollar Malda  1kg</t>
  </si>
  <si>
    <t>II KURUNAI 50KG</t>
  </si>
  <si>
    <t>DD WHITEGRAM-B 25KG</t>
  </si>
  <si>
    <t>7-STAR MALDA 30KG</t>
  </si>
  <si>
    <t>KADALAI MOCHAI 50KG</t>
  </si>
  <si>
    <t>AMG MOONG 25KG</t>
  </si>
  <si>
    <t>PRABHUPHOG-PACHARISI-KURUNAI RICE 25KG</t>
  </si>
  <si>
    <t>II-MALDA DHALL 25KG</t>
  </si>
  <si>
    <t>II-MALDA DHALL 50KG</t>
  </si>
  <si>
    <t>II-PEAS KURUNAI 50KG</t>
  </si>
  <si>
    <t>CC MOONG 25KG</t>
  </si>
  <si>
    <t>DOUBLE-ORANGE TOOR-DHALL 25KG</t>
  </si>
  <si>
    <t>ALFA WHITEGRAM-AA 50KG</t>
  </si>
  <si>
    <t>CC WHITEGRAM-B 25KG</t>
  </si>
  <si>
    <t>R.R MOONG-DHALL 50KG</t>
  </si>
  <si>
    <t>THIRISUL TOOR-DHALL 25KG</t>
  </si>
  <si>
    <t>POLISH ORID</t>
  </si>
  <si>
    <t>CC GREEN-PEAS 50KG</t>
  </si>
  <si>
    <t>HP GREEN-PEAS 50KG</t>
  </si>
  <si>
    <t>DD GULABI 50KG</t>
  </si>
  <si>
    <t>GOLD-COIN GULABI 50KG</t>
  </si>
  <si>
    <t>CC MOONG 50KG</t>
  </si>
  <si>
    <t>DD THEETTAL 25KG</t>
  </si>
  <si>
    <t>DD THEETTAL 50KG</t>
  </si>
  <si>
    <t>ANUGRAHA-BROWN RICE 25KG</t>
  </si>
  <si>
    <t>ANUGRAHA-GREEN RICE 25KG</t>
  </si>
  <si>
    <t>DOLLAR MALDA 25KG</t>
  </si>
  <si>
    <t>DD TOOR-DHALL 30KG</t>
  </si>
  <si>
    <t>IDLI-SAMRAT TOOR-DHALL 50KG</t>
  </si>
  <si>
    <t>SAMRAT-PULSES TOOR-DHALL 30KG</t>
  </si>
  <si>
    <t>II MOCHAI 50KG</t>
  </si>
  <si>
    <t>SEVAL MOONG 25KG</t>
  </si>
  <si>
    <t>AMG MOONG 50KG</t>
  </si>
  <si>
    <t>STAR GULABI 50KG</t>
  </si>
  <si>
    <t>II WHITEGRAM-AA 30KG</t>
  </si>
  <si>
    <t>PEAS DHALL 50KG</t>
  </si>
  <si>
    <t>DD-RENGOON MOCHAI 25KG</t>
  </si>
  <si>
    <t>ROSE MOONG-DHALL 50KG</t>
  </si>
  <si>
    <t>10 GULABI 30KG</t>
  </si>
  <si>
    <t>DD THOLI-DHALL 50KG</t>
  </si>
  <si>
    <t>AKSHAYA MOONG-DHALL 50KG</t>
  </si>
  <si>
    <t>IDLI-SAMRAT TOOR-DHALL 25KG</t>
  </si>
  <si>
    <t>DD-RENGOON MOCHAI 50KG</t>
  </si>
  <si>
    <t>T.N GREEN-PEAS 50KG</t>
  </si>
  <si>
    <t>100-RENGOON MOCHAI 50KG</t>
  </si>
  <si>
    <t>RED-APPLE WHITEGRAM-AA 30KG</t>
  </si>
  <si>
    <t>100-RENGOON MOCHAI 25KG</t>
  </si>
  <si>
    <t>T.N GREEN-PEAS 25KG</t>
  </si>
  <si>
    <t>Kamal Moong  1kg</t>
  </si>
  <si>
    <t>T.N Green-Peas  1kg</t>
  </si>
  <si>
    <t>Stock Diff</t>
  </si>
  <si>
    <t>FLYING-HORSE MOONG-DHALL 30KG</t>
  </si>
  <si>
    <t>DD-GRAM DHALL 50KG</t>
  </si>
  <si>
    <t>II KURUNAI 25KG</t>
  </si>
  <si>
    <t>II-RENGOON MOCHAI 50KG</t>
  </si>
  <si>
    <t>PODI ASAKKU 50KG</t>
  </si>
  <si>
    <t>PODI DHALL 50KG</t>
  </si>
  <si>
    <t>DD-PALLANGI THATTAI 50KG</t>
  </si>
  <si>
    <t>SPLIT CHICK-PEAS 10KG</t>
  </si>
  <si>
    <t>DD WHITEGRAM-B 30KG</t>
  </si>
  <si>
    <t>BAGHAWAN TOOR-DHALL 25KG</t>
  </si>
  <si>
    <t>DELUX-GREEN-RAGHAVENDRA RICE 25KG</t>
  </si>
  <si>
    <t>TIGER MALDA 50KG</t>
  </si>
  <si>
    <t>DETAILS(I.W)</t>
  </si>
  <si>
    <t>PARTY &amp; RATE DETAILS</t>
  </si>
  <si>
    <t>LAST P.RATE</t>
  </si>
  <si>
    <t>LAST ASAL</t>
  </si>
  <si>
    <t>50-RENGOON MOCHAI 25KG</t>
  </si>
  <si>
    <t>DVG Moong  1kg</t>
  </si>
  <si>
    <t>Idli-Samrat Orid-Dhall  1Kg</t>
  </si>
  <si>
    <t>II-Rengoon Mochai  1kg</t>
  </si>
  <si>
    <t>GALAXY WHITEGRAM-AA 50KG</t>
  </si>
  <si>
    <t>Lollipop Toor-Dhall  1kg</t>
  </si>
  <si>
    <t>DD WHITEGRAM-B 50KG</t>
  </si>
  <si>
    <t>ROSE MOONG-DHALL 25KG</t>
  </si>
  <si>
    <t>Bagubali Malda 1kg</t>
  </si>
  <si>
    <t>II-KARUPPU MOCHAI 50KG</t>
  </si>
  <si>
    <t>G.J-Minigram Gulabi  1kg</t>
  </si>
  <si>
    <t>II WHITEGRAM 30KG</t>
  </si>
  <si>
    <t>II Kurunai  1kg</t>
  </si>
  <si>
    <t>II MALDA 30KG</t>
  </si>
  <si>
    <t>GP GREEN-PEAS 25KG</t>
  </si>
  <si>
    <t>GP GREEN-PEAS 50KG</t>
  </si>
  <si>
    <t>AC GULABI 50KG</t>
  </si>
  <si>
    <t>AC GULABI 25KG</t>
  </si>
  <si>
    <t>II WHITEGRAM-AA 50KG</t>
  </si>
  <si>
    <t>OM MOONG 25KG</t>
  </si>
  <si>
    <t>AMMA ORID-DHALL 50KG</t>
  </si>
  <si>
    <t>AC Gulabi  1kg</t>
  </si>
  <si>
    <t>II-KARUPPU MOCHAI 25KG</t>
  </si>
  <si>
    <t>CC-PERUVATTU THATTAI 25KG</t>
  </si>
  <si>
    <t>DIAMOND MOONG-DHALL 50KG</t>
  </si>
  <si>
    <t>AMMA ORID-DHALL 25KG</t>
  </si>
  <si>
    <t>BRAZIL THATTAI 25KG</t>
  </si>
  <si>
    <t>II-RENGOON MOCHAI 30KG</t>
  </si>
  <si>
    <t>30-PALLANGI THATTAI 50KG</t>
  </si>
  <si>
    <t>DIAMOND MOONG-DHALL 25KG</t>
  </si>
  <si>
    <t>30-PALLANGI THATTAI 25KG</t>
  </si>
  <si>
    <t>Rocket Whitegram-AA  1kg</t>
  </si>
  <si>
    <t>MAYIL TOOR-DHALL 50KG</t>
  </si>
  <si>
    <t>ROCKET WHITEGRAM-B 25KG</t>
  </si>
  <si>
    <t>MAYIL TOOR-DHALL 25KG</t>
  </si>
  <si>
    <t>SURAJ-GOLD TOOR-DHALL 25KG</t>
  </si>
  <si>
    <t>SAKTHI TOOR-DHALL 50KG</t>
  </si>
  <si>
    <t>GOLD MOONG 30KG</t>
  </si>
  <si>
    <t>Heart Green-Peas  1kg</t>
  </si>
  <si>
    <t>DD Toor-Dhall  1kg</t>
  </si>
  <si>
    <t>SAKTHI TOOR-DHALL 25KG</t>
  </si>
  <si>
    <t>GP GREEN-PEAS 30KG</t>
  </si>
  <si>
    <t>777 TOOR-DHALL 50KG</t>
  </si>
  <si>
    <t>II GULABI 25KG</t>
  </si>
  <si>
    <t>777 TOOR-DHALL 25KG</t>
  </si>
  <si>
    <t>GOLD MOONG 25KG</t>
  </si>
  <si>
    <t>SWAS MALDA 30KG</t>
  </si>
  <si>
    <t>II Theettal-Orid  1kg</t>
  </si>
  <si>
    <t>PASU-PONNI RICE 25KG</t>
  </si>
  <si>
    <t>APPLE THATTAI 50KG</t>
  </si>
  <si>
    <t>APPLE THATTAI 25KG</t>
  </si>
  <si>
    <t>MAHATEJE RICE 10KG</t>
  </si>
  <si>
    <t>PLAIN GULABI 30KG</t>
  </si>
  <si>
    <t>AMBAR MOONG 50KG</t>
  </si>
  <si>
    <t>EVERGREEN MOONG 50KG</t>
  </si>
  <si>
    <t>DD-RAGI RICE 25KG</t>
  </si>
  <si>
    <t>SMT WHITEKANAM</t>
  </si>
  <si>
    <t>EVERGREEN MOONG 25KG</t>
  </si>
  <si>
    <t>KESAVAN-YELLOW RICE 25KG</t>
  </si>
  <si>
    <t>SMT TOOR-DHALL 50KG</t>
  </si>
  <si>
    <t>Ambar Moong  1kg</t>
  </si>
  <si>
    <t>Apple Thattai  1kg</t>
  </si>
  <si>
    <t>Evergreen Moong  1kg</t>
  </si>
  <si>
    <t>Rose Moong-Dhall  1kg</t>
  </si>
  <si>
    <t>SANJEEVANI-PINK RICE 25KG</t>
  </si>
  <si>
    <t>II WHITEGRAM 50KG</t>
  </si>
  <si>
    <t>KANAMW 50</t>
  </si>
  <si>
    <t>KISSAN MOONG 25KG</t>
  </si>
  <si>
    <t>KISSAN MOONG 50KG</t>
  </si>
  <si>
    <t>SMT TOOR-DHALL 25KG</t>
  </si>
  <si>
    <t>CHAMPION TOOR-DHALL 50KG</t>
  </si>
  <si>
    <t>Crorepathi Moong  1kg</t>
  </si>
  <si>
    <t>5STAR WHITEGRAM-AA</t>
  </si>
  <si>
    <t>AMBAR MOONG 30KG</t>
  </si>
  <si>
    <t>II-RENGOON MOCHAI 25KG</t>
  </si>
  <si>
    <t>CC WHITEKANAM 25KG</t>
  </si>
  <si>
    <t>KK MALDA 30KG</t>
  </si>
  <si>
    <t>HARIRAJA MOONG-DHALL 50KG</t>
  </si>
  <si>
    <t>DD ORID-DHALL 25KG</t>
  </si>
  <si>
    <t>RED-ROSE ORID-DHALL 25KG</t>
  </si>
  <si>
    <t>RED-ROSE ORID-DHALL 50KG</t>
  </si>
  <si>
    <t>NO1.MAAN.BRIYANI RICE 25KG</t>
  </si>
  <si>
    <t>R.R MOONG-DHALL 25KG</t>
  </si>
  <si>
    <t>Krishna Orid-Dhall  1kg</t>
  </si>
  <si>
    <t>Nandhi Toor-Dhall  1kg</t>
  </si>
  <si>
    <t>Shree Moong-Dhall  1kg</t>
  </si>
  <si>
    <t>T.N GREEN-PEAS 30KG</t>
  </si>
  <si>
    <t>II-Karuppu Mochai  1kg</t>
  </si>
  <si>
    <t>PERUVATTU-THEAN MOCHAI 25KG</t>
  </si>
  <si>
    <t>HARIRAJA MOONG-DHALL 25KG</t>
  </si>
  <si>
    <t>Lakshmi Moong-Dhall  1kg</t>
  </si>
  <si>
    <t>KRISHNA ORID-DHALL</t>
  </si>
  <si>
    <t>SILVER-MEDAL TOOR-DHALL 50KG</t>
  </si>
  <si>
    <t>CHAMPION TOOR-DHALL 25KG</t>
  </si>
  <si>
    <t>II-PERUVATTU KALAPPU 25KG</t>
  </si>
  <si>
    <t>Kissan Moong  1kg</t>
  </si>
  <si>
    <t>786 TOOR-DHALL 50KG</t>
  </si>
  <si>
    <t>ROCKET WHITEGRAM-B 30KG</t>
  </si>
  <si>
    <t>SILVER MOONG 25KG</t>
  </si>
  <si>
    <t>SILVER MOONG 50KG</t>
  </si>
  <si>
    <t>EAGLE MALDA 25KG</t>
  </si>
  <si>
    <t>AMG MOONG</t>
  </si>
  <si>
    <t>Double Beans  1kg</t>
  </si>
  <si>
    <t>EAGLE WHITEGRAM-AA 30KG</t>
  </si>
  <si>
    <t>GANESH MOONG-DHALL 25KG</t>
  </si>
  <si>
    <t>GANESH MOONG-DHALL 50KG</t>
  </si>
  <si>
    <t>DEEPAM GULABI 50KG</t>
  </si>
  <si>
    <t>SILVER-MEDAL TOOR-DHALL 25KG</t>
  </si>
  <si>
    <t>DEEPAM GULABI 25KG</t>
  </si>
  <si>
    <t>7-STAR MALDA 50KG</t>
  </si>
  <si>
    <t>RED-ROSE MALDA 50KG</t>
  </si>
  <si>
    <t>THANGAM MOONG-DHALL 50KG</t>
  </si>
  <si>
    <t>Red-Rose Malda  1kg</t>
  </si>
  <si>
    <t>THANGAM MOONG-DHALL 25KG</t>
  </si>
  <si>
    <t>PLAIN WHITEGRAM-AA 30KG</t>
  </si>
  <si>
    <t>Peruvattu-Thean Mochai  1kg</t>
  </si>
  <si>
    <t>CLIPPER GREEN-PEAS 25KG</t>
  </si>
  <si>
    <t>CLIPPER GREEN-PEAS 50KG</t>
  </si>
  <si>
    <t>GOLD-STAR WHITEGRAM-AA 30KG</t>
  </si>
  <si>
    <t>GOODDAY WHITEGRAM-AA 30KG</t>
  </si>
  <si>
    <t>ROYAL-GOLD WHITEGRAM-AA 30KG</t>
  </si>
  <si>
    <t>ROCKET MASOOR-THUVARAI</t>
  </si>
  <si>
    <t>GREEN PEAS 100</t>
  </si>
  <si>
    <t>DD GREEN-PEAS 100KG</t>
  </si>
  <si>
    <t>TIGER TOOR-DHALL 25KG</t>
  </si>
  <si>
    <t>II MALDA 25KG</t>
  </si>
  <si>
    <t>II-Peas Kurunai  1kg</t>
  </si>
  <si>
    <t>MASOOR-DHALL</t>
  </si>
  <si>
    <t>7-STAR MOONG 50KG</t>
  </si>
  <si>
    <t>II-Thattai Dhall  1kg</t>
  </si>
  <si>
    <t>WELCOME MOONG 50KG</t>
  </si>
  <si>
    <t>7-STAR MOONG 25KG</t>
  </si>
  <si>
    <t>WELCOME MOONG 25KG</t>
  </si>
  <si>
    <t>EAGLE-MAVU-PACHARISI RICE 25KG</t>
  </si>
  <si>
    <t>ANNACHI WHITEGRAM-AA 30KG</t>
  </si>
  <si>
    <t>AC WHITEPEAS 50KG</t>
  </si>
  <si>
    <t>OLD-DELUX-RAGHAVENDRA RICE 25KG</t>
  </si>
  <si>
    <t>DOSA-KING ORID-DHALL 50KG</t>
  </si>
  <si>
    <t>AC WHITEPEAS 25KG</t>
  </si>
  <si>
    <t>30-RENGOON MOCHAI</t>
  </si>
  <si>
    <t>SMT Whitegram-AA  1kg</t>
  </si>
  <si>
    <t>GREEN-PEAS KURUNAI 50KG</t>
  </si>
  <si>
    <t>WHATSAPP GULABI 30KG</t>
  </si>
  <si>
    <t>SELFIE MALDA 30KG</t>
  </si>
  <si>
    <t>WHITE-SOYA BEANS 30KG</t>
  </si>
  <si>
    <t>PODI THATTAI 50KG</t>
  </si>
  <si>
    <t>SELFIE MALDA 50KG</t>
  </si>
  <si>
    <t>Selfie Malda 1kg</t>
  </si>
  <si>
    <t>II-WHITE THATTAI 50KG</t>
  </si>
  <si>
    <t>PODI THATTAI 25KG</t>
  </si>
  <si>
    <t>DD BlackKanam  1kg</t>
  </si>
  <si>
    <t>PODI GULABI 50KG</t>
  </si>
  <si>
    <t>KAMBU 25KG</t>
  </si>
  <si>
    <t>DUCK WHITEGRAM-AA 30KG</t>
  </si>
  <si>
    <t>METRO-MODU DHALL 50KG</t>
  </si>
  <si>
    <t>DUCK WHITEGRAM-AA 50KG</t>
  </si>
  <si>
    <t>JOKER WHITEGRAM-AA 50KG</t>
  </si>
  <si>
    <t>BULLET WHITEGRAM-AA 30KG</t>
  </si>
  <si>
    <t>DHOOM WHITEGRAM-AA 30KG</t>
  </si>
  <si>
    <t>AONE-MODU DHALL 50KG</t>
  </si>
  <si>
    <t>BLACKBERRY WHITEGRAM-AA 30KG</t>
  </si>
  <si>
    <t>AONE-MODU DHALL 25KG</t>
  </si>
  <si>
    <t>ELEPHANT MOONG-DHALL 50KG</t>
  </si>
  <si>
    <t>Peruvattu Thattai  1kg</t>
  </si>
  <si>
    <t>CC-KARUPPU MOCHAI</t>
  </si>
  <si>
    <t>DD-GRAM DHALL 25KG</t>
  </si>
  <si>
    <t>9B MOONG 25KG</t>
  </si>
  <si>
    <t>9B MOONG 50KG</t>
  </si>
  <si>
    <t>A1 MOONG-DHALL 50KG</t>
  </si>
  <si>
    <t>N WHITEPEAS</t>
  </si>
  <si>
    <t>A1 MOONG-DHALL 25KG</t>
  </si>
  <si>
    <t>786 TOOR-DHALL 25KG</t>
  </si>
  <si>
    <t>CC WHITEGRAM-AA 30KG</t>
  </si>
  <si>
    <t>RAJMA BEANS 50KG</t>
  </si>
  <si>
    <t>METRO-MODU DHALL 25KG</t>
  </si>
  <si>
    <t>SWASTHIK WHITEGRAM-AA 30KG</t>
  </si>
  <si>
    <t>HARIRAJA ORID-DHALL 50KG</t>
  </si>
  <si>
    <t>KALASAM ORID-DHALL 50KG</t>
  </si>
  <si>
    <t>A1 TOOR-DHALL 50KG</t>
  </si>
  <si>
    <t>MOONG-DHALL KURUNAI 50KG</t>
  </si>
  <si>
    <t>CLEAN-PALLANGI THATTAI 50KG</t>
  </si>
  <si>
    <t>FACEBOOK THATTAI 50KG</t>
  </si>
  <si>
    <t>KALASAM ORID-DHALL 25KG</t>
  </si>
  <si>
    <t>BEST-CHOICE WHITEGRAM-AA 30KG</t>
  </si>
  <si>
    <t>FIRST-CHOICE WHITEGRAM-AA 30KG</t>
  </si>
  <si>
    <t>Facebook Thattai  1kg</t>
  </si>
  <si>
    <t>DD GREEN-PEAS 30KG</t>
  </si>
  <si>
    <t>COW THATTAI 25KG</t>
  </si>
  <si>
    <t>FACEBOOK THATTAI 25KG</t>
  </si>
  <si>
    <t>COW THATTAI 50KG</t>
  </si>
  <si>
    <t>Bore Mochai  1kg</t>
  </si>
  <si>
    <t>III ORID-DHALL 50KG</t>
  </si>
  <si>
    <t>II ORID-DHALL 50KG</t>
  </si>
  <si>
    <t>II TOOR-DHALL 50KG</t>
  </si>
  <si>
    <t>AMBAR ORID-DHALL 50KG</t>
  </si>
  <si>
    <t>DD-PALLANGI THATTAI 25KG</t>
  </si>
  <si>
    <t>AMBAR ORID-DHALL 25KG</t>
  </si>
  <si>
    <t>SANJEEVANI-GREEN RICE 25KG</t>
  </si>
  <si>
    <t>JOLLY WHITEGRAM-AA 30KG</t>
  </si>
  <si>
    <t>II MOONG-DHALL 25KG</t>
  </si>
  <si>
    <t>II MOONG-DHALL 50KG</t>
  </si>
  <si>
    <t>HAPPY-FAMILY TOOR-DHALL 25KG</t>
  </si>
  <si>
    <t>HAPPY-FAMILY TOOR-DHALL 50KG</t>
  </si>
  <si>
    <t>HP BLACKKANAM 25KG</t>
  </si>
  <si>
    <t>AC THATTAI 25KG</t>
  </si>
  <si>
    <t>DUCK THATTAI 30KG</t>
  </si>
  <si>
    <t>AC THATTAI 50KG</t>
  </si>
  <si>
    <t>IDLY-VADAI ORID-DHALL 50KG</t>
  </si>
  <si>
    <t>RED-APPLE WHITEGRAM-AA 50KG</t>
  </si>
  <si>
    <t>IDLY-VADAI ORID-DHALL 25KG</t>
  </si>
  <si>
    <t>KISSAN WHITEGRAM-AA 30KG</t>
  </si>
  <si>
    <t>DOUBLE BEANS 25KG</t>
  </si>
  <si>
    <t>GREEN-PEAS KURUNAI 25KG</t>
  </si>
  <si>
    <t>GOLD TOOR-DHALL 50KG</t>
  </si>
  <si>
    <t>T-CYCLE TOOR-DHALL 50KG</t>
  </si>
  <si>
    <t>Demo Smt - (From 1-Sep-2019)</t>
  </si>
  <si>
    <t>GOLD TOOR-DHALL 25KG</t>
  </si>
  <si>
    <t>T-CYCLE TOOR-DHALL 25KG</t>
  </si>
  <si>
    <t>DUCK THATTAI 25KG</t>
  </si>
  <si>
    <t>50-RENGOON MOCHAI</t>
  </si>
  <si>
    <t>DD MASOOR-THUVARAI 50KG</t>
  </si>
  <si>
    <t>NO1 TOOR-DHALL 25KG</t>
  </si>
  <si>
    <t>COCONUT TOOR-DHALL 50KG</t>
  </si>
  <si>
    <t>VARI-SOYA BEANS</t>
  </si>
  <si>
    <t>BONDA MOCHAI 25</t>
  </si>
  <si>
    <t>BONDA MOCHAI 25KG</t>
  </si>
  <si>
    <t>Duck Thattai  1kg</t>
  </si>
  <si>
    <t>DD ASAKKU 25KG</t>
  </si>
  <si>
    <t>KALASAM GULABI 30KG</t>
  </si>
  <si>
    <t>KALASAM GULABI 50KG</t>
  </si>
  <si>
    <t>ACE MOONG 25KG</t>
  </si>
  <si>
    <t>PLAIN MOONG 25KG</t>
  </si>
  <si>
    <t>DD ORID-DHALL 30KG</t>
  </si>
  <si>
    <t>II-BONDA MOCHAI 50KG</t>
  </si>
  <si>
    <t>DOLPHIN MASOOR-THUVARAI 50KG</t>
  </si>
  <si>
    <t>OLAM MOONG 25KG</t>
  </si>
  <si>
    <t>AMG MOONG 30KG</t>
  </si>
  <si>
    <t>PLAIN MOONG 50KG</t>
  </si>
  <si>
    <t>BIG-BOSS ORID-DHALL 30KG</t>
  </si>
  <si>
    <t>ELEPHANT TOOR-DHALL 50KG</t>
  </si>
  <si>
    <t>PLAIN MOONG-DHALL 25KG</t>
  </si>
  <si>
    <t>PLAIN MOONG-DHALL 50KG</t>
  </si>
  <si>
    <t>PERUMAL MOONG-DHALL 50KG</t>
  </si>
  <si>
    <t>CLASSIC TOOR-DHALL 50KG</t>
  </si>
  <si>
    <t>DUCK THATTAI 50KG</t>
  </si>
  <si>
    <t>SLS-RED RICE 25KG</t>
  </si>
  <si>
    <t>Orange-Baba Toor-Dhall  1kg</t>
  </si>
  <si>
    <t>SLS-BLUE RICE 25KG</t>
  </si>
  <si>
    <t>COCONUT TOOR-DHALL 25KG</t>
  </si>
  <si>
    <t>WHITEPEAS KURUNAI 50KG</t>
  </si>
  <si>
    <t>PERUMAL MOONG-DHALL 25KG</t>
  </si>
  <si>
    <t>WHITE BEANS 50KG</t>
  </si>
  <si>
    <t>WHITE BEANS 25KG</t>
  </si>
  <si>
    <t>BUTTER-FLY TOOR-DHALL 50KG</t>
  </si>
  <si>
    <t>WHITE BEANS</t>
  </si>
  <si>
    <t>24C MALDA 30KG</t>
  </si>
  <si>
    <t>Corn-Grits Dust  1kg</t>
  </si>
  <si>
    <t>30-RENGOON MOCHAI 25KG</t>
  </si>
  <si>
    <t>BUTTER-FLY TOOR-DHALL 25KG</t>
  </si>
  <si>
    <t>DHARSH WHITEGRAM-AA 30KG</t>
  </si>
  <si>
    <t>ELEPHANT WHITEGRAM-AA 30KG</t>
  </si>
  <si>
    <t>WHITEELEPHANT WHITEGRAM-AA 30KG</t>
  </si>
  <si>
    <t>SMT MOONG 25KG</t>
  </si>
  <si>
    <t>No1 Toor-Dhall  1Kg</t>
  </si>
  <si>
    <t>Welcome Moong  1Kg</t>
  </si>
  <si>
    <t>CC-RENGOON MOCHAI 30KG</t>
  </si>
  <si>
    <t>WHITEPEAS KURUNAI 25KG</t>
  </si>
  <si>
    <t>YELLOW-SOYA BEANS 50KG</t>
  </si>
  <si>
    <t>DD MALDA 25KG</t>
  </si>
  <si>
    <t>50-RENGOON MOCHAI 30KG</t>
  </si>
  <si>
    <t>KITCHEN.KING-PATCHARISI RICE 25KG</t>
  </si>
  <si>
    <t>NEW-KITCHEN.KING RICE 25KG</t>
  </si>
  <si>
    <t>SELFIE MALDA 25KG</t>
  </si>
  <si>
    <t>ELEPHANT TOOR-DHALL 25KG</t>
  </si>
  <si>
    <t>OLAM MOONG 50KG</t>
  </si>
  <si>
    <t>SKYPE WHITEGRAM-AA 30KG</t>
  </si>
  <si>
    <t>CC GULABI 30KG</t>
  </si>
  <si>
    <t>II DHALL 50KG</t>
  </si>
  <si>
    <t>Rengoon Mochai  1kg</t>
  </si>
  <si>
    <t>CLASSIC TOOR-DHALL 25KG</t>
  </si>
  <si>
    <t>CC WHITEGRAM-AA 50KG</t>
  </si>
  <si>
    <t>BUTTERFLY GULABI 30KG</t>
  </si>
  <si>
    <t>II-Gram Dhall  1Kg</t>
  </si>
  <si>
    <t>CC GREEN-PEAS 25KG</t>
  </si>
  <si>
    <t>II GULABI 50KG</t>
  </si>
  <si>
    <t>Brazil Thattai  1kg</t>
  </si>
  <si>
    <t>DD Theettal  1Kg</t>
  </si>
  <si>
    <t>Plain Gulabi  1kg</t>
  </si>
  <si>
    <t>III ORID-DHALL 25KG</t>
  </si>
  <si>
    <t>II ORID-DHALL 25KG</t>
  </si>
  <si>
    <t>CC WHITEGRAM-B 30KG</t>
  </si>
  <si>
    <t>DD RICE 10KG</t>
  </si>
  <si>
    <t>DD RICE 25KG</t>
  </si>
  <si>
    <t>Narasima Toor-Dhall 1kg</t>
  </si>
  <si>
    <t>EL THATTAI 76KG</t>
  </si>
  <si>
    <t>GOLDEN-DEER TOOR-DHALL 50KG</t>
  </si>
  <si>
    <t>GOLDEN-DEER TOOR-DHALL</t>
  </si>
  <si>
    <t>DD WHEAT 50KG</t>
  </si>
  <si>
    <t>GOLDEN GREEN-PEAS 25KG</t>
  </si>
  <si>
    <t>GOLDEN GREEN-PEAS 50KG</t>
  </si>
  <si>
    <t>DOLLAR GREEN-PEAS 30KG</t>
  </si>
  <si>
    <t>CHOCOLATE TOOR-DHALL 50KG</t>
  </si>
  <si>
    <t>TULSI TOOR-DHALL 50KG</t>
  </si>
  <si>
    <t>S.R MALDA 25KG</t>
  </si>
  <si>
    <t>SLM MOONG 50KG</t>
  </si>
  <si>
    <t>USA GREEN-PEAS 50KG</t>
  </si>
  <si>
    <t>V.R GULABI 25KG</t>
  </si>
  <si>
    <t>V.R GULABI 50KG</t>
  </si>
  <si>
    <t>S.R MALDA 30KG</t>
  </si>
  <si>
    <t>TULSI TOOR-DHALL</t>
  </si>
  <si>
    <t>SLM MOONG 25KG</t>
  </si>
  <si>
    <t>Vari-Soya Beans  1kg</t>
  </si>
  <si>
    <t>DIAMOND WHITEGRAM-AA 30KG</t>
  </si>
  <si>
    <t>GOLD WHITEGRAM-AA 30KG</t>
  </si>
  <si>
    <t>CHETAK MOONG-DHALL 50KG</t>
  </si>
  <si>
    <t>IDLY RICE 25KG</t>
  </si>
  <si>
    <t>ORANGE-BABA TOOR-DHALL 30KG</t>
  </si>
  <si>
    <t>A1 TOOR-DHALL 25KG</t>
  </si>
  <si>
    <t>HORSE MOONG-DHALL 25KG</t>
  </si>
  <si>
    <t>HORSE MOONG-DHALL 50KG</t>
  </si>
  <si>
    <t>WHITE MOCHAI 25</t>
  </si>
  <si>
    <t>AC-WHITE MOCHAI 25KG</t>
  </si>
  <si>
    <t>GREEN-APPLE WHITEGRAM-AA 30KG</t>
  </si>
  <si>
    <t>DOUBLE BEANS</t>
  </si>
  <si>
    <t>555 GULABI 25KG</t>
  </si>
  <si>
    <t>555 GULABI 50KG</t>
  </si>
  <si>
    <t>BOSS WHITEGRAM-AA 30KG</t>
  </si>
  <si>
    <t>II-GRAM DHALL 25KG</t>
  </si>
  <si>
    <t>APPU-RAJA WHITEGRAM-AA 30KG</t>
  </si>
  <si>
    <t>MAGI-GOLD WHITEGRAM-AA 30KG</t>
  </si>
  <si>
    <t>GUN GULABI 25KG</t>
  </si>
  <si>
    <t>GUN GULABI 50KG</t>
  </si>
  <si>
    <t>40-PALLANGI THATTAI 50KG</t>
  </si>
  <si>
    <t>MENAKA MALDA 30KG</t>
  </si>
  <si>
    <t>Ac-White Mochai  1kg</t>
  </si>
  <si>
    <t>KAVERI-GOLD TOOR-DHALL 50KG</t>
  </si>
  <si>
    <t>SAATHA-NADU MOONG 50KG</t>
  </si>
  <si>
    <t>Menaka Malda  1kg</t>
  </si>
  <si>
    <t>40-PALLANGI THATTAI 25KG</t>
  </si>
  <si>
    <t>SAATHA MOONG 25KG</t>
  </si>
  <si>
    <t>BHARATH-MATHA ORID-DHALL 50KG</t>
  </si>
  <si>
    <t>DD WHITEPEAS 25KG</t>
  </si>
  <si>
    <t>JUMBO MOONG-DHALL 50KG</t>
  </si>
  <si>
    <t>EVERY-DAY-PONNI-PATCHARISI RICE 25KG</t>
  </si>
  <si>
    <t>KAVERI-GOLD TOOR-DHALL 25KG</t>
  </si>
  <si>
    <t>MENAKA MALDA 50KG</t>
  </si>
  <si>
    <t>ELEPHANT GREEN-PEAS 25KG</t>
  </si>
  <si>
    <t>DD GREEN-PEAS 25KG</t>
  </si>
  <si>
    <t>CC GULABI 60KG</t>
  </si>
  <si>
    <t>DD-KADALAI MOCHAI 50KG</t>
  </si>
  <si>
    <t>BHARATH-MATHA ORID-DHALL 25KG</t>
  </si>
  <si>
    <t>M.GOLD TOOR-DHALL 50KG</t>
  </si>
  <si>
    <t>ELEPHANT GREEN-PEAS 50KG</t>
  </si>
  <si>
    <t>AC GULABI 30KG</t>
  </si>
  <si>
    <t>CLEAN-PERUVATTU THATTAI 30KG</t>
  </si>
  <si>
    <t>JUMBO MOONG-DHALL 25KG</t>
  </si>
  <si>
    <t>RANI MOONG-DHALL 50KG</t>
  </si>
  <si>
    <t>DD WhitePeas  1kg</t>
  </si>
  <si>
    <t>SLM BLACKKANAM 50KG</t>
  </si>
  <si>
    <t>RANI MOONG-DHALL 25KG</t>
  </si>
  <si>
    <t>DD Whitekanam  1kg</t>
  </si>
  <si>
    <t>M.GOLD TOOR-DHALL 25KG</t>
  </si>
  <si>
    <t>NEW GULABI 50KG</t>
  </si>
  <si>
    <t>KAVERI TOOR-DHALL 50KG</t>
  </si>
  <si>
    <t>RED TOOR-DHALL 50KG</t>
  </si>
  <si>
    <t>SHRISTY TOOR-DHALL 50KG</t>
  </si>
  <si>
    <t>NEW GULABI 25KG</t>
  </si>
  <si>
    <t>BOSS WHITEGRAM-AA 50KG</t>
  </si>
  <si>
    <t>PEAS DHALL 25KG</t>
  </si>
  <si>
    <t>KK MALDA 25KG</t>
  </si>
  <si>
    <t>KAVERI TOOR-DHALL 25KG</t>
  </si>
  <si>
    <t>RED TOOR-DHALL 25KG</t>
  </si>
  <si>
    <t>BLACKBERRY WHITEGRAM-AA 50KG</t>
  </si>
  <si>
    <t>Cow Thattai  1Kg</t>
  </si>
  <si>
    <t>ORANGE-MAVU-PACHARISI RICE 25KG</t>
  </si>
  <si>
    <t>RPM TOOR-DHALL 30KG</t>
  </si>
  <si>
    <t>IDLY-QUEEN ORID-DHALL 30KG</t>
  </si>
  <si>
    <t>DD WhiteGram-B  1kg</t>
  </si>
  <si>
    <t>New Gulabi  1kg</t>
  </si>
  <si>
    <t>Plain Moong  1kg</t>
  </si>
  <si>
    <t>MAYUR WHITEGRAM-B 50KG</t>
  </si>
  <si>
    <t>OLD-DELUX-RAGHAVENDRA RICE</t>
  </si>
  <si>
    <t>ORANGE-MAVU-PACHARISI RICE</t>
  </si>
  <si>
    <t>NEW MALDA 25KG</t>
  </si>
  <si>
    <t>NEW MALDA 50KG</t>
  </si>
  <si>
    <t>MASOOR 30</t>
  </si>
  <si>
    <t>ROCKET MASOOR-THUVARAI 30KG</t>
  </si>
  <si>
    <t>DIAMOND MOONG-DHALL</t>
  </si>
  <si>
    <t>TULSI TOOR-DHALL 25KG</t>
  </si>
  <si>
    <t>AM-RENGOON MOCHAI 30KG</t>
  </si>
  <si>
    <t>MANTHI MOCHAI 50</t>
  </si>
  <si>
    <t>MANTHI MOCHAI 50KG</t>
  </si>
  <si>
    <t>THAMARAI TOOR-DHALL 50KG</t>
  </si>
  <si>
    <t>LION MASOOR-DHALL 50KG</t>
  </si>
  <si>
    <t>SHRISTY TOOR-DHALL 25KG</t>
  </si>
  <si>
    <t>PLAIN MALDA 50KG</t>
  </si>
  <si>
    <t>FLY-HORSE TOOR-DHALL 50KG</t>
  </si>
  <si>
    <t>KAVERI-GOLD TOOR-DHALL</t>
  </si>
  <si>
    <t>5-PALLANGI THATTAI 50KG</t>
  </si>
  <si>
    <t>MAHARANI MOONG-DHALL 50KG</t>
  </si>
  <si>
    <t>II Dhall 1kg</t>
  </si>
  <si>
    <t>THAMARAI TOOR-DHALL 25KG</t>
  </si>
  <si>
    <t>LION MASOOR-DHALL</t>
  </si>
  <si>
    <t>50-Rengoon Mochai  1kg</t>
  </si>
  <si>
    <t>Blackberry Whitegram-AA  1Kg</t>
  </si>
  <si>
    <t>MAHARAJA TOOR-DHALL 50KG</t>
  </si>
  <si>
    <t>WONDER WHITEGRAM-AA 30KG</t>
  </si>
  <si>
    <t>JEYANTH-PONNI-PACHARISI RICE 25KG</t>
  </si>
  <si>
    <t>SHIVANI-FATKA TOOR-DHALL 50KG</t>
  </si>
  <si>
    <t>BR Moong  1kg</t>
  </si>
  <si>
    <t>SHIVANI-GOLD TOOR-DHALL 50KG</t>
  </si>
  <si>
    <t>SHIVANI-FATKA TOOR-DHALL</t>
  </si>
  <si>
    <t>DD RAGI 50KG</t>
  </si>
  <si>
    <t>NO1 GREEN-PEAS 25KG</t>
  </si>
  <si>
    <t>NO1 GREEN-PEAS 50KG</t>
  </si>
  <si>
    <t>8-PALLANGI THATTAI 25KG</t>
  </si>
  <si>
    <t>8-PALLANGI THATTAI 50KG</t>
  </si>
  <si>
    <t>MAHARAJA TOOR-DHALL 25KG</t>
  </si>
  <si>
    <t>MENAKA WHITEGRAM-AA 30KG</t>
  </si>
  <si>
    <t>FLY-HORSE TOOR-DHALL 25KG</t>
  </si>
  <si>
    <t>786.SEERAGA.SAMBA RICE</t>
  </si>
  <si>
    <t>SPL.OLD-SEERAGA.SAMBA RICE</t>
  </si>
  <si>
    <t>CC-PALLANGI THATTAI 30KG</t>
  </si>
  <si>
    <t>THULASI WHITEGRAM-AA 30KG</t>
  </si>
  <si>
    <t>III MALDA 25KG</t>
  </si>
  <si>
    <t>555 WHITEGRAM-B 30KG</t>
  </si>
  <si>
    <t>NEW GULABI</t>
  </si>
  <si>
    <t>KESAVAN-YELLOW RICE</t>
  </si>
  <si>
    <t>CC-PALLANGI THATTAI</t>
  </si>
  <si>
    <t>CC-PERUVATTU THATTAI 30KG</t>
  </si>
  <si>
    <t>GOLDEN-DEER TOOR-DHALL 25KG</t>
  </si>
  <si>
    <t>CLEAN-NTM BLACKKANAM</t>
  </si>
  <si>
    <t>RED THUVARAI 50KG</t>
  </si>
  <si>
    <t>STAR MOONG-DHALL 50KG</t>
  </si>
  <si>
    <t>SALIPPU GREEN-PEAS 50KG</t>
  </si>
  <si>
    <t>Champion Toor-Dhall  1Kg</t>
  </si>
  <si>
    <t>SALIPPU GREEN-PEAS 25KG</t>
  </si>
  <si>
    <t>DD GULABI 25KG</t>
  </si>
  <si>
    <t>CC-PALLANGI THATTAI 25KG</t>
  </si>
  <si>
    <t>AUS GULABI 25KG</t>
  </si>
  <si>
    <t>3-PALLANGI THATTAI 30KG</t>
  </si>
  <si>
    <t>MAHARANI MOONG-DHALL 25KG</t>
  </si>
  <si>
    <t>HONEST TOOR-DHALL 50KG</t>
  </si>
  <si>
    <t>MEENAKSHI TOOR-DHALL 50KG</t>
  </si>
  <si>
    <t>APPLE THATTAI</t>
  </si>
  <si>
    <t>KORANGU THATTAI</t>
  </si>
  <si>
    <t>MALDA 100</t>
  </si>
  <si>
    <t>CC MALDA 100KG</t>
  </si>
  <si>
    <t>MR MOONG-DHALL 50KG</t>
  </si>
  <si>
    <t>HONEST TOOR-DHALL 25KG</t>
  </si>
  <si>
    <t>CC BLACKKANAM 50KG</t>
  </si>
  <si>
    <t>II-BORE MOCHAI 50KG</t>
  </si>
  <si>
    <t>100-PALLANGI THATTAI 25KG</t>
  </si>
  <si>
    <t>100-PALLANGI THATTAI 50KG</t>
  </si>
  <si>
    <t>444-MODU DHALL 50KG</t>
  </si>
  <si>
    <t>THINAI RICE</t>
  </si>
  <si>
    <t>DD-IDLY RICE 10KG</t>
  </si>
  <si>
    <t>DD-IDLY RICE  5KG</t>
  </si>
  <si>
    <t>CC-Pallangi Thattai  1kg</t>
  </si>
  <si>
    <t>Mayil Moong  1kg</t>
  </si>
  <si>
    <t>II BLACKKANAM 25KG</t>
  </si>
  <si>
    <t>II-BORE MOCHAI 25KG</t>
  </si>
  <si>
    <t>CC-BORE MOCHAI 25KG</t>
  </si>
  <si>
    <t>II-THEAN MOCHAI 50KG</t>
  </si>
  <si>
    <t>444-MODU DHALL 25KG</t>
  </si>
  <si>
    <t>999MATTA RICE 25KG</t>
  </si>
  <si>
    <t>MATTA-PATCHARISI RICE 25KG</t>
  </si>
  <si>
    <t>MATTA-PUZHUNGAL RICE 25KG</t>
  </si>
  <si>
    <t>TIGER MALDA 25KG</t>
  </si>
  <si>
    <t>Red Rice  1kg</t>
  </si>
  <si>
    <t>MATTA-PATCHARISI RICE</t>
  </si>
  <si>
    <t>MATTA-PUZHUNGAL RICE</t>
  </si>
  <si>
    <t>ROSE MALDA 30KG</t>
  </si>
  <si>
    <t>LOTUS MOONG-DHALL 50KG</t>
  </si>
  <si>
    <t>SMT MALDA</t>
  </si>
  <si>
    <t>NEW MALDA</t>
  </si>
  <si>
    <t>THANGAMAYIL RICE</t>
  </si>
  <si>
    <t>RED-APPLE WHITEGRAM-AA</t>
  </si>
  <si>
    <t>LOTUS MOONG-DHALL 25KG</t>
  </si>
  <si>
    <t>MEENAKSHI TOOR-DHALL 25KG</t>
  </si>
  <si>
    <t>BOSS WHITEGRAM-AA</t>
  </si>
  <si>
    <t>VEERA-SIVAJI-NEI.KHICHDI RICE 25KG</t>
  </si>
  <si>
    <t>5-PALLANGI THATTAI 25KG</t>
  </si>
  <si>
    <t>SRINIVASA MOONG-DHALL 50KG</t>
  </si>
  <si>
    <t>PLAIN TOOR-DHALL 50KG</t>
  </si>
  <si>
    <t>USA GREEN-PEAS 25KG</t>
  </si>
  <si>
    <t>PLAIN TOOR-DHALL 25KG</t>
  </si>
  <si>
    <t>CORA TOOR-DHALL 30KG</t>
  </si>
  <si>
    <t>NTM BLACKKANAM</t>
  </si>
  <si>
    <t>KK MALDA</t>
  </si>
  <si>
    <t>KAMAL MOONG</t>
  </si>
  <si>
    <t>SRINIVASA MOONG-DHALL</t>
  </si>
  <si>
    <t>10-PALLANGI THATTAI</t>
  </si>
  <si>
    <t>PLAIN TOOR-DHALL</t>
  </si>
  <si>
    <t>LION MASOOR-DHALL 25KG</t>
  </si>
  <si>
    <t>CHAKKARA TOOR-DHALL 50KG</t>
  </si>
  <si>
    <t>SRINIVASA MOONG-DHALL 25KG</t>
  </si>
  <si>
    <t>BONDA MOCHAI</t>
  </si>
  <si>
    <t>CHELLAKANI MOONG-DHALL</t>
  </si>
  <si>
    <t>KU.VALI RICE</t>
  </si>
  <si>
    <t>SAMAI RICE</t>
  </si>
  <si>
    <t>AC THATTAI</t>
  </si>
  <si>
    <t>CLEAN-PALLANGI THATTAI 25KG</t>
  </si>
  <si>
    <t>OM ORID-DHALL 50KG</t>
  </si>
  <si>
    <t>CHAKKARA TOOR-DHALL 25KG</t>
  </si>
  <si>
    <t>YELLOW-SOYA BEANS</t>
  </si>
  <si>
    <t>VEERA-SIVAJI-NEI.KHICHDI RICE</t>
  </si>
  <si>
    <t>5-PALLANGI THATTAI</t>
  </si>
  <si>
    <t>MANGO TOOR-DHALL 50KG</t>
  </si>
  <si>
    <t>JOVA WHITEGRAM-AA 30KG</t>
  </si>
  <si>
    <t>NEW MALDA 30KG</t>
  </si>
  <si>
    <t>WHITE MOCHAI 50</t>
  </si>
  <si>
    <t>DD-WHITE MOCHAI 50KG</t>
  </si>
  <si>
    <t>OM ORID-DHALL</t>
  </si>
  <si>
    <t>100-Pallangi Thattai  1Kg</t>
  </si>
  <si>
    <t>3-Pallangi Thattai  1kg</t>
  </si>
  <si>
    <t>Mayil Toor-Dhall  1Kg</t>
  </si>
  <si>
    <t>SHIVANI-DRY TOOR-DHALL 50KG</t>
  </si>
  <si>
    <t>KRISHNA-DELUX RICE</t>
  </si>
  <si>
    <t>MANGO TOOR-DHALL</t>
  </si>
  <si>
    <t>5-Pallangi Thattai  1kg</t>
  </si>
  <si>
    <t>RAJ MOONG 25KG</t>
  </si>
  <si>
    <t>10-Pallangi Thattai  1kg</t>
  </si>
  <si>
    <t>MAHARISHI-RAJABOGAM RICE</t>
  </si>
  <si>
    <t>PTC MOONG 25KG</t>
  </si>
  <si>
    <t>DD Ragi  1kg</t>
  </si>
  <si>
    <t>SHIVANI-FATKA TOOR-DHALL 25KG</t>
  </si>
  <si>
    <t>POY MALDA 50KG</t>
  </si>
  <si>
    <t>OLD-BORE MOCHAI 25KG</t>
  </si>
  <si>
    <t>OLD-BORE MOCHAI 50KG</t>
  </si>
  <si>
    <t>PTC MOONG 50KG</t>
  </si>
  <si>
    <t>SHIVANI-DRY TOOR-DHALL 25KG</t>
  </si>
  <si>
    <t>FLYING-HORSE MOONG-DHALL</t>
  </si>
  <si>
    <t>RAM TOOR-DHALL 30KG</t>
  </si>
  <si>
    <t>KALASAM TOOR-DHALL 50KG</t>
  </si>
  <si>
    <t>CC-RENGOON MOCHAI 25KG</t>
  </si>
  <si>
    <t>BIG-BOSS MOONG</t>
  </si>
  <si>
    <t>CC BLACKKANAM</t>
  </si>
  <si>
    <t>BLACK RICE</t>
  </si>
  <si>
    <t>POY MALDA 25KG</t>
  </si>
  <si>
    <t>Poy Malda  1kg</t>
  </si>
  <si>
    <t>CROWN MALDA 30KG</t>
  </si>
  <si>
    <t>KALASAM TOOR-DHALL 25KG</t>
  </si>
  <si>
    <t>EL Thattai  1kg</t>
  </si>
  <si>
    <t>Salippu-NTM Blackkanam  1kg</t>
  </si>
  <si>
    <t>KALAPPU MOCHAI</t>
  </si>
  <si>
    <t>MAYUR-NAYAM-IDLY RICE</t>
  </si>
  <si>
    <t>DD-PALLANGI THATTAI 30KG</t>
  </si>
  <si>
    <t>CC-THEAN MOCHAI 50KG</t>
  </si>
  <si>
    <t>444-MODU DHALL</t>
  </si>
  <si>
    <t>SALIPPU MALDA 50KG</t>
  </si>
  <si>
    <t>CC-KADALAI MOCHAI</t>
  </si>
  <si>
    <t>GANGAROO MOONG 30KG</t>
  </si>
  <si>
    <t>FACEBOOK MALDA 30KG</t>
  </si>
  <si>
    <t>POY MALDA 30KG</t>
  </si>
  <si>
    <t>HP-KARUPPU MOCHAI</t>
  </si>
  <si>
    <t>NADU MOONG</t>
  </si>
  <si>
    <t>GOLD-CUP RICE</t>
  </si>
  <si>
    <t>II THATTAI</t>
  </si>
  <si>
    <t>BAGHAWAN TOOR-DHALL</t>
  </si>
  <si>
    <t>BLACKBERRY WHITEGRAM-AA</t>
  </si>
  <si>
    <t>KEDIA-PONNI RICE 25KG</t>
  </si>
  <si>
    <t>II WHITEPEAS 25KG</t>
  </si>
  <si>
    <t>SALIPPU MALDA 25KG</t>
  </si>
  <si>
    <t>CC WHITEPEAS 25KG</t>
  </si>
  <si>
    <t>GANGAROO MOONG</t>
  </si>
  <si>
    <t>THAMARAI TOOR-DHALL</t>
  </si>
  <si>
    <t>CHAKKARA TOOR-DHALL</t>
  </si>
  <si>
    <t>II WHITEPEAS</t>
  </si>
  <si>
    <t>DD-MASOOR DHALL 50KG</t>
  </si>
  <si>
    <t>II-BONDA MOCHAI 25KG</t>
  </si>
  <si>
    <t>JURASSIC-PARK TOOR-DHALL 50KG</t>
  </si>
  <si>
    <t>SWADIST TOOR-DHALL 50KG</t>
  </si>
  <si>
    <t>A1 WHITEGRAM-B 25KG</t>
  </si>
  <si>
    <t>DD-RAJMA BEANS 50KG</t>
  </si>
  <si>
    <t>KEDIA-PONNI RICE</t>
  </si>
  <si>
    <t>SMT WHITEGRAM-AA</t>
  </si>
  <si>
    <t>II WHITEKANAM</t>
  </si>
  <si>
    <t>KU.VALI RICE 50KG</t>
  </si>
  <si>
    <t>GOLD MALDA 30KG</t>
  </si>
  <si>
    <t>Apple Whitegram-B  1kg</t>
  </si>
  <si>
    <t>JURASSIC-PARK TOOR-DHALL 25KG</t>
  </si>
  <si>
    <t>II WHITEGRAM-AA 25KG</t>
  </si>
  <si>
    <t>SWADIST TOOR-DHALL 25KG</t>
  </si>
  <si>
    <t>DD-RAJMA BEANS</t>
  </si>
  <si>
    <t>10 GULABI</t>
  </si>
  <si>
    <t>INDIA-GATE MALDA</t>
  </si>
  <si>
    <t>GOLD MALDA</t>
  </si>
  <si>
    <t>DD-KARUPPU MOCHAI</t>
  </si>
  <si>
    <t>SWADIST TOOR-DHALL</t>
  </si>
  <si>
    <t>DD BLACKKANAM</t>
  </si>
  <si>
    <t>GREEN-PEAS DHALL</t>
  </si>
  <si>
    <t>PLAIN GREEN-PEAS</t>
  </si>
  <si>
    <t>SHREE MOONG-DHALL</t>
  </si>
  <si>
    <t>DD-RAGI RICE</t>
  </si>
  <si>
    <t>MAYUR WHITEGRAM-B</t>
  </si>
  <si>
    <t>41 MOONG 50KG</t>
  </si>
  <si>
    <t>KISSAN TOOR-DHALL 50KG</t>
  </si>
  <si>
    <t>II-GRAM DHALL</t>
  </si>
  <si>
    <t>II MALDA</t>
  </si>
  <si>
    <t>NEW-NARASIMA TOOR-DHALL</t>
  </si>
  <si>
    <t>KISSAN TOOR-DHALL</t>
  </si>
  <si>
    <t>41 MOONG 25KG</t>
  </si>
  <si>
    <t>ANNAPOORNA TOOR-DHALL 50KG</t>
  </si>
  <si>
    <t>AIRAWAT TOOR-DHALL 30KG</t>
  </si>
  <si>
    <t>A1 WHITEGRAM-B 50KG</t>
  </si>
  <si>
    <t>41 MOONG</t>
  </si>
  <si>
    <t>ROYAL-GOLD TOOR-DHALL 30KG</t>
  </si>
  <si>
    <t>II BLACKKANAM</t>
  </si>
  <si>
    <t>II ORID-DHALL</t>
  </si>
  <si>
    <t>AIRAWAT TOOR-DHALL</t>
  </si>
  <si>
    <t>ROYAL-GOLD TOOR-DHALL</t>
  </si>
  <si>
    <t>ANNAPOORNA TOOR-DHALL</t>
  </si>
  <si>
    <t>MANGO TOOR-DHALL 25KG</t>
  </si>
  <si>
    <t>THEAN MOCHAI</t>
  </si>
  <si>
    <t>SURAJ-GOLD TOOR-DHALL</t>
  </si>
  <si>
    <t>PREMIUM WHITEGRAM-AA 30KG</t>
  </si>
  <si>
    <t>SUPER-STAR WHITEGRAM-AA 30KG</t>
  </si>
  <si>
    <t>CC MALDA</t>
  </si>
  <si>
    <t>NO INF</t>
  </si>
  <si>
    <t>AJ-PALLANGI THATTAI 25KG</t>
  </si>
  <si>
    <t>AJ-PALLANGI THATTAI 50KG</t>
  </si>
  <si>
    <t>8-Pallangi Thattai  1kg</t>
  </si>
  <si>
    <t>II WHITEGRAM-B</t>
  </si>
  <si>
    <t>SPLIT CHICK-PEAS 30KG</t>
  </si>
  <si>
    <t>CC GREEN-PEAS</t>
  </si>
  <si>
    <t>G.J-MINIGRAM GULABI</t>
  </si>
  <si>
    <t>JUMBO MOONG-DHALL</t>
  </si>
  <si>
    <t>FACEBOOK THATTAI</t>
  </si>
  <si>
    <t>KALASAM TOOR-DHALL</t>
  </si>
  <si>
    <t>GANAPATHI MOONG-DHALL 50KG</t>
  </si>
  <si>
    <t>RAM-PLATINUM TOOR-DHALL 50KG</t>
  </si>
  <si>
    <t>NO SALES</t>
  </si>
  <si>
    <t>GANAPATHI MOONG-DHALL 25KG</t>
  </si>
  <si>
    <t>RAM-PLATINUM TOOR-DHALL 25KG</t>
  </si>
  <si>
    <t>MAAN WHITEGRAM-AA 30KG</t>
  </si>
  <si>
    <t>Manthi Mochai  1kg</t>
  </si>
  <si>
    <t>ZEBRA WHITEGRAM-AA 30KG</t>
  </si>
  <si>
    <t>II-BONDA MOCHAI</t>
  </si>
  <si>
    <t>PTC MOONG</t>
  </si>
  <si>
    <t>GANAPATHI MOONG-DHALL</t>
  </si>
  <si>
    <t>MAAPPILAI.SAMBA RICE</t>
  </si>
  <si>
    <t>VARAGU-ARISI RICE</t>
  </si>
  <si>
    <t>RAM-PLATINUM TOOR-DHALL</t>
  </si>
  <si>
    <t>ELEPHANT WHITEGRAM-AA</t>
  </si>
  <si>
    <t>KALAPPU</t>
  </si>
  <si>
    <t>II-PERUVATTU KALAPPU</t>
  </si>
  <si>
    <t>II-PODI KALAPPU</t>
  </si>
  <si>
    <t>GRS</t>
  </si>
  <si>
    <t>DIRECT</t>
  </si>
  <si>
    <t>II GREEN-PEAS 25KG</t>
  </si>
  <si>
    <t>ELEPHANT GULABI 30KG</t>
  </si>
  <si>
    <t>GREEN-APPLE GULABI 30KG</t>
  </si>
  <si>
    <t>II GREEN-PEAS</t>
  </si>
  <si>
    <t>CC-BORE MOCHAI</t>
  </si>
  <si>
    <t>W.C WHITEGRAM-AA</t>
  </si>
  <si>
    <t>MAAN WHITEGRAM-AA</t>
  </si>
  <si>
    <t>II KALAPPU</t>
  </si>
  <si>
    <t>CMS AC</t>
  </si>
  <si>
    <t>TRANSFER-50</t>
  </si>
  <si>
    <t>For 10-Mar-2020</t>
  </si>
  <si>
    <t>STAR MALDA 30KG</t>
  </si>
  <si>
    <t>STAR MALDA 50KG</t>
  </si>
  <si>
    <t>INDIAN WHITEPEAS 25KG</t>
  </si>
  <si>
    <t>INDIAN WHITEPEAS 50KG</t>
  </si>
  <si>
    <t>ANNAPOORNA TOOR-DHALL 25KG</t>
  </si>
  <si>
    <t>GRAM DHALL</t>
  </si>
  <si>
    <t>SALIPPU GREEN-PEAS</t>
  </si>
  <si>
    <t>ELEPHANT GULABI</t>
  </si>
  <si>
    <t>GREEN-APPLE GULABI</t>
  </si>
  <si>
    <t>MINI MALDA</t>
  </si>
  <si>
    <t>DD-BORE MOCHAI</t>
  </si>
  <si>
    <t>DD TOOR-DHALL</t>
  </si>
  <si>
    <t>DD WHITEGRAM-AA</t>
  </si>
  <si>
    <t>CC WHITEGRAM-B</t>
  </si>
  <si>
    <t>INDIAN WHITEPEAS</t>
  </si>
  <si>
    <t>ASAKKU</t>
  </si>
  <si>
    <t>DD ASAKKU</t>
  </si>
  <si>
    <t>DUST</t>
  </si>
  <si>
    <t>II DUST</t>
  </si>
  <si>
    <t>WHITEGRAM</t>
  </si>
  <si>
    <t>II WHITEGRAM</t>
  </si>
  <si>
    <t>KALIVU</t>
  </si>
  <si>
    <t>ZzzMOCHAI KALIVU</t>
  </si>
  <si>
    <t>PUR-32</t>
  </si>
  <si>
    <t>CMS AGRO FOODS/MDU</t>
  </si>
  <si>
    <t>10.03.2020</t>
  </si>
  <si>
    <t>PUR-170</t>
  </si>
  <si>
    <t>TAMILNADU TRS/VNR</t>
  </si>
  <si>
    <t>SOUNDER</t>
  </si>
  <si>
    <t>PUR-501</t>
  </si>
  <si>
    <t>MOHAN SINGH /DELHI</t>
  </si>
  <si>
    <t>PUR-300</t>
  </si>
  <si>
    <t>AMMINBHUVI/DHARWAD</t>
  </si>
  <si>
    <t>SAMPATH</t>
  </si>
  <si>
    <t>PUR-138</t>
  </si>
  <si>
    <t>KISAN AGRO/DHOKI</t>
  </si>
  <si>
    <t>3%DIS</t>
  </si>
  <si>
    <t>GOWSHIK</t>
  </si>
  <si>
    <t>PUR-39.6</t>
  </si>
  <si>
    <t>PUR-10</t>
  </si>
  <si>
    <t>KB/KUDALUR</t>
  </si>
  <si>
    <t>NO INFORMATION</t>
  </si>
  <si>
    <t>RTN-1.2</t>
  </si>
  <si>
    <t>KSK/SVKS</t>
  </si>
  <si>
    <t>TRANSFER-12</t>
  </si>
  <si>
    <t>TRANSFER-6</t>
  </si>
  <si>
    <t>TRANSFER-1.2</t>
  </si>
  <si>
    <t>TRANSFER-110</t>
  </si>
  <si>
    <t>SARAVANA DHALL MILL</t>
  </si>
  <si>
    <t>TRANSFER-72</t>
  </si>
  <si>
    <t>ADJ-34</t>
  </si>
  <si>
    <t>CC PALLANGI THATTA</t>
  </si>
  <si>
    <t xml:space="preserve">                                                                                                         </t>
  </si>
  <si>
    <t>CLEANING-65.5</t>
  </si>
  <si>
    <t>CC BORE MOCHAI</t>
  </si>
  <si>
    <t>CLEANING-53.5</t>
  </si>
  <si>
    <t>CC WHITEGRAM</t>
  </si>
  <si>
    <t>CLEANING-11.4</t>
  </si>
  <si>
    <t>CLEANING-48</t>
  </si>
  <si>
    <t>*</t>
  </si>
  <si>
    <t>ADJ-0.5</t>
  </si>
  <si>
    <t>PLAIN GREEN PEAS</t>
  </si>
</sst>
</file>

<file path=xl/styles.xml><?xml version="1.0" encoding="utf-8"?>
<styleSheet xmlns="http://schemas.openxmlformats.org/spreadsheetml/2006/main">
  <numFmts count="2">
    <numFmt numFmtId="164" formatCode="&quot;&quot;0"/>
    <numFmt numFmtId="165" formatCode="&quot;&quot;0.0&quot; C&quot;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NumberFormat="1"/>
    <xf numFmtId="0" fontId="0" fillId="0" borderId="0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Border="1"/>
    <xf numFmtId="1" fontId="6" fillId="0" borderId="0" xfId="0" applyNumberFormat="1" applyFont="1" applyBorder="1" applyAlignment="1">
      <alignment horizontal="right"/>
    </xf>
    <xf numFmtId="1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7" fillId="0" borderId="0" xfId="0" applyFont="1" applyAlignment="1">
      <alignment horizontal="left" indent="1"/>
    </xf>
    <xf numFmtId="0" fontId="8" fillId="0" borderId="0" xfId="0" applyFont="1"/>
    <xf numFmtId="0" fontId="6" fillId="0" borderId="0" xfId="0" applyFont="1"/>
    <xf numFmtId="0" fontId="6" fillId="0" borderId="0" xfId="0" applyFont="1" applyAlignment="1">
      <alignment horizontal="left" indent="1"/>
    </xf>
    <xf numFmtId="164" fontId="4" fillId="0" borderId="1" xfId="0" applyNumberFormat="1" applyFont="1" applyBorder="1" applyAlignment="1">
      <alignment horizontal="right" vertical="top"/>
    </xf>
    <xf numFmtId="165" fontId="4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right" vertical="top"/>
    </xf>
    <xf numFmtId="164" fontId="3" fillId="0" borderId="3" xfId="0" applyNumberFormat="1" applyFont="1" applyBorder="1" applyAlignment="1">
      <alignment horizontal="right" vertical="top"/>
    </xf>
    <xf numFmtId="164" fontId="3" fillId="0" borderId="5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164" fontId="4" fillId="0" borderId="4" xfId="0" applyNumberFormat="1" applyFont="1" applyBorder="1" applyAlignment="1">
      <alignment horizontal="right" vertical="top"/>
    </xf>
    <xf numFmtId="164" fontId="4" fillId="0" borderId="3" xfId="0" applyNumberFormat="1" applyFont="1" applyBorder="1" applyAlignment="1">
      <alignment horizontal="right" vertical="top"/>
    </xf>
    <xf numFmtId="164" fontId="4" fillId="0" borderId="5" xfId="0" applyNumberFormat="1" applyFont="1" applyBorder="1" applyAlignment="1">
      <alignment horizontal="right" vertical="top"/>
    </xf>
    <xf numFmtId="165" fontId="4" fillId="0" borderId="4" xfId="0" applyNumberFormat="1" applyFont="1" applyBorder="1" applyAlignment="1">
      <alignment horizontal="right" vertical="top"/>
    </xf>
    <xf numFmtId="165" fontId="3" fillId="0" borderId="4" xfId="0" applyNumberFormat="1" applyFont="1" applyBorder="1" applyAlignment="1">
      <alignment horizontal="right" vertical="top"/>
    </xf>
    <xf numFmtId="165" fontId="4" fillId="0" borderId="3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5" xfId="0" applyNumberFormat="1" applyFont="1" applyBorder="1" applyAlignment="1">
      <alignment horizontal="right" vertical="top"/>
    </xf>
    <xf numFmtId="165" fontId="3" fillId="0" borderId="3" xfId="0" applyNumberFormat="1" applyFont="1" applyBorder="1" applyAlignment="1">
      <alignment horizontal="right" vertical="top"/>
    </xf>
    <xf numFmtId="165" fontId="2" fillId="0" borderId="2" xfId="0" applyNumberFormat="1" applyFont="1" applyBorder="1" applyAlignment="1">
      <alignment horizontal="right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pivotButton="1" applyFont="1"/>
    <xf numFmtId="0" fontId="6" fillId="0" borderId="0" xfId="0" applyFont="1" applyAlignment="1">
      <alignment horizontal="left"/>
    </xf>
    <xf numFmtId="0" fontId="6" fillId="0" borderId="0" xfId="0" applyNumberFormat="1" applyFont="1"/>
    <xf numFmtId="0" fontId="7" fillId="0" borderId="0" xfId="0" applyFont="1"/>
    <xf numFmtId="0" fontId="0" fillId="0" borderId="0" xfId="0"/>
    <xf numFmtId="0" fontId="0" fillId="0" borderId="0" xfId="0"/>
    <xf numFmtId="0" fontId="0" fillId="0" borderId="0" xfId="0" applyFont="1" applyAlignment="1">
      <alignment horizontal="left" inden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vertical="top"/>
    </xf>
    <xf numFmtId="49" fontId="2" fillId="0" borderId="3" xfId="0" applyNumberFormat="1" applyFont="1" applyBorder="1" applyAlignment="1">
      <alignment horizontal="center" vertical="top" wrapText="1"/>
    </xf>
    <xf numFmtId="49" fontId="4" fillId="0" borderId="4" xfId="0" applyNumberFormat="1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right" vertical="top"/>
    </xf>
    <xf numFmtId="165" fontId="4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right" vertical="top"/>
    </xf>
    <xf numFmtId="164" fontId="3" fillId="0" borderId="3" xfId="0" applyNumberFormat="1" applyFont="1" applyBorder="1" applyAlignment="1">
      <alignment horizontal="right" vertical="top"/>
    </xf>
    <xf numFmtId="164" fontId="4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164" fontId="3" fillId="0" borderId="5" xfId="0" applyNumberFormat="1" applyFont="1" applyBorder="1" applyAlignment="1">
      <alignment horizontal="right" vertical="top"/>
    </xf>
    <xf numFmtId="165" fontId="4" fillId="0" borderId="4" xfId="0" applyNumberFormat="1" applyFont="1" applyBorder="1" applyAlignment="1">
      <alignment horizontal="right" vertical="top"/>
    </xf>
    <xf numFmtId="164" fontId="4" fillId="0" borderId="3" xfId="0" applyNumberFormat="1" applyFont="1" applyBorder="1" applyAlignment="1">
      <alignment horizontal="right" vertical="top"/>
    </xf>
    <xf numFmtId="164" fontId="4" fillId="0" borderId="5" xfId="0" applyNumberFormat="1" applyFont="1" applyBorder="1" applyAlignment="1">
      <alignment horizontal="right" vertical="top"/>
    </xf>
    <xf numFmtId="165" fontId="4" fillId="0" borderId="5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3" xfId="0" applyNumberFormat="1" applyFont="1" applyBorder="1" applyAlignment="1">
      <alignment horizontal="right" vertical="top"/>
    </xf>
    <xf numFmtId="165" fontId="3" fillId="0" borderId="5" xfId="0" applyNumberFormat="1" applyFont="1" applyBorder="1" applyAlignment="1">
      <alignment horizontal="right" vertical="top"/>
    </xf>
    <xf numFmtId="165" fontId="3" fillId="0" borderId="4" xfId="0" applyNumberFormat="1" applyFont="1" applyBorder="1" applyAlignment="1">
      <alignment horizontal="right" vertical="top"/>
    </xf>
    <xf numFmtId="165" fontId="4" fillId="0" borderId="3" xfId="0" applyNumberFormat="1" applyFont="1" applyBorder="1" applyAlignment="1">
      <alignment horizontal="right" vertical="top"/>
    </xf>
    <xf numFmtId="165" fontId="2" fillId="0" borderId="2" xfId="0" applyNumberFormat="1" applyFont="1" applyBorder="1" applyAlignment="1">
      <alignment horizontal="right" vertical="top"/>
    </xf>
    <xf numFmtId="49" fontId="3" fillId="0" borderId="0" xfId="0" applyNumberFormat="1" applyFont="1" applyAlignment="1">
      <alignment horizontal="left" vertical="top" indent="4"/>
    </xf>
    <xf numFmtId="49" fontId="4" fillId="0" borderId="0" xfId="0" applyNumberFormat="1" applyFont="1" applyAlignment="1">
      <alignment horizontal="left" vertical="top" indent="2"/>
    </xf>
    <xf numFmtId="49" fontId="4" fillId="0" borderId="0" xfId="0" applyNumberFormat="1" applyFont="1" applyAlignment="1">
      <alignment horizontal="left" vertical="top" indent="1"/>
    </xf>
    <xf numFmtId="49" fontId="3" fillId="0" borderId="0" xfId="0" applyNumberFormat="1" applyFont="1" applyAlignment="1">
      <alignment horizontal="left" vertical="top" indent="3"/>
    </xf>
    <xf numFmtId="49" fontId="4" fillId="0" borderId="0" xfId="0" applyNumberFormat="1" applyFont="1" applyAlignment="1">
      <alignment horizontal="left" vertical="top" indent="3"/>
    </xf>
    <xf numFmtId="49" fontId="4" fillId="0" borderId="0" xfId="0" applyNumberFormat="1" applyFont="1" applyAlignment="1">
      <alignment horizontal="left" vertical="top" indent="4"/>
    </xf>
    <xf numFmtId="49" fontId="3" fillId="0" borderId="0" xfId="0" applyNumberFormat="1" applyFont="1" applyAlignment="1">
      <alignment horizontal="left" vertical="top" indent="5"/>
    </xf>
    <xf numFmtId="49" fontId="3" fillId="0" borderId="0" xfId="0" applyNumberFormat="1" applyFont="1" applyAlignment="1">
      <alignment horizontal="left" vertical="top" indent="2"/>
    </xf>
    <xf numFmtId="49" fontId="5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5" fillId="0" borderId="6" xfId="0" applyNumberFormat="1" applyFont="1" applyBorder="1" applyAlignment="1">
      <alignment vertical="top"/>
    </xf>
    <xf numFmtId="49" fontId="2" fillId="0" borderId="5" xfId="0" applyNumberFormat="1" applyFont="1" applyBorder="1" applyAlignment="1">
      <alignment horizontal="left" vertical="top" indent="2"/>
    </xf>
    <xf numFmtId="49" fontId="2" fillId="0" borderId="0" xfId="0" applyNumberFormat="1" applyFont="1" applyBorder="1" applyAlignment="1">
      <alignment horizontal="left" vertical="top" indent="2"/>
    </xf>
    <xf numFmtId="49" fontId="2" fillId="0" borderId="4" xfId="0" applyNumberFormat="1" applyFont="1" applyBorder="1" applyAlignment="1">
      <alignment horizontal="left" vertical="top" indent="2"/>
    </xf>
    <xf numFmtId="49" fontId="2" fillId="0" borderId="7" xfId="0" applyNumberFormat="1" applyFont="1" applyBorder="1" applyAlignment="1">
      <alignment horizontal="left" vertical="top" indent="2"/>
    </xf>
    <xf numFmtId="49" fontId="2" fillId="0" borderId="6" xfId="0" applyNumberFormat="1" applyFont="1" applyBorder="1" applyAlignment="1">
      <alignment vertical="top"/>
    </xf>
    <xf numFmtId="49" fontId="2" fillId="0" borderId="6" xfId="0" applyNumberFormat="1" applyFont="1" applyBorder="1" applyAlignment="1">
      <alignment horizontal="left" vertical="top" indent="2"/>
    </xf>
    <xf numFmtId="49" fontId="3" fillId="0" borderId="6" xfId="0" applyNumberFormat="1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left" vertical="top" indent="2"/>
    </xf>
    <xf numFmtId="49" fontId="2" fillId="0" borderId="0" xfId="0" applyNumberFormat="1" applyFont="1" applyAlignment="1">
      <alignment vertical="top"/>
    </xf>
    <xf numFmtId="49" fontId="2" fillId="0" borderId="5" xfId="0" applyNumberFormat="1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vertical="top" wrapText="1"/>
    </xf>
    <xf numFmtId="49" fontId="4" fillId="0" borderId="5" xfId="0" applyNumberFormat="1" applyFont="1" applyBorder="1" applyAlignment="1">
      <alignment horizontal="center" vertical="top" wrapText="1"/>
    </xf>
    <xf numFmtId="49" fontId="4" fillId="0" borderId="0" xfId="0" applyNumberFormat="1" applyFont="1" applyBorder="1" applyAlignment="1">
      <alignment horizontal="center" vertical="top" wrapText="1"/>
    </xf>
    <xf numFmtId="49" fontId="4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left" vertical="top" indent="6"/>
    </xf>
    <xf numFmtId="0" fontId="0" fillId="0" borderId="6" xfId="0" applyBorder="1" applyAlignment="1">
      <alignment horizontal="center"/>
    </xf>
    <xf numFmtId="2" fontId="2" fillId="0" borderId="2" xfId="0" applyNumberFormat="1" applyFont="1" applyBorder="1" applyAlignment="1">
      <alignment vertical="top"/>
    </xf>
    <xf numFmtId="2" fontId="2" fillId="0" borderId="6" xfId="0" applyNumberFormat="1" applyFont="1" applyBorder="1" applyAlignment="1">
      <alignment vertical="top"/>
    </xf>
  </cellXfs>
  <cellStyles count="1">
    <cellStyle name="Normal" xfId="0" builtinId="0"/>
  </cellStyles>
  <dxfs count="93"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</dxfs>
  <tableStyles count="0" defaultTableStyle="TableStyleMedium9" defaultPivotStyle="PivotStyleLight16"/>
  <colors>
    <mruColors>
      <color rgb="FFC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9.03.2020%20AS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stock working"/>
      <sheetName val="newstock pv"/>
      <sheetName val="Sheet1"/>
    </sheetNames>
    <sheetDataSet>
      <sheetData sheetId="0" refreshError="1"/>
      <sheetData sheetId="1" refreshError="1"/>
      <sheetData sheetId="2">
        <row r="3">
          <cell r="B3" t="str">
            <v>Values</v>
          </cell>
        </row>
        <row r="4">
          <cell r="A4" t="str">
            <v>Row Labels</v>
          </cell>
          <cell r="B4" t="str">
            <v>Sum of OPENING</v>
          </cell>
          <cell r="C4" t="str">
            <v>Sum of INWARDS</v>
          </cell>
          <cell r="D4" t="str">
            <v>Sum of OUTWARDS</v>
          </cell>
          <cell r="E4" t="str">
            <v>Sum of CLOSING</v>
          </cell>
          <cell r="F4" t="str">
            <v>DETAILS(I.W)</v>
          </cell>
          <cell r="G4" t="str">
            <v>PARTY &amp; RATE DETAILS</v>
          </cell>
          <cell r="H4" t="str">
            <v>LAST P.RATE</v>
          </cell>
          <cell r="I4" t="str">
            <v>LAST ASAL</v>
          </cell>
          <cell r="J4" t="str">
            <v>P.RATE</v>
          </cell>
          <cell r="K4" t="str">
            <v>ASAL</v>
          </cell>
          <cell r="L4" t="str">
            <v>S.RATE</v>
          </cell>
          <cell r="N4" t="str">
            <v>BROKER</v>
          </cell>
          <cell r="O4" t="str">
            <v>OWNER</v>
          </cell>
          <cell r="P4" t="str">
            <v>DATE OF ARRIVED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BEANS</v>
          </cell>
          <cell r="B7">
            <v>82</v>
          </cell>
          <cell r="C7">
            <v>18.600000000000001</v>
          </cell>
          <cell r="D7">
            <v>8.4</v>
          </cell>
          <cell r="E7">
            <v>92.2</v>
          </cell>
          <cell r="M7">
            <v>7935</v>
          </cell>
        </row>
        <row r="8">
          <cell r="A8" t="str">
            <v>DOUBLE BEANS</v>
          </cell>
          <cell r="B8">
            <v>1</v>
          </cell>
          <cell r="C8">
            <v>0</v>
          </cell>
          <cell r="D8">
            <v>0</v>
          </cell>
          <cell r="E8">
            <v>1</v>
          </cell>
          <cell r="J8">
            <v>8700</v>
          </cell>
          <cell r="K8">
            <v>9381</v>
          </cell>
          <cell r="L8">
            <v>9702</v>
          </cell>
          <cell r="N8" t="str">
            <v>NO INF</v>
          </cell>
          <cell r="O8" t="str">
            <v>NO INF</v>
          </cell>
          <cell r="P8" t="str">
            <v>22.02.2020</v>
          </cell>
        </row>
        <row r="9">
          <cell r="A9" t="str">
            <v>RAJMA BEANS</v>
          </cell>
          <cell r="B9">
            <v>26.5</v>
          </cell>
          <cell r="C9">
            <v>18.600000000000001</v>
          </cell>
          <cell r="D9">
            <v>3.6</v>
          </cell>
          <cell r="E9">
            <v>41.5</v>
          </cell>
          <cell r="F9" t="str">
            <v>TRANSFER-18</v>
          </cell>
          <cell r="G9" t="str">
            <v>CMS AC</v>
          </cell>
          <cell r="H9">
            <v>8700</v>
          </cell>
          <cell r="I9">
            <v>9047</v>
          </cell>
          <cell r="J9">
            <v>8821</v>
          </cell>
          <cell r="K9">
            <v>9199</v>
          </cell>
          <cell r="L9">
            <v>9702</v>
          </cell>
          <cell r="N9" t="str">
            <v>PONMALAR</v>
          </cell>
          <cell r="O9" t="str">
            <v>M.I</v>
          </cell>
          <cell r="P9" t="str">
            <v>09.03.2020</v>
          </cell>
        </row>
        <row r="10">
          <cell r="A10" t="str">
            <v>WHITE-SOYA BEANS</v>
          </cell>
          <cell r="B10">
            <v>13.2</v>
          </cell>
          <cell r="C10">
            <v>0</v>
          </cell>
          <cell r="D10">
            <v>4.2</v>
          </cell>
          <cell r="E10">
            <v>9</v>
          </cell>
          <cell r="J10">
            <v>7100</v>
          </cell>
          <cell r="K10">
            <v>7496</v>
          </cell>
          <cell r="L10">
            <v>7402</v>
          </cell>
          <cell r="N10" t="str">
            <v>DIRECT</v>
          </cell>
          <cell r="O10" t="str">
            <v>M.I</v>
          </cell>
          <cell r="P10" t="str">
            <v>06.03.2020</v>
          </cell>
        </row>
        <row r="11">
          <cell r="A11" t="str">
            <v>YELLOW-SOYA BEANS</v>
          </cell>
          <cell r="B11">
            <v>3.6</v>
          </cell>
          <cell r="C11">
            <v>0</v>
          </cell>
          <cell r="D11">
            <v>0</v>
          </cell>
          <cell r="E11">
            <v>3.6</v>
          </cell>
          <cell r="J11">
            <v>5000</v>
          </cell>
          <cell r="K11">
            <v>5671</v>
          </cell>
          <cell r="L11">
            <v>5802</v>
          </cell>
          <cell r="N11" t="str">
            <v>NO INF</v>
          </cell>
          <cell r="O11" t="str">
            <v>NO INF</v>
          </cell>
          <cell r="P11" t="str">
            <v>05.03.2020</v>
          </cell>
        </row>
        <row r="12">
          <cell r="A12" t="str">
            <v>VARI-SOYA BEANS</v>
          </cell>
          <cell r="B12">
            <v>1.2</v>
          </cell>
          <cell r="C12">
            <v>0</v>
          </cell>
          <cell r="D12">
            <v>0.6</v>
          </cell>
          <cell r="E12">
            <v>0.6</v>
          </cell>
          <cell r="J12">
            <v>8406</v>
          </cell>
          <cell r="K12">
            <v>8832</v>
          </cell>
          <cell r="L12">
            <v>9702</v>
          </cell>
          <cell r="N12" t="str">
            <v>DIRECT</v>
          </cell>
          <cell r="O12" t="str">
            <v>M.I</v>
          </cell>
          <cell r="P12" t="str">
            <v>05.03.2020</v>
          </cell>
        </row>
        <row r="13">
          <cell r="A13" t="str">
            <v>WHITE BEANS</v>
          </cell>
          <cell r="B13">
            <v>14.5</v>
          </cell>
          <cell r="C13">
            <v>0</v>
          </cell>
          <cell r="D13">
            <v>0</v>
          </cell>
          <cell r="E13">
            <v>14.5</v>
          </cell>
          <cell r="J13">
            <v>4700</v>
          </cell>
          <cell r="K13">
            <v>4946</v>
          </cell>
          <cell r="L13">
            <v>5302</v>
          </cell>
          <cell r="N13" t="str">
            <v>DIRECT</v>
          </cell>
          <cell r="O13" t="str">
            <v>M.I</v>
          </cell>
          <cell r="P13" t="str">
            <v>18.01.2020</v>
          </cell>
        </row>
        <row r="14">
          <cell r="A14" t="str">
            <v>DD-RAJMA BEANS</v>
          </cell>
          <cell r="B14">
            <v>22</v>
          </cell>
          <cell r="C14">
            <v>0</v>
          </cell>
          <cell r="D14">
            <v>0</v>
          </cell>
          <cell r="E14">
            <v>22</v>
          </cell>
          <cell r="J14">
            <v>8800</v>
          </cell>
          <cell r="K14">
            <v>9078</v>
          </cell>
          <cell r="L14" t="str">
            <v>NO SALES</v>
          </cell>
          <cell r="N14" t="str">
            <v>HARI</v>
          </cell>
          <cell r="O14" t="str">
            <v>M.I</v>
          </cell>
          <cell r="P14" t="str">
            <v>24.02.2020</v>
          </cell>
        </row>
        <row r="15">
          <cell r="A15" t="str">
            <v>BLACKKANAM</v>
          </cell>
          <cell r="B15">
            <v>229</v>
          </cell>
          <cell r="C15">
            <v>46.5</v>
          </cell>
          <cell r="D15">
            <v>50.5</v>
          </cell>
          <cell r="E15">
            <v>225</v>
          </cell>
          <cell r="M15">
            <v>3702</v>
          </cell>
        </row>
        <row r="16">
          <cell r="A16" t="str">
            <v>CLEAN-NTM BLACKKANAM</v>
          </cell>
          <cell r="B16">
            <v>52</v>
          </cell>
          <cell r="C16">
            <v>46.5</v>
          </cell>
          <cell r="D16">
            <v>3.5</v>
          </cell>
          <cell r="E16">
            <v>95</v>
          </cell>
          <cell r="F16" t="str">
            <v>CLEANING-44.5</v>
          </cell>
          <cell r="G16" t="str">
            <v>CC BLACK KANAM</v>
          </cell>
          <cell r="H16">
            <v>3388</v>
          </cell>
          <cell r="I16">
            <v>3602</v>
          </cell>
          <cell r="J16">
            <v>3345</v>
          </cell>
          <cell r="K16">
            <v>3564</v>
          </cell>
          <cell r="L16">
            <v>3702</v>
          </cell>
          <cell r="N16" t="str">
            <v>NO INF</v>
          </cell>
          <cell r="O16" t="str">
            <v>NO INF</v>
          </cell>
          <cell r="P16" t="str">
            <v>09.03.2020</v>
          </cell>
        </row>
        <row r="17">
          <cell r="A17" t="str">
            <v>DD BLACKKANAM</v>
          </cell>
          <cell r="B17">
            <v>3</v>
          </cell>
          <cell r="C17">
            <v>0</v>
          </cell>
          <cell r="D17">
            <v>0</v>
          </cell>
          <cell r="E17">
            <v>3</v>
          </cell>
          <cell r="J17">
            <v>3102</v>
          </cell>
          <cell r="K17">
            <v>3150</v>
          </cell>
          <cell r="L17" t="str">
            <v>NO SALES</v>
          </cell>
          <cell r="N17" t="str">
            <v>DIRECT</v>
          </cell>
          <cell r="O17" t="str">
            <v>M.I</v>
          </cell>
          <cell r="P17" t="str">
            <v>26.02.2020</v>
          </cell>
        </row>
        <row r="18">
          <cell r="A18" t="str">
            <v>NTM BLACKKANAM</v>
          </cell>
          <cell r="B18">
            <v>11</v>
          </cell>
          <cell r="C18">
            <v>0</v>
          </cell>
          <cell r="D18">
            <v>0</v>
          </cell>
          <cell r="E18">
            <v>11</v>
          </cell>
          <cell r="J18">
            <v>3382</v>
          </cell>
          <cell r="K18">
            <v>3432</v>
          </cell>
          <cell r="L18" t="str">
            <v>NO SALES</v>
          </cell>
          <cell r="N18" t="str">
            <v>NO INF</v>
          </cell>
          <cell r="O18" t="str">
            <v>NO INF</v>
          </cell>
          <cell r="P18" t="str">
            <v>15.02.2020</v>
          </cell>
        </row>
        <row r="19">
          <cell r="A19" t="str">
            <v>II BLACKKANAM</v>
          </cell>
          <cell r="B19">
            <v>4</v>
          </cell>
          <cell r="C19">
            <v>0</v>
          </cell>
          <cell r="D19">
            <v>0</v>
          </cell>
          <cell r="E19">
            <v>4</v>
          </cell>
          <cell r="J19">
            <v>2502</v>
          </cell>
          <cell r="K19">
            <v>2552</v>
          </cell>
          <cell r="L19" t="str">
            <v>NO SALES</v>
          </cell>
          <cell r="N19" t="str">
            <v>NO INF</v>
          </cell>
          <cell r="O19" t="str">
            <v>NO INF</v>
          </cell>
          <cell r="P19" t="str">
            <v>29.02.2020</v>
          </cell>
        </row>
        <row r="20">
          <cell r="A20" t="str">
            <v>CC BLACKKANAM</v>
          </cell>
          <cell r="B20">
            <v>159</v>
          </cell>
          <cell r="C20">
            <v>0</v>
          </cell>
          <cell r="D20">
            <v>47</v>
          </cell>
          <cell r="E20">
            <v>112</v>
          </cell>
          <cell r="J20">
            <v>3183</v>
          </cell>
          <cell r="K20">
            <v>3334</v>
          </cell>
          <cell r="L20" t="str">
            <v>NO SALES</v>
          </cell>
          <cell r="N20" t="str">
            <v>DIRECT</v>
          </cell>
          <cell r="O20" t="str">
            <v>M.I</v>
          </cell>
          <cell r="P20" t="str">
            <v>18.02.2020</v>
          </cell>
        </row>
        <row r="21">
          <cell r="A21" t="str">
            <v>DHALL</v>
          </cell>
          <cell r="B21">
            <v>100.7</v>
          </cell>
          <cell r="C21">
            <v>12</v>
          </cell>
          <cell r="D21">
            <v>23.5</v>
          </cell>
          <cell r="E21">
            <v>89.2</v>
          </cell>
          <cell r="M21">
            <v>5835</v>
          </cell>
        </row>
        <row r="22">
          <cell r="A22" t="str">
            <v>GREEN-PEAS DHALL</v>
          </cell>
          <cell r="B22">
            <v>0</v>
          </cell>
          <cell r="C22">
            <v>2</v>
          </cell>
          <cell r="D22">
            <v>0</v>
          </cell>
          <cell r="E22">
            <v>2</v>
          </cell>
          <cell r="J22">
            <v>2202</v>
          </cell>
          <cell r="K22">
            <v>2302</v>
          </cell>
          <cell r="L22">
            <v>2502</v>
          </cell>
          <cell r="N22" t="str">
            <v>NO INF</v>
          </cell>
          <cell r="O22" t="str">
            <v>NO INF</v>
          </cell>
          <cell r="P22" t="str">
            <v>26.02.2020</v>
          </cell>
        </row>
        <row r="23">
          <cell r="A23" t="str">
            <v>II-GRAM DHALL</v>
          </cell>
          <cell r="B23">
            <v>2.7</v>
          </cell>
          <cell r="C23">
            <v>0</v>
          </cell>
          <cell r="D23">
            <v>0</v>
          </cell>
          <cell r="E23">
            <v>2.7</v>
          </cell>
          <cell r="J23">
            <v>1502</v>
          </cell>
          <cell r="K23">
            <v>1552</v>
          </cell>
          <cell r="L23" t="str">
            <v>NO SALES</v>
          </cell>
          <cell r="N23" t="str">
            <v>NO INF</v>
          </cell>
          <cell r="O23" t="str">
            <v>NO INF</v>
          </cell>
          <cell r="P23" t="str">
            <v>27.02.2020</v>
          </cell>
        </row>
        <row r="24">
          <cell r="A24" t="str">
            <v>MOCHAI DHALL</v>
          </cell>
          <cell r="B24">
            <v>26</v>
          </cell>
          <cell r="C24">
            <v>0</v>
          </cell>
          <cell r="D24">
            <v>1</v>
          </cell>
          <cell r="E24">
            <v>25</v>
          </cell>
          <cell r="J24">
            <v>5629</v>
          </cell>
          <cell r="K24">
            <v>5869</v>
          </cell>
          <cell r="L24">
            <v>6202</v>
          </cell>
          <cell r="N24" t="str">
            <v>NADARAJAN</v>
          </cell>
          <cell r="O24" t="str">
            <v>M.I</v>
          </cell>
          <cell r="P24" t="str">
            <v>28.02.2020</v>
          </cell>
        </row>
        <row r="25">
          <cell r="A25" t="str">
            <v>444-MODU DHALL</v>
          </cell>
          <cell r="B25">
            <v>72</v>
          </cell>
          <cell r="C25">
            <v>10</v>
          </cell>
          <cell r="D25">
            <v>22.5</v>
          </cell>
          <cell r="E25">
            <v>59.5</v>
          </cell>
          <cell r="J25">
            <v>8302</v>
          </cell>
          <cell r="K25">
            <v>8594</v>
          </cell>
          <cell r="L25">
            <v>8802</v>
          </cell>
          <cell r="N25" t="str">
            <v>RAMACHANDRAN</v>
          </cell>
          <cell r="O25" t="str">
            <v>M.I</v>
          </cell>
          <cell r="P25" t="str">
            <v>18.02.2020</v>
          </cell>
        </row>
        <row r="26">
          <cell r="A26" t="str">
            <v>GREEN-PEAS</v>
          </cell>
          <cell r="B26">
            <v>455.5</v>
          </cell>
          <cell r="C26">
            <v>548.5</v>
          </cell>
          <cell r="D26">
            <v>745.5</v>
          </cell>
          <cell r="E26">
            <v>258.5</v>
          </cell>
          <cell r="M26">
            <v>11752</v>
          </cell>
        </row>
        <row r="27">
          <cell r="A27" t="str">
            <v>CC GREEN-PEAS</v>
          </cell>
          <cell r="B27">
            <v>139</v>
          </cell>
          <cell r="C27">
            <v>302</v>
          </cell>
          <cell r="D27">
            <v>283.5</v>
          </cell>
          <cell r="E27">
            <v>157.5</v>
          </cell>
          <cell r="J27">
            <v>11152</v>
          </cell>
          <cell r="K27">
            <v>11387</v>
          </cell>
          <cell r="L27">
            <v>11602</v>
          </cell>
          <cell r="N27" t="str">
            <v>SOUNDER</v>
          </cell>
          <cell r="O27" t="str">
            <v>GRS</v>
          </cell>
          <cell r="P27" t="str">
            <v>07.03.2020</v>
          </cell>
        </row>
        <row r="28">
          <cell r="A28" t="str">
            <v>II GREEN-PEAS</v>
          </cell>
          <cell r="B28">
            <v>0</v>
          </cell>
          <cell r="C28">
            <v>0.5</v>
          </cell>
          <cell r="D28">
            <v>0</v>
          </cell>
          <cell r="E28">
            <v>0.5</v>
          </cell>
          <cell r="F28" t="str">
            <v>RTN</v>
          </cell>
          <cell r="J28">
            <v>4002</v>
          </cell>
          <cell r="K28">
            <v>4050</v>
          </cell>
          <cell r="L28" t="str">
            <v>NO SALES</v>
          </cell>
          <cell r="N28" t="str">
            <v>NO INF</v>
          </cell>
          <cell r="O28" t="str">
            <v>NO INF</v>
          </cell>
          <cell r="P28" t="str">
            <v>09.03.2020</v>
          </cell>
        </row>
        <row r="29">
          <cell r="A29" t="str">
            <v>PLAIN GREEN-PEAS</v>
          </cell>
          <cell r="B29">
            <v>316.5</v>
          </cell>
          <cell r="C29">
            <v>246</v>
          </cell>
          <cell r="D29">
            <v>462</v>
          </cell>
          <cell r="E29">
            <v>100.5</v>
          </cell>
          <cell r="F29" t="str">
            <v>CLEANING-214</v>
          </cell>
          <cell r="G29" t="str">
            <v>CC GREEN PEAS</v>
          </cell>
          <cell r="H29">
            <v>11059</v>
          </cell>
          <cell r="I29">
            <v>11367</v>
          </cell>
          <cell r="J29">
            <v>11099</v>
          </cell>
          <cell r="K29">
            <v>11417</v>
          </cell>
          <cell r="L29">
            <v>11902</v>
          </cell>
          <cell r="N29" t="str">
            <v>MAHESH</v>
          </cell>
          <cell r="O29" t="str">
            <v>GRS</v>
          </cell>
          <cell r="P29" t="str">
            <v>09.03.2020</v>
          </cell>
        </row>
        <row r="30">
          <cell r="A30" t="str">
            <v>GULABI</v>
          </cell>
          <cell r="B30">
            <v>96.8</v>
          </cell>
          <cell r="C30">
            <v>10</v>
          </cell>
          <cell r="D30">
            <v>42.3</v>
          </cell>
          <cell r="E30">
            <v>64.5</v>
          </cell>
          <cell r="M30">
            <v>5502</v>
          </cell>
        </row>
        <row r="31">
          <cell r="A31" t="str">
            <v>10 GULABI</v>
          </cell>
          <cell r="B31">
            <v>30.5</v>
          </cell>
          <cell r="C31">
            <v>5</v>
          </cell>
          <cell r="D31">
            <v>15.5</v>
          </cell>
          <cell r="E31">
            <v>20</v>
          </cell>
          <cell r="J31">
            <v>4572</v>
          </cell>
          <cell r="K31">
            <v>4709</v>
          </cell>
          <cell r="L31">
            <v>4602</v>
          </cell>
          <cell r="N31" t="str">
            <v>SOUNDER</v>
          </cell>
          <cell r="O31" t="str">
            <v>GRS</v>
          </cell>
          <cell r="P31" t="str">
            <v>04.03.2020</v>
          </cell>
        </row>
        <row r="32">
          <cell r="A32" t="str">
            <v>G.J-MINIGRAM GULABI</v>
          </cell>
          <cell r="B32">
            <v>13.8</v>
          </cell>
          <cell r="C32">
            <v>0</v>
          </cell>
          <cell r="D32">
            <v>10.8</v>
          </cell>
          <cell r="E32">
            <v>3</v>
          </cell>
          <cell r="J32">
            <v>6400</v>
          </cell>
          <cell r="K32">
            <v>6701</v>
          </cell>
          <cell r="L32">
            <v>7402</v>
          </cell>
          <cell r="N32" t="str">
            <v>PONMALAR</v>
          </cell>
          <cell r="O32" t="str">
            <v>M.I</v>
          </cell>
          <cell r="P32" t="str">
            <v>05.03.2020</v>
          </cell>
        </row>
        <row r="33">
          <cell r="A33" t="str">
            <v>NEW GULABI</v>
          </cell>
          <cell r="B33">
            <v>52.5</v>
          </cell>
          <cell r="C33">
            <v>5</v>
          </cell>
          <cell r="D33">
            <v>16</v>
          </cell>
          <cell r="E33">
            <v>41.5</v>
          </cell>
          <cell r="J33">
            <v>4345</v>
          </cell>
          <cell r="K33">
            <v>4519</v>
          </cell>
          <cell r="L33">
            <v>4502</v>
          </cell>
          <cell r="N33" t="str">
            <v>BALAJI</v>
          </cell>
          <cell r="O33" t="str">
            <v>GRS</v>
          </cell>
          <cell r="P33" t="str">
            <v>03.03.2020</v>
          </cell>
        </row>
        <row r="34">
          <cell r="A34" t="str">
            <v>MALDA</v>
          </cell>
          <cell r="B34">
            <v>410.8</v>
          </cell>
          <cell r="C34">
            <v>54</v>
          </cell>
          <cell r="D34">
            <v>146.4</v>
          </cell>
          <cell r="E34">
            <v>318.39999999999998</v>
          </cell>
          <cell r="M34">
            <v>5483</v>
          </cell>
        </row>
        <row r="35">
          <cell r="A35" t="str">
            <v>CC MALDA</v>
          </cell>
          <cell r="B35">
            <v>5</v>
          </cell>
          <cell r="C35">
            <v>0</v>
          </cell>
          <cell r="D35">
            <v>0</v>
          </cell>
          <cell r="E35">
            <v>5</v>
          </cell>
          <cell r="J35">
            <v>4926</v>
          </cell>
          <cell r="K35">
            <v>5150</v>
          </cell>
          <cell r="L35">
            <v>5152</v>
          </cell>
          <cell r="N35" t="str">
            <v>HARI</v>
          </cell>
          <cell r="O35" t="str">
            <v>M.I</v>
          </cell>
          <cell r="P35" t="str">
            <v>05.03.2020</v>
          </cell>
        </row>
        <row r="36">
          <cell r="A36" t="str">
            <v>II MALDA</v>
          </cell>
          <cell r="B36">
            <v>1</v>
          </cell>
          <cell r="C36">
            <v>0</v>
          </cell>
          <cell r="D36">
            <v>0</v>
          </cell>
          <cell r="E36">
            <v>1</v>
          </cell>
          <cell r="J36">
            <v>1602</v>
          </cell>
          <cell r="K36">
            <v>1652</v>
          </cell>
          <cell r="L36">
            <v>2002</v>
          </cell>
          <cell r="N36" t="str">
            <v>NO INF</v>
          </cell>
          <cell r="O36" t="str">
            <v>NO INF</v>
          </cell>
          <cell r="P36" t="str">
            <v>27.02.2020</v>
          </cell>
        </row>
        <row r="37">
          <cell r="A37" t="str">
            <v>INDIA-GATE MALDA</v>
          </cell>
          <cell r="B37">
            <v>216</v>
          </cell>
          <cell r="C37">
            <v>6</v>
          </cell>
          <cell r="D37">
            <v>56</v>
          </cell>
          <cell r="E37">
            <v>166</v>
          </cell>
          <cell r="J37">
            <v>6350</v>
          </cell>
          <cell r="K37">
            <v>6485</v>
          </cell>
          <cell r="L37">
            <v>6702</v>
          </cell>
          <cell r="N37" t="str">
            <v>SOUNDER</v>
          </cell>
          <cell r="O37" t="str">
            <v>GRS</v>
          </cell>
          <cell r="P37" t="str">
            <v>06.03.2020</v>
          </cell>
        </row>
        <row r="38">
          <cell r="A38" t="str">
            <v>KK MALDA</v>
          </cell>
          <cell r="B38">
            <v>15</v>
          </cell>
          <cell r="C38">
            <v>7</v>
          </cell>
          <cell r="D38">
            <v>18</v>
          </cell>
          <cell r="E38">
            <v>4</v>
          </cell>
          <cell r="J38">
            <v>5050</v>
          </cell>
          <cell r="K38">
            <v>5330</v>
          </cell>
          <cell r="L38">
            <v>5602</v>
          </cell>
          <cell r="N38" t="str">
            <v>NO INF</v>
          </cell>
          <cell r="O38" t="str">
            <v>NO INF</v>
          </cell>
          <cell r="P38" t="str">
            <v>22.02.2020</v>
          </cell>
        </row>
        <row r="39">
          <cell r="A39" t="str">
            <v>SMT MALDA</v>
          </cell>
          <cell r="B39">
            <v>17.5</v>
          </cell>
          <cell r="C39">
            <v>41</v>
          </cell>
          <cell r="D39">
            <v>37</v>
          </cell>
          <cell r="E39">
            <v>21.5</v>
          </cell>
          <cell r="F39" t="str">
            <v>ADJ-30</v>
          </cell>
          <cell r="G39" t="str">
            <v>INDIAGATE MALDA</v>
          </cell>
          <cell r="H39">
            <v>6582</v>
          </cell>
          <cell r="I39">
            <v>6734</v>
          </cell>
          <cell r="J39">
            <v>6435</v>
          </cell>
          <cell r="K39">
            <v>6577</v>
          </cell>
          <cell r="L39">
            <v>7002</v>
          </cell>
          <cell r="N39" t="str">
            <v>NO INF</v>
          </cell>
          <cell r="O39" t="str">
            <v>NO INF</v>
          </cell>
          <cell r="P39" t="str">
            <v>09.03.2020</v>
          </cell>
        </row>
        <row r="40">
          <cell r="A40" t="str">
            <v>SELFIE MALDA</v>
          </cell>
          <cell r="B40">
            <v>3.6</v>
          </cell>
          <cell r="C40">
            <v>0</v>
          </cell>
          <cell r="D40">
            <v>3.6</v>
          </cell>
          <cell r="E40">
            <v>0</v>
          </cell>
          <cell r="J40">
            <v>5379</v>
          </cell>
          <cell r="K40">
            <v>5711</v>
          </cell>
          <cell r="L40">
            <v>5902</v>
          </cell>
          <cell r="N40" t="str">
            <v>NO INF</v>
          </cell>
          <cell r="O40" t="str">
            <v>NO INF</v>
          </cell>
          <cell r="P40" t="str">
            <v>28.02.2020</v>
          </cell>
        </row>
        <row r="41">
          <cell r="A41" t="str">
            <v>NEW MALDA</v>
          </cell>
          <cell r="B41">
            <v>121.5</v>
          </cell>
          <cell r="C41">
            <v>0</v>
          </cell>
          <cell r="D41">
            <v>3</v>
          </cell>
          <cell r="E41">
            <v>118.5</v>
          </cell>
          <cell r="J41">
            <v>4800</v>
          </cell>
          <cell r="K41">
            <v>5081</v>
          </cell>
          <cell r="L41">
            <v>5402</v>
          </cell>
          <cell r="N41" t="str">
            <v>MAHESH</v>
          </cell>
          <cell r="O41" t="str">
            <v>GRS</v>
          </cell>
          <cell r="P41" t="str">
            <v>10.02.2020</v>
          </cell>
        </row>
        <row r="42">
          <cell r="A42" t="str">
            <v>GOLD MALDA</v>
          </cell>
          <cell r="B42">
            <v>31.2</v>
          </cell>
          <cell r="C42">
            <v>0</v>
          </cell>
          <cell r="D42">
            <v>28.8</v>
          </cell>
          <cell r="E42">
            <v>2.4</v>
          </cell>
          <cell r="J42">
            <v>5363</v>
          </cell>
          <cell r="K42">
            <v>5695</v>
          </cell>
          <cell r="L42">
            <v>6102</v>
          </cell>
          <cell r="N42" t="str">
            <v>NO INF</v>
          </cell>
          <cell r="O42" t="str">
            <v>NO INF</v>
          </cell>
          <cell r="P42" t="str">
            <v>27.02.2020</v>
          </cell>
        </row>
        <row r="43">
          <cell r="A43" t="str">
            <v>MASOOR-DHALL</v>
          </cell>
          <cell r="B43">
            <v>41</v>
          </cell>
          <cell r="C43">
            <v>1</v>
          </cell>
          <cell r="D43">
            <v>6</v>
          </cell>
          <cell r="E43">
            <v>36</v>
          </cell>
          <cell r="M43">
            <v>5902</v>
          </cell>
        </row>
        <row r="44">
          <cell r="A44" t="str">
            <v>LION MASOOR-DHALL</v>
          </cell>
          <cell r="B44">
            <v>41</v>
          </cell>
          <cell r="C44">
            <v>1</v>
          </cell>
          <cell r="D44">
            <v>6</v>
          </cell>
          <cell r="E44">
            <v>36</v>
          </cell>
          <cell r="J44">
            <v>5606</v>
          </cell>
          <cell r="K44">
            <v>5782</v>
          </cell>
          <cell r="L44">
            <v>5902</v>
          </cell>
          <cell r="N44" t="str">
            <v>SOUNDER</v>
          </cell>
          <cell r="O44" t="str">
            <v>GRS</v>
          </cell>
          <cell r="P44" t="str">
            <v>28.02.2020</v>
          </cell>
        </row>
        <row r="45">
          <cell r="A45" t="str">
            <v>MASOOR-THUVARAI</v>
          </cell>
          <cell r="B45">
            <v>177</v>
          </cell>
          <cell r="C45">
            <v>5</v>
          </cell>
          <cell r="D45">
            <v>16.600000000000001</v>
          </cell>
          <cell r="E45">
            <v>165.4</v>
          </cell>
          <cell r="M45">
            <v>5902</v>
          </cell>
        </row>
        <row r="46">
          <cell r="A46" t="str">
            <v>BELL MASOOR-THUVARAI</v>
          </cell>
          <cell r="B46">
            <v>129</v>
          </cell>
          <cell r="C46">
            <v>5</v>
          </cell>
          <cell r="D46">
            <v>16</v>
          </cell>
          <cell r="E46">
            <v>118</v>
          </cell>
          <cell r="J46">
            <v>5290</v>
          </cell>
          <cell r="K46">
            <v>5482</v>
          </cell>
          <cell r="L46">
            <v>5602</v>
          </cell>
          <cell r="N46" t="str">
            <v>MAHESH</v>
          </cell>
          <cell r="O46" t="str">
            <v>GRS</v>
          </cell>
          <cell r="P46" t="str">
            <v>27.02.2020</v>
          </cell>
        </row>
        <row r="47">
          <cell r="A47" t="str">
            <v>ROCKET MASOOR-THUVARAI</v>
          </cell>
          <cell r="B47">
            <v>48</v>
          </cell>
          <cell r="C47">
            <v>0</v>
          </cell>
          <cell r="D47">
            <v>0.6</v>
          </cell>
          <cell r="E47">
            <v>47.4</v>
          </cell>
          <cell r="J47">
            <v>5665</v>
          </cell>
          <cell r="K47">
            <v>5911</v>
          </cell>
          <cell r="L47">
            <v>6202</v>
          </cell>
          <cell r="N47" t="str">
            <v>DIRECT</v>
          </cell>
          <cell r="O47" t="str">
            <v>M.I</v>
          </cell>
          <cell r="P47" t="str">
            <v>02.03.2020</v>
          </cell>
        </row>
        <row r="48">
          <cell r="A48" t="str">
            <v>MOCHAI</v>
          </cell>
          <cell r="B48">
            <v>696.9</v>
          </cell>
          <cell r="C48">
            <v>260.5</v>
          </cell>
          <cell r="D48">
            <v>303.10000000000002</v>
          </cell>
          <cell r="E48">
            <v>654.29999999999995</v>
          </cell>
          <cell r="M48">
            <v>5420</v>
          </cell>
        </row>
        <row r="49">
          <cell r="A49" t="str">
            <v>30-RENGOON MOCHAI</v>
          </cell>
          <cell r="B49">
            <v>6.6</v>
          </cell>
          <cell r="C49">
            <v>0</v>
          </cell>
          <cell r="D49">
            <v>0.6</v>
          </cell>
          <cell r="E49">
            <v>6</v>
          </cell>
          <cell r="J49">
            <v>6050</v>
          </cell>
          <cell r="K49">
            <v>6557</v>
          </cell>
          <cell r="L49">
            <v>9002</v>
          </cell>
          <cell r="N49" t="str">
            <v>MAHESH</v>
          </cell>
          <cell r="O49" t="str">
            <v>GRS</v>
          </cell>
          <cell r="P49" t="str">
            <v>06.03.2020</v>
          </cell>
        </row>
        <row r="50">
          <cell r="A50" t="str">
            <v>AM-RENGOON MOCHAI</v>
          </cell>
          <cell r="B50">
            <v>185.5</v>
          </cell>
          <cell r="C50">
            <v>24.5</v>
          </cell>
          <cell r="D50">
            <v>94.5</v>
          </cell>
          <cell r="E50">
            <v>115.5</v>
          </cell>
          <cell r="J50">
            <v>5018</v>
          </cell>
          <cell r="K50">
            <v>5136</v>
          </cell>
          <cell r="L50">
            <v>5302</v>
          </cell>
          <cell r="N50" t="str">
            <v>DIRECT</v>
          </cell>
          <cell r="O50" t="str">
            <v>M.I</v>
          </cell>
          <cell r="P50" t="str">
            <v>04.03.2020</v>
          </cell>
        </row>
        <row r="51">
          <cell r="A51" t="str">
            <v>CC-BORE MOCHAI</v>
          </cell>
          <cell r="B51">
            <v>0</v>
          </cell>
          <cell r="C51">
            <v>178</v>
          </cell>
          <cell r="D51">
            <v>50</v>
          </cell>
          <cell r="E51">
            <v>128</v>
          </cell>
          <cell r="F51" t="str">
            <v>PUR-108,TRANSFER-70</v>
          </cell>
          <cell r="G51" t="str">
            <v>KMSV/PALANI,CMS AC</v>
          </cell>
          <cell r="H51">
            <v>4401</v>
          </cell>
          <cell r="I51">
            <v>4588</v>
          </cell>
          <cell r="J51">
            <v>4284</v>
          </cell>
          <cell r="K51">
            <v>4477</v>
          </cell>
          <cell r="L51">
            <v>4602</v>
          </cell>
          <cell r="N51" t="str">
            <v>DIRECT</v>
          </cell>
          <cell r="O51" t="str">
            <v>GRS</v>
          </cell>
          <cell r="P51" t="str">
            <v>09.03.2020</v>
          </cell>
        </row>
        <row r="52">
          <cell r="A52" t="str">
            <v>CC-KARUPPU MOCHAI</v>
          </cell>
          <cell r="B52">
            <v>122</v>
          </cell>
          <cell r="C52">
            <v>2</v>
          </cell>
          <cell r="D52">
            <v>2</v>
          </cell>
          <cell r="E52">
            <v>122</v>
          </cell>
          <cell r="J52">
            <v>4693</v>
          </cell>
          <cell r="K52">
            <v>4778</v>
          </cell>
          <cell r="L52">
            <v>5502</v>
          </cell>
          <cell r="N52" t="str">
            <v>DIRECT</v>
          </cell>
          <cell r="O52" t="str">
            <v>GRS</v>
          </cell>
          <cell r="P52" t="str">
            <v>19.02.2020</v>
          </cell>
        </row>
        <row r="53">
          <cell r="A53" t="str">
            <v>K-KARUPPU MOCHAI</v>
          </cell>
          <cell r="B53">
            <v>43</v>
          </cell>
          <cell r="C53">
            <v>0</v>
          </cell>
          <cell r="D53">
            <v>16</v>
          </cell>
          <cell r="E53">
            <v>27</v>
          </cell>
          <cell r="J53">
            <v>4901</v>
          </cell>
          <cell r="K53">
            <v>5203</v>
          </cell>
          <cell r="L53">
            <v>5702</v>
          </cell>
          <cell r="N53" t="str">
            <v>DIRECT</v>
          </cell>
          <cell r="O53" t="str">
            <v>GRS</v>
          </cell>
          <cell r="P53" t="str">
            <v>03.03.2020</v>
          </cell>
        </row>
        <row r="54">
          <cell r="A54" t="str">
            <v>K-NEW-KARUPPU MOCHAI</v>
          </cell>
          <cell r="B54">
            <v>92</v>
          </cell>
          <cell r="C54">
            <v>0</v>
          </cell>
          <cell r="D54">
            <v>3</v>
          </cell>
          <cell r="E54">
            <v>89</v>
          </cell>
          <cell r="J54">
            <v>4561</v>
          </cell>
          <cell r="K54">
            <v>4748</v>
          </cell>
          <cell r="L54">
            <v>5302</v>
          </cell>
          <cell r="N54" t="str">
            <v>DIRECT</v>
          </cell>
          <cell r="O54" t="str">
            <v>GRS</v>
          </cell>
          <cell r="P54" t="str">
            <v>02.03.2020</v>
          </cell>
        </row>
        <row r="55">
          <cell r="A55" t="str">
            <v>NEW-BORE MOCHAI</v>
          </cell>
          <cell r="B55">
            <v>68.5</v>
          </cell>
          <cell r="C55">
            <v>10</v>
          </cell>
          <cell r="D55">
            <v>26.5</v>
          </cell>
          <cell r="E55">
            <v>52</v>
          </cell>
          <cell r="J55">
            <v>4006</v>
          </cell>
          <cell r="K55">
            <v>4115</v>
          </cell>
          <cell r="L55">
            <v>4402</v>
          </cell>
          <cell r="N55" t="str">
            <v>DIRECT</v>
          </cell>
          <cell r="O55" t="str">
            <v>GRS</v>
          </cell>
          <cell r="P55" t="str">
            <v>04.03.2020</v>
          </cell>
        </row>
        <row r="56">
          <cell r="A56" t="str">
            <v>NEW-KADALAI MOCHAI</v>
          </cell>
          <cell r="B56">
            <v>15.5</v>
          </cell>
          <cell r="C56">
            <v>3</v>
          </cell>
          <cell r="D56">
            <v>14</v>
          </cell>
          <cell r="E56">
            <v>4.5</v>
          </cell>
          <cell r="J56">
            <v>3673</v>
          </cell>
          <cell r="K56">
            <v>3804</v>
          </cell>
          <cell r="L56">
            <v>4202</v>
          </cell>
          <cell r="N56" t="str">
            <v>DIRECT</v>
          </cell>
          <cell r="O56" t="str">
            <v>M.I</v>
          </cell>
          <cell r="P56" t="str">
            <v>28.02.2020</v>
          </cell>
        </row>
        <row r="57">
          <cell r="A57" t="str">
            <v>SALIPPU-BORE MOCHAI</v>
          </cell>
          <cell r="B57">
            <v>54</v>
          </cell>
          <cell r="C57">
            <v>18</v>
          </cell>
          <cell r="D57">
            <v>49</v>
          </cell>
          <cell r="E57">
            <v>23</v>
          </cell>
          <cell r="J57">
            <v>4346</v>
          </cell>
          <cell r="K57">
            <v>4471</v>
          </cell>
          <cell r="L57">
            <v>4752</v>
          </cell>
          <cell r="N57" t="str">
            <v>NO INFORMATION</v>
          </cell>
          <cell r="O57" t="str">
            <v>NO INFORMATION</v>
          </cell>
          <cell r="P57" t="str">
            <v>04.03.2020</v>
          </cell>
        </row>
        <row r="58">
          <cell r="A58" t="str">
            <v>SALIPPU-KADALAI MOCHAI</v>
          </cell>
          <cell r="B58">
            <v>13</v>
          </cell>
          <cell r="C58">
            <v>0</v>
          </cell>
          <cell r="D58">
            <v>1</v>
          </cell>
          <cell r="E58">
            <v>12</v>
          </cell>
          <cell r="J58">
            <v>3560</v>
          </cell>
          <cell r="K58">
            <v>3740</v>
          </cell>
          <cell r="L58">
            <v>5002</v>
          </cell>
          <cell r="N58" t="str">
            <v>NO INFORMATION</v>
          </cell>
          <cell r="O58" t="str">
            <v>NO INFORMATION</v>
          </cell>
          <cell r="P58" t="str">
            <v>22.02.2020</v>
          </cell>
        </row>
        <row r="59">
          <cell r="A59" t="str">
            <v>HP-KARUPPU MOCHAI</v>
          </cell>
          <cell r="B59">
            <v>0.5</v>
          </cell>
          <cell r="C59">
            <v>4</v>
          </cell>
          <cell r="D59">
            <v>3.5</v>
          </cell>
          <cell r="E59">
            <v>1</v>
          </cell>
          <cell r="F59" t="str">
            <v>TRANSFER-3</v>
          </cell>
          <cell r="G59" t="str">
            <v>CMS AC</v>
          </cell>
          <cell r="H59">
            <v>4814</v>
          </cell>
          <cell r="I59">
            <v>5116</v>
          </cell>
          <cell r="J59">
            <v>4889</v>
          </cell>
          <cell r="K59">
            <v>6095</v>
          </cell>
          <cell r="L59">
            <v>7702</v>
          </cell>
          <cell r="N59" t="str">
            <v>NO INFORMATION</v>
          </cell>
          <cell r="O59" t="str">
            <v>NO INFORMATION</v>
          </cell>
          <cell r="P59" t="str">
            <v>09.03.2020</v>
          </cell>
        </row>
        <row r="60">
          <cell r="A60" t="str">
            <v>THEAN MOCHAI</v>
          </cell>
          <cell r="B60">
            <v>7</v>
          </cell>
          <cell r="C60">
            <v>0</v>
          </cell>
          <cell r="D60">
            <v>0</v>
          </cell>
          <cell r="E60">
            <v>7</v>
          </cell>
          <cell r="J60">
            <v>4000</v>
          </cell>
          <cell r="K60">
            <v>4050</v>
          </cell>
          <cell r="L60">
            <v>4502</v>
          </cell>
          <cell r="N60" t="str">
            <v>NO INFORMATION</v>
          </cell>
          <cell r="O60" t="str">
            <v>NO INFORMATION</v>
          </cell>
          <cell r="P60" t="str">
            <v>02.03.2020</v>
          </cell>
        </row>
        <row r="61">
          <cell r="A61" t="str">
            <v>CC-KADALAI MOCHAI</v>
          </cell>
          <cell r="B61">
            <v>3</v>
          </cell>
          <cell r="C61">
            <v>21</v>
          </cell>
          <cell r="D61">
            <v>0</v>
          </cell>
          <cell r="E61">
            <v>24</v>
          </cell>
          <cell r="F61" t="str">
            <v>TRANSFER-20</v>
          </cell>
          <cell r="G61" t="str">
            <v>CMS AC</v>
          </cell>
          <cell r="J61">
            <v>3600</v>
          </cell>
          <cell r="K61">
            <v>3770</v>
          </cell>
          <cell r="L61" t="str">
            <v>NO SALES</v>
          </cell>
          <cell r="N61" t="str">
            <v>HARI</v>
          </cell>
          <cell r="O61" t="str">
            <v>M.I</v>
          </cell>
          <cell r="P61" t="str">
            <v>09.03.2020</v>
          </cell>
        </row>
        <row r="62">
          <cell r="A62" t="str">
            <v>BONDA MOCHAI</v>
          </cell>
          <cell r="B62">
            <v>67.5</v>
          </cell>
          <cell r="C62">
            <v>0</v>
          </cell>
          <cell r="D62">
            <v>43</v>
          </cell>
          <cell r="E62">
            <v>24.5</v>
          </cell>
          <cell r="J62">
            <v>3369</v>
          </cell>
          <cell r="K62">
            <v>3490</v>
          </cell>
          <cell r="L62">
            <v>3502</v>
          </cell>
          <cell r="N62" t="str">
            <v>NO INFORMATION</v>
          </cell>
          <cell r="O62" t="str">
            <v>NO INFORMATION</v>
          </cell>
          <cell r="P62" t="str">
            <v>07.03.2020</v>
          </cell>
        </row>
        <row r="63">
          <cell r="A63" t="str">
            <v>KALAPPU MOCHAI</v>
          </cell>
          <cell r="B63">
            <v>8</v>
          </cell>
          <cell r="C63">
            <v>0</v>
          </cell>
          <cell r="D63">
            <v>0</v>
          </cell>
          <cell r="E63">
            <v>8</v>
          </cell>
          <cell r="J63">
            <v>2500</v>
          </cell>
          <cell r="K63">
            <v>2550</v>
          </cell>
          <cell r="L63" t="str">
            <v>NO SALES</v>
          </cell>
          <cell r="N63" t="str">
            <v>NO INFORMATION</v>
          </cell>
          <cell r="O63" t="str">
            <v>NO INFORMATION</v>
          </cell>
          <cell r="P63" t="str">
            <v>17.02.2020</v>
          </cell>
        </row>
        <row r="64">
          <cell r="A64" t="str">
            <v>50-RENGOON MOCHAI</v>
          </cell>
          <cell r="B64">
            <v>4.8</v>
          </cell>
          <cell r="C64">
            <v>0</v>
          </cell>
          <cell r="D64">
            <v>0</v>
          </cell>
          <cell r="E64">
            <v>4.8</v>
          </cell>
          <cell r="J64">
            <v>5502</v>
          </cell>
          <cell r="K64">
            <v>5935</v>
          </cell>
          <cell r="L64">
            <v>6402</v>
          </cell>
          <cell r="N64" t="str">
            <v>NO INFORMATION</v>
          </cell>
          <cell r="O64" t="str">
            <v>NO INFORMATION</v>
          </cell>
          <cell r="P64" t="str">
            <v>03.03.2020</v>
          </cell>
        </row>
        <row r="65">
          <cell r="A65" t="str">
            <v>II-BONDA MOCHAI</v>
          </cell>
          <cell r="B65">
            <v>3</v>
          </cell>
          <cell r="C65">
            <v>0</v>
          </cell>
          <cell r="D65">
            <v>0</v>
          </cell>
          <cell r="E65">
            <v>3</v>
          </cell>
          <cell r="J65">
            <v>3350</v>
          </cell>
          <cell r="K65">
            <v>3446</v>
          </cell>
          <cell r="L65" t="str">
            <v>NO SALES</v>
          </cell>
          <cell r="N65" t="str">
            <v>NO INFORMATION</v>
          </cell>
          <cell r="O65" t="str">
            <v>NO INFORMATION</v>
          </cell>
          <cell r="P65" t="str">
            <v>07.03.2020</v>
          </cell>
        </row>
        <row r="66">
          <cell r="A66" t="str">
            <v>DD-KARUPPU MOCHAI</v>
          </cell>
          <cell r="B66">
            <v>3</v>
          </cell>
          <cell r="C66">
            <v>0</v>
          </cell>
          <cell r="D66">
            <v>0</v>
          </cell>
          <cell r="E66">
            <v>3</v>
          </cell>
          <cell r="J66">
            <v>3400</v>
          </cell>
          <cell r="K66">
            <v>3450</v>
          </cell>
          <cell r="L66" t="str">
            <v>NO SALES</v>
          </cell>
          <cell r="N66" t="str">
            <v>NO INFORMATION</v>
          </cell>
          <cell r="O66" t="str">
            <v>NO INFORMATION</v>
          </cell>
          <cell r="P66" t="str">
            <v>24.02.2020</v>
          </cell>
        </row>
        <row r="67">
          <cell r="A67" t="str">
            <v>MOONG</v>
          </cell>
          <cell r="B67">
            <v>367.6</v>
          </cell>
          <cell r="C67">
            <v>17.5</v>
          </cell>
          <cell r="D67">
            <v>91.8</v>
          </cell>
          <cell r="E67">
            <v>293.3</v>
          </cell>
          <cell r="M67">
            <v>9465</v>
          </cell>
        </row>
        <row r="68">
          <cell r="A68" t="str">
            <v>AMG MOONG</v>
          </cell>
          <cell r="B68">
            <v>43.5</v>
          </cell>
          <cell r="C68">
            <v>5</v>
          </cell>
          <cell r="D68">
            <v>21.5</v>
          </cell>
          <cell r="E68">
            <v>27</v>
          </cell>
          <cell r="J68">
            <v>7412</v>
          </cell>
          <cell r="K68">
            <v>7832</v>
          </cell>
          <cell r="L68">
            <v>9302</v>
          </cell>
          <cell r="N68" t="str">
            <v>SOUNDER</v>
          </cell>
          <cell r="O68" t="str">
            <v>GRS</v>
          </cell>
          <cell r="P68" t="str">
            <v>06.03.2020</v>
          </cell>
        </row>
        <row r="69">
          <cell r="A69" t="str">
            <v>AUS MOONG</v>
          </cell>
          <cell r="B69">
            <v>44.5</v>
          </cell>
          <cell r="C69">
            <v>5</v>
          </cell>
          <cell r="D69">
            <v>17.5</v>
          </cell>
          <cell r="E69">
            <v>32</v>
          </cell>
          <cell r="J69">
            <v>10400</v>
          </cell>
          <cell r="K69">
            <v>10754</v>
          </cell>
          <cell r="L69">
            <v>11102</v>
          </cell>
          <cell r="N69" t="str">
            <v>SVA</v>
          </cell>
          <cell r="O69" t="str">
            <v>GRS</v>
          </cell>
          <cell r="P69" t="str">
            <v>29.02.2020</v>
          </cell>
        </row>
        <row r="70">
          <cell r="A70" t="str">
            <v>NADU MOONG</v>
          </cell>
          <cell r="B70">
            <v>41</v>
          </cell>
          <cell r="C70">
            <v>0</v>
          </cell>
          <cell r="D70">
            <v>1</v>
          </cell>
          <cell r="E70">
            <v>40</v>
          </cell>
          <cell r="J70">
            <v>8353</v>
          </cell>
          <cell r="K70">
            <v>8737</v>
          </cell>
          <cell r="L70">
            <v>9002</v>
          </cell>
          <cell r="N70" t="str">
            <v>NO INF</v>
          </cell>
          <cell r="O70" t="str">
            <v>NO INF</v>
          </cell>
          <cell r="P70" t="str">
            <v>22.02.2020</v>
          </cell>
        </row>
        <row r="71">
          <cell r="A71" t="str">
            <v>BIG-BOSS MOONG</v>
          </cell>
          <cell r="B71">
            <v>1</v>
          </cell>
          <cell r="C71">
            <v>0.5</v>
          </cell>
          <cell r="D71">
            <v>1.5</v>
          </cell>
          <cell r="E71">
            <v>0</v>
          </cell>
          <cell r="J71">
            <v>8202</v>
          </cell>
          <cell r="K71">
            <v>8412</v>
          </cell>
          <cell r="L71">
            <v>9002</v>
          </cell>
          <cell r="N71" t="str">
            <v>SVA</v>
          </cell>
          <cell r="O71" t="str">
            <v>GRS</v>
          </cell>
          <cell r="P71" t="str">
            <v>15.02.2020</v>
          </cell>
        </row>
        <row r="72">
          <cell r="A72" t="str">
            <v>KAMAL MOONG</v>
          </cell>
          <cell r="B72">
            <v>1</v>
          </cell>
          <cell r="C72">
            <v>0</v>
          </cell>
          <cell r="D72">
            <v>0</v>
          </cell>
          <cell r="E72">
            <v>1</v>
          </cell>
          <cell r="J72">
            <v>8400</v>
          </cell>
          <cell r="K72">
            <v>8645</v>
          </cell>
          <cell r="L72">
            <v>8902</v>
          </cell>
          <cell r="N72" t="str">
            <v>NO INF</v>
          </cell>
          <cell r="O72" t="str">
            <v>NO INF</v>
          </cell>
          <cell r="P72" t="str">
            <v>04.02.2020</v>
          </cell>
        </row>
        <row r="73">
          <cell r="A73" t="str">
            <v>PTC MOONG</v>
          </cell>
          <cell r="B73">
            <v>188.5</v>
          </cell>
          <cell r="C73">
            <v>6</v>
          </cell>
          <cell r="D73">
            <v>43.5</v>
          </cell>
          <cell r="E73">
            <v>151</v>
          </cell>
          <cell r="J73">
            <v>8575</v>
          </cell>
          <cell r="K73">
            <v>8860</v>
          </cell>
          <cell r="L73">
            <v>9202</v>
          </cell>
          <cell r="N73" t="str">
            <v>MAHSEH</v>
          </cell>
          <cell r="O73" t="str">
            <v>GRS</v>
          </cell>
          <cell r="P73" t="str">
            <v>07.03.2020</v>
          </cell>
        </row>
        <row r="74">
          <cell r="A74" t="str">
            <v>GANGAROO MOONG</v>
          </cell>
          <cell r="B74">
            <v>24.6</v>
          </cell>
          <cell r="C74">
            <v>0</v>
          </cell>
          <cell r="D74">
            <v>4.8</v>
          </cell>
          <cell r="E74">
            <v>19.8</v>
          </cell>
          <cell r="J74">
            <v>9702</v>
          </cell>
          <cell r="K74">
            <v>9752</v>
          </cell>
          <cell r="L74">
            <v>10402</v>
          </cell>
          <cell r="N74" t="str">
            <v>SOUNDER</v>
          </cell>
          <cell r="O74" t="str">
            <v>GRS</v>
          </cell>
          <cell r="P74" t="str">
            <v>21.02.2020</v>
          </cell>
        </row>
        <row r="75">
          <cell r="A75" t="str">
            <v>41 MOONG</v>
          </cell>
          <cell r="B75">
            <v>23.5</v>
          </cell>
          <cell r="C75">
            <v>1</v>
          </cell>
          <cell r="D75">
            <v>2</v>
          </cell>
          <cell r="E75">
            <v>22.5</v>
          </cell>
          <cell r="J75">
            <v>8400</v>
          </cell>
          <cell r="K75">
            <v>8639</v>
          </cell>
          <cell r="L75">
            <v>8802</v>
          </cell>
          <cell r="N75" t="str">
            <v>DIRECT</v>
          </cell>
          <cell r="O75" t="str">
            <v>GRS</v>
          </cell>
          <cell r="P75" t="str">
            <v>28.02.2020</v>
          </cell>
        </row>
        <row r="76">
          <cell r="A76" t="str">
            <v>MOONG-DHALL</v>
          </cell>
          <cell r="B76">
            <v>369.5</v>
          </cell>
          <cell r="C76">
            <v>25.5</v>
          </cell>
          <cell r="D76">
            <v>76.599999999999994</v>
          </cell>
          <cell r="E76">
            <v>318.39999999999998</v>
          </cell>
          <cell r="M76">
            <v>10102</v>
          </cell>
        </row>
        <row r="77">
          <cell r="A77" t="str">
            <v>DIAMOND MOONG-DHALL</v>
          </cell>
          <cell r="B77">
            <v>1.5</v>
          </cell>
          <cell r="C77">
            <v>0</v>
          </cell>
          <cell r="D77">
            <v>0</v>
          </cell>
          <cell r="E77">
            <v>1.5</v>
          </cell>
          <cell r="J77">
            <v>9638</v>
          </cell>
          <cell r="K77">
            <v>9867</v>
          </cell>
          <cell r="L77">
            <v>10102</v>
          </cell>
          <cell r="N77" t="str">
            <v>DIRECT</v>
          </cell>
          <cell r="O77" t="str">
            <v>M.I</v>
          </cell>
          <cell r="P77" t="str">
            <v>04.02.2020</v>
          </cell>
        </row>
        <row r="78">
          <cell r="A78" t="str">
            <v>FLYING-HORSE MOONG-DHALL</v>
          </cell>
          <cell r="B78">
            <v>33</v>
          </cell>
          <cell r="C78">
            <v>0</v>
          </cell>
          <cell r="D78">
            <v>0.6</v>
          </cell>
          <cell r="E78">
            <v>32.4</v>
          </cell>
          <cell r="J78">
            <v>10019</v>
          </cell>
          <cell r="K78">
            <v>10364</v>
          </cell>
          <cell r="L78">
            <v>10252</v>
          </cell>
          <cell r="N78" t="str">
            <v>RAVI</v>
          </cell>
          <cell r="O78" t="str">
            <v>M.I</v>
          </cell>
          <cell r="P78" t="str">
            <v>11.02.2020</v>
          </cell>
        </row>
        <row r="79">
          <cell r="A79" t="str">
            <v>SHREE MOONG-DHALL</v>
          </cell>
          <cell r="B79">
            <v>101.5</v>
          </cell>
          <cell r="C79">
            <v>12</v>
          </cell>
          <cell r="D79">
            <v>22</v>
          </cell>
          <cell r="E79">
            <v>91.5</v>
          </cell>
          <cell r="J79">
            <v>9702</v>
          </cell>
          <cell r="K79">
            <v>9932</v>
          </cell>
          <cell r="L79">
            <v>10002</v>
          </cell>
          <cell r="N79" t="str">
            <v>SOUNDER</v>
          </cell>
          <cell r="O79" t="str">
            <v>GRS</v>
          </cell>
          <cell r="P79" t="str">
            <v>07.03.2020</v>
          </cell>
        </row>
        <row r="80">
          <cell r="A80" t="str">
            <v>CHELLAKANI MOONG-DHALL</v>
          </cell>
          <cell r="B80">
            <v>55.5</v>
          </cell>
          <cell r="C80">
            <v>0</v>
          </cell>
          <cell r="D80">
            <v>1</v>
          </cell>
          <cell r="E80">
            <v>54.5</v>
          </cell>
          <cell r="J80">
            <v>10100</v>
          </cell>
          <cell r="K80">
            <v>10335</v>
          </cell>
          <cell r="L80">
            <v>10202</v>
          </cell>
          <cell r="N80" t="str">
            <v>RAVI</v>
          </cell>
          <cell r="O80" t="str">
            <v>M.I</v>
          </cell>
          <cell r="P80" t="str">
            <v>01.02.2020</v>
          </cell>
        </row>
        <row r="81">
          <cell r="A81" t="str">
            <v>JUMBO MOONG-DHALL</v>
          </cell>
          <cell r="B81">
            <v>76</v>
          </cell>
          <cell r="C81">
            <v>11.5</v>
          </cell>
          <cell r="D81">
            <v>47.5</v>
          </cell>
          <cell r="E81">
            <v>40</v>
          </cell>
          <cell r="J81">
            <v>9463</v>
          </cell>
          <cell r="K81">
            <v>9690</v>
          </cell>
          <cell r="L81">
            <v>9852</v>
          </cell>
          <cell r="N81" t="str">
            <v>NEETHI KARTHI</v>
          </cell>
          <cell r="O81" t="str">
            <v>M.I</v>
          </cell>
          <cell r="P81" t="str">
            <v>06.03.2020</v>
          </cell>
        </row>
        <row r="82">
          <cell r="A82" t="str">
            <v>SRINIVASA MOONG-DHALL</v>
          </cell>
          <cell r="B82">
            <v>95</v>
          </cell>
          <cell r="C82">
            <v>1</v>
          </cell>
          <cell r="D82">
            <v>1.5</v>
          </cell>
          <cell r="E82">
            <v>94.5</v>
          </cell>
          <cell r="J82">
            <v>9800</v>
          </cell>
          <cell r="K82">
            <v>10094</v>
          </cell>
          <cell r="L82">
            <v>10302</v>
          </cell>
          <cell r="N82" t="str">
            <v>RAMACHANDRAN</v>
          </cell>
          <cell r="O82" t="str">
            <v>M.I</v>
          </cell>
          <cell r="P82" t="str">
            <v>19.02.2020</v>
          </cell>
        </row>
        <row r="83">
          <cell r="A83" t="str">
            <v>GANAPATHI MOONG-DHALL</v>
          </cell>
          <cell r="B83">
            <v>7</v>
          </cell>
          <cell r="C83">
            <v>1</v>
          </cell>
          <cell r="D83">
            <v>4</v>
          </cell>
          <cell r="E83">
            <v>4</v>
          </cell>
          <cell r="J83">
            <v>9702</v>
          </cell>
          <cell r="K83">
            <v>9931</v>
          </cell>
          <cell r="L83">
            <v>10002</v>
          </cell>
          <cell r="N83" t="str">
            <v>SOUNDER</v>
          </cell>
          <cell r="O83" t="str">
            <v>GRS</v>
          </cell>
          <cell r="P83" t="str">
            <v>07.03.2020</v>
          </cell>
        </row>
        <row r="84">
          <cell r="A84" t="str">
            <v>ORID</v>
          </cell>
          <cell r="B84">
            <v>10.5</v>
          </cell>
          <cell r="C84">
            <v>0</v>
          </cell>
          <cell r="D84">
            <v>5.5</v>
          </cell>
          <cell r="E84">
            <v>5</v>
          </cell>
          <cell r="M84">
            <v>8402</v>
          </cell>
        </row>
        <row r="85">
          <cell r="A85" t="str">
            <v>POLISH ORID</v>
          </cell>
          <cell r="B85">
            <v>10.5</v>
          </cell>
          <cell r="C85">
            <v>0</v>
          </cell>
          <cell r="D85">
            <v>5.5</v>
          </cell>
          <cell r="E85">
            <v>5</v>
          </cell>
          <cell r="J85">
            <v>7637</v>
          </cell>
          <cell r="K85">
            <v>7926</v>
          </cell>
          <cell r="L85">
            <v>8402</v>
          </cell>
          <cell r="N85" t="str">
            <v>SASI</v>
          </cell>
          <cell r="O85" t="str">
            <v>GRS</v>
          </cell>
          <cell r="P85" t="str">
            <v>29.02.2020</v>
          </cell>
        </row>
        <row r="86">
          <cell r="A86" t="str">
            <v>ORID-DHALL</v>
          </cell>
          <cell r="B86">
            <v>125</v>
          </cell>
          <cell r="C86">
            <v>12</v>
          </cell>
          <cell r="D86">
            <v>62</v>
          </cell>
          <cell r="E86">
            <v>75</v>
          </cell>
          <cell r="M86">
            <v>9677</v>
          </cell>
        </row>
        <row r="87">
          <cell r="A87" t="str">
            <v>KRISHNA ORID-DHALL</v>
          </cell>
          <cell r="B87">
            <v>84</v>
          </cell>
          <cell r="C87">
            <v>12</v>
          </cell>
          <cell r="D87">
            <v>62</v>
          </cell>
          <cell r="E87">
            <v>34</v>
          </cell>
          <cell r="J87">
            <v>6668</v>
          </cell>
          <cell r="K87">
            <v>9284</v>
          </cell>
          <cell r="L87">
            <v>9802</v>
          </cell>
          <cell r="N87" t="str">
            <v>NO INF</v>
          </cell>
          <cell r="O87" t="str">
            <v>NO INF</v>
          </cell>
          <cell r="P87" t="str">
            <v>07.03.2020</v>
          </cell>
        </row>
        <row r="88">
          <cell r="A88" t="str">
            <v>II ORID-DHALL</v>
          </cell>
          <cell r="B88">
            <v>1</v>
          </cell>
          <cell r="C88">
            <v>0</v>
          </cell>
          <cell r="D88">
            <v>0</v>
          </cell>
          <cell r="E88">
            <v>1</v>
          </cell>
          <cell r="J88">
            <v>2002</v>
          </cell>
          <cell r="K88">
            <v>2202</v>
          </cell>
          <cell r="L88" t="str">
            <v>NO SALES</v>
          </cell>
          <cell r="N88" t="str">
            <v>NO INF</v>
          </cell>
          <cell r="O88" t="str">
            <v>NO INF</v>
          </cell>
          <cell r="P88" t="str">
            <v>05.03.2020</v>
          </cell>
        </row>
        <row r="89">
          <cell r="A89" t="str">
            <v>OM ORID-DHALL</v>
          </cell>
          <cell r="B89">
            <v>40</v>
          </cell>
          <cell r="C89">
            <v>0</v>
          </cell>
          <cell r="D89">
            <v>0</v>
          </cell>
          <cell r="E89">
            <v>40</v>
          </cell>
          <cell r="J89">
            <v>9202</v>
          </cell>
          <cell r="K89">
            <v>9425</v>
          </cell>
          <cell r="L89">
            <v>9552</v>
          </cell>
          <cell r="N89" t="str">
            <v>CHELIYAN</v>
          </cell>
          <cell r="O89" t="str">
            <v>GOWSHIK</v>
          </cell>
          <cell r="P89" t="str">
            <v>04.02.2020</v>
          </cell>
        </row>
        <row r="90">
          <cell r="A90" t="str">
            <v>RICE</v>
          </cell>
          <cell r="B90">
            <v>666</v>
          </cell>
          <cell r="C90">
            <v>60.5</v>
          </cell>
          <cell r="D90">
            <v>121</v>
          </cell>
          <cell r="E90">
            <v>605.5</v>
          </cell>
          <cell r="M90">
            <v>5469</v>
          </cell>
        </row>
        <row r="91">
          <cell r="A91" t="str">
            <v>786.SEERAGA.SAMBA RICE</v>
          </cell>
          <cell r="B91">
            <v>37</v>
          </cell>
          <cell r="C91">
            <v>0</v>
          </cell>
          <cell r="D91">
            <v>1</v>
          </cell>
          <cell r="E91">
            <v>36</v>
          </cell>
          <cell r="J91">
            <v>8860</v>
          </cell>
          <cell r="K91">
            <v>9317</v>
          </cell>
          <cell r="L91">
            <v>9302</v>
          </cell>
          <cell r="N91" t="str">
            <v>DIRECT</v>
          </cell>
          <cell r="O91" t="str">
            <v>GRS</v>
          </cell>
          <cell r="P91" t="str">
            <v>11.01.2020</v>
          </cell>
        </row>
        <row r="92">
          <cell r="A92" t="str">
            <v>BLACK RICE</v>
          </cell>
          <cell r="B92">
            <v>15</v>
          </cell>
          <cell r="C92">
            <v>0.5</v>
          </cell>
          <cell r="D92">
            <v>0.5</v>
          </cell>
          <cell r="E92">
            <v>15</v>
          </cell>
          <cell r="J92">
            <v>12500</v>
          </cell>
          <cell r="K92">
            <v>12600</v>
          </cell>
          <cell r="L92">
            <v>13402</v>
          </cell>
          <cell r="N92" t="str">
            <v>DIRECT</v>
          </cell>
          <cell r="O92" t="str">
            <v>GRS</v>
          </cell>
          <cell r="P92" t="str">
            <v>06.03.2020</v>
          </cell>
        </row>
        <row r="93">
          <cell r="A93" t="str">
            <v>DD-RAGI RICE</v>
          </cell>
          <cell r="B93">
            <v>1</v>
          </cell>
          <cell r="C93">
            <v>0</v>
          </cell>
          <cell r="D93">
            <v>0</v>
          </cell>
          <cell r="E93">
            <v>1</v>
          </cell>
          <cell r="J93">
            <v>5500</v>
          </cell>
          <cell r="K93">
            <v>5552</v>
          </cell>
          <cell r="L93">
            <v>5602</v>
          </cell>
          <cell r="N93" t="str">
            <v>NO INF</v>
          </cell>
          <cell r="O93" t="str">
            <v>NO INF</v>
          </cell>
          <cell r="P93" t="str">
            <v>26.02.2020</v>
          </cell>
        </row>
        <row r="94">
          <cell r="A94" t="str">
            <v>KESAVAN-YELLOW RICE</v>
          </cell>
          <cell r="B94">
            <v>34.5</v>
          </cell>
          <cell r="C94">
            <v>0</v>
          </cell>
          <cell r="D94">
            <v>2</v>
          </cell>
          <cell r="E94">
            <v>32.5</v>
          </cell>
          <cell r="J94">
            <v>3500</v>
          </cell>
          <cell r="K94">
            <v>3614</v>
          </cell>
          <cell r="L94">
            <v>3802</v>
          </cell>
          <cell r="N94" t="str">
            <v>KATHIR</v>
          </cell>
          <cell r="O94" t="str">
            <v>GRS</v>
          </cell>
          <cell r="P94" t="str">
            <v>29.01.2020</v>
          </cell>
        </row>
        <row r="95">
          <cell r="A95" t="str">
            <v>KRISHNA-DELUX RICE</v>
          </cell>
          <cell r="B95">
            <v>28.5</v>
          </cell>
          <cell r="C95">
            <v>0</v>
          </cell>
          <cell r="D95">
            <v>3</v>
          </cell>
          <cell r="E95">
            <v>25.5</v>
          </cell>
          <cell r="J95">
            <v>2850</v>
          </cell>
          <cell r="K95">
            <v>2950</v>
          </cell>
          <cell r="L95">
            <v>3202</v>
          </cell>
          <cell r="N95" t="str">
            <v>KATHIR</v>
          </cell>
          <cell r="O95" t="str">
            <v>GRS</v>
          </cell>
          <cell r="P95" t="str">
            <v>24.02.2020</v>
          </cell>
        </row>
        <row r="96">
          <cell r="A96" t="str">
            <v>KU.VALI RICE</v>
          </cell>
          <cell r="B96">
            <v>4.5</v>
          </cell>
          <cell r="C96">
            <v>0</v>
          </cell>
          <cell r="D96">
            <v>2.5</v>
          </cell>
          <cell r="E96">
            <v>2</v>
          </cell>
          <cell r="J96">
            <v>6800</v>
          </cell>
          <cell r="K96">
            <v>7018</v>
          </cell>
          <cell r="L96">
            <v>7102</v>
          </cell>
          <cell r="N96" t="str">
            <v>DIRECT</v>
          </cell>
          <cell r="O96" t="str">
            <v>GOWTHAM</v>
          </cell>
          <cell r="P96" t="str">
            <v>07.03.2020</v>
          </cell>
        </row>
        <row r="97">
          <cell r="A97" t="str">
            <v>MAAPPILAI.SAMBA RICE</v>
          </cell>
          <cell r="B97">
            <v>5</v>
          </cell>
          <cell r="C97">
            <v>0</v>
          </cell>
          <cell r="D97">
            <v>1</v>
          </cell>
          <cell r="E97">
            <v>4</v>
          </cell>
          <cell r="J97">
            <v>5500</v>
          </cell>
          <cell r="K97">
            <v>5701</v>
          </cell>
          <cell r="L97" t="str">
            <v>NO SALES</v>
          </cell>
          <cell r="N97" t="str">
            <v>DIRECT</v>
          </cell>
          <cell r="O97" t="str">
            <v>GRS</v>
          </cell>
          <cell r="P97" t="str">
            <v>07.03.2020</v>
          </cell>
        </row>
        <row r="98">
          <cell r="A98" t="str">
            <v>MAHARISHI-RAJABOGAM RICE</v>
          </cell>
          <cell r="B98">
            <v>14.5</v>
          </cell>
          <cell r="C98">
            <v>60</v>
          </cell>
          <cell r="D98">
            <v>61.5</v>
          </cell>
          <cell r="E98">
            <v>13</v>
          </cell>
          <cell r="F98" t="str">
            <v>PUR-60</v>
          </cell>
          <cell r="G98" t="str">
            <v>SRI KRISHNA MODERN/ACHIYUR</v>
          </cell>
          <cell r="H98">
            <v>5188</v>
          </cell>
          <cell r="I98">
            <v>5308</v>
          </cell>
          <cell r="J98">
            <v>5307</v>
          </cell>
          <cell r="K98">
            <v>5455</v>
          </cell>
          <cell r="L98">
            <v>5520</v>
          </cell>
          <cell r="N98" t="str">
            <v>DIRECT</v>
          </cell>
          <cell r="O98" t="str">
            <v>GRS</v>
          </cell>
          <cell r="P98" t="str">
            <v>09.03.2020</v>
          </cell>
        </row>
        <row r="99">
          <cell r="A99" t="str">
            <v>MAYUR-NAYAM-IDLY RICE</v>
          </cell>
          <cell r="B99">
            <v>10</v>
          </cell>
          <cell r="C99">
            <v>0</v>
          </cell>
          <cell r="D99">
            <v>1</v>
          </cell>
          <cell r="E99">
            <v>9</v>
          </cell>
          <cell r="J99">
            <v>2920</v>
          </cell>
          <cell r="K99">
            <v>3020</v>
          </cell>
          <cell r="L99">
            <v>3202</v>
          </cell>
          <cell r="N99" t="str">
            <v>KATHIR</v>
          </cell>
          <cell r="O99" t="str">
            <v>GRS</v>
          </cell>
          <cell r="P99" t="str">
            <v>17.02.2020</v>
          </cell>
        </row>
        <row r="100">
          <cell r="A100" t="str">
            <v>OLD-DELUX-RAGHAVENDRA RICE</v>
          </cell>
          <cell r="B100">
            <v>59.5</v>
          </cell>
          <cell r="C100">
            <v>0</v>
          </cell>
          <cell r="D100">
            <v>5</v>
          </cell>
          <cell r="E100">
            <v>54.5</v>
          </cell>
          <cell r="J100">
            <v>5445</v>
          </cell>
          <cell r="K100">
            <v>5715</v>
          </cell>
          <cell r="L100">
            <v>5802</v>
          </cell>
          <cell r="N100" t="str">
            <v>KATHIR</v>
          </cell>
          <cell r="O100" t="str">
            <v>GRS</v>
          </cell>
          <cell r="P100" t="str">
            <v>13.01.2020</v>
          </cell>
        </row>
        <row r="101">
          <cell r="A101" t="str">
            <v>RED RICE</v>
          </cell>
          <cell r="B101">
            <v>52.5</v>
          </cell>
          <cell r="C101">
            <v>0</v>
          </cell>
          <cell r="D101">
            <v>4.5</v>
          </cell>
          <cell r="E101">
            <v>48</v>
          </cell>
          <cell r="J101">
            <v>3360</v>
          </cell>
          <cell r="K101">
            <v>3606</v>
          </cell>
          <cell r="L101">
            <v>3802</v>
          </cell>
          <cell r="N101" t="str">
            <v>SENTHIL &amp; CO</v>
          </cell>
          <cell r="O101" t="str">
            <v>GRS</v>
          </cell>
          <cell r="P101" t="str">
            <v>07.03.2020</v>
          </cell>
        </row>
        <row r="102">
          <cell r="A102" t="str">
            <v>SAMAI RICE</v>
          </cell>
          <cell r="B102">
            <v>6.5</v>
          </cell>
          <cell r="C102">
            <v>0</v>
          </cell>
          <cell r="D102">
            <v>2</v>
          </cell>
          <cell r="E102">
            <v>4.5</v>
          </cell>
          <cell r="J102">
            <v>7200</v>
          </cell>
          <cell r="K102">
            <v>7425</v>
          </cell>
          <cell r="L102">
            <v>7502</v>
          </cell>
          <cell r="N102" t="str">
            <v>DIRECT</v>
          </cell>
          <cell r="O102" t="str">
            <v>GOWTHAM</v>
          </cell>
          <cell r="P102" t="str">
            <v>02.03.2020</v>
          </cell>
        </row>
        <row r="103">
          <cell r="A103" t="str">
            <v>TAJMAHAL.IR-20.PACHARISI RICE</v>
          </cell>
          <cell r="B103">
            <v>64</v>
          </cell>
          <cell r="C103">
            <v>0</v>
          </cell>
          <cell r="D103">
            <v>4.5</v>
          </cell>
          <cell r="E103">
            <v>59.5</v>
          </cell>
          <cell r="J103">
            <v>2465</v>
          </cell>
          <cell r="K103">
            <v>2722</v>
          </cell>
          <cell r="L103">
            <v>2802</v>
          </cell>
          <cell r="N103" t="str">
            <v>KATHIR</v>
          </cell>
          <cell r="O103" t="str">
            <v>GRS</v>
          </cell>
          <cell r="P103" t="str">
            <v>17.02.2020</v>
          </cell>
        </row>
        <row r="104">
          <cell r="A104" t="str">
            <v>THANGAMAYIL RICE</v>
          </cell>
          <cell r="B104">
            <v>41.5</v>
          </cell>
          <cell r="C104">
            <v>0</v>
          </cell>
          <cell r="D104">
            <v>5.5</v>
          </cell>
          <cell r="E104">
            <v>36</v>
          </cell>
          <cell r="J104">
            <v>4300</v>
          </cell>
          <cell r="K104">
            <v>4426</v>
          </cell>
          <cell r="L104">
            <v>4702</v>
          </cell>
          <cell r="N104" t="str">
            <v>KATHIR</v>
          </cell>
          <cell r="O104" t="str">
            <v>M.I</v>
          </cell>
          <cell r="P104" t="str">
            <v>04.03.2020</v>
          </cell>
        </row>
        <row r="105">
          <cell r="A105" t="str">
            <v>THINAI RICE</v>
          </cell>
          <cell r="B105">
            <v>5</v>
          </cell>
          <cell r="C105">
            <v>0</v>
          </cell>
          <cell r="D105">
            <v>2.5</v>
          </cell>
          <cell r="E105">
            <v>2.5</v>
          </cell>
          <cell r="J105">
            <v>6300</v>
          </cell>
          <cell r="K105">
            <v>6512</v>
          </cell>
          <cell r="L105">
            <v>6552</v>
          </cell>
          <cell r="N105" t="str">
            <v>DIRECT</v>
          </cell>
          <cell r="O105" t="str">
            <v>GOWTHAM</v>
          </cell>
          <cell r="P105" t="str">
            <v>02.03.2020</v>
          </cell>
        </row>
        <row r="106">
          <cell r="A106" t="str">
            <v>VARAGU-ARISI RICE</v>
          </cell>
          <cell r="B106">
            <v>11.5</v>
          </cell>
          <cell r="C106">
            <v>0</v>
          </cell>
          <cell r="D106">
            <v>1.5</v>
          </cell>
          <cell r="E106">
            <v>10</v>
          </cell>
          <cell r="J106">
            <v>6800</v>
          </cell>
          <cell r="K106">
            <v>7018</v>
          </cell>
          <cell r="L106">
            <v>7102</v>
          </cell>
          <cell r="N106" t="str">
            <v>DIRECT</v>
          </cell>
          <cell r="O106" t="str">
            <v>GOWTHAM</v>
          </cell>
          <cell r="P106" t="str">
            <v>07.03.2020</v>
          </cell>
        </row>
        <row r="107">
          <cell r="A107" t="str">
            <v>GOLD-CUP RICE</v>
          </cell>
          <cell r="B107">
            <v>74.5</v>
          </cell>
          <cell r="C107">
            <v>0</v>
          </cell>
          <cell r="D107">
            <v>0</v>
          </cell>
          <cell r="E107">
            <v>74.5</v>
          </cell>
          <cell r="J107">
            <v>3800</v>
          </cell>
          <cell r="K107">
            <v>3900</v>
          </cell>
          <cell r="L107">
            <v>4202</v>
          </cell>
          <cell r="N107" t="str">
            <v>KATHIR</v>
          </cell>
          <cell r="O107" t="str">
            <v>GRS</v>
          </cell>
          <cell r="P107" t="str">
            <v>04.03.2020</v>
          </cell>
        </row>
        <row r="108">
          <cell r="A108" t="str">
            <v>SPL.OLD-SEERAGA.SAMBA RICE</v>
          </cell>
          <cell r="B108">
            <v>23.5</v>
          </cell>
          <cell r="C108">
            <v>0</v>
          </cell>
          <cell r="D108">
            <v>2.5</v>
          </cell>
          <cell r="E108">
            <v>21</v>
          </cell>
          <cell r="J108">
            <v>7630</v>
          </cell>
          <cell r="K108">
            <v>8004</v>
          </cell>
          <cell r="L108">
            <v>8102</v>
          </cell>
          <cell r="N108" t="str">
            <v>DIRECT</v>
          </cell>
          <cell r="O108" t="str">
            <v>GRS</v>
          </cell>
          <cell r="P108" t="str">
            <v>17.02.2020</v>
          </cell>
        </row>
        <row r="109">
          <cell r="A109" t="str">
            <v>ORANGE-MAVU-PACHARISI RICE</v>
          </cell>
          <cell r="B109">
            <v>78.5</v>
          </cell>
          <cell r="C109">
            <v>0</v>
          </cell>
          <cell r="D109">
            <v>5</v>
          </cell>
          <cell r="E109">
            <v>73.5</v>
          </cell>
          <cell r="J109">
            <v>2839</v>
          </cell>
          <cell r="K109">
            <v>2942</v>
          </cell>
          <cell r="L109">
            <v>3502</v>
          </cell>
          <cell r="N109" t="str">
            <v>SURENDRAN</v>
          </cell>
          <cell r="O109" t="str">
            <v>GRS</v>
          </cell>
          <cell r="P109" t="str">
            <v>15.02.2020</v>
          </cell>
        </row>
        <row r="110">
          <cell r="A110" t="str">
            <v>MATTA-PATCHARISI RICE</v>
          </cell>
          <cell r="B110">
            <v>42.5</v>
          </cell>
          <cell r="C110">
            <v>0</v>
          </cell>
          <cell r="D110">
            <v>3</v>
          </cell>
          <cell r="E110">
            <v>39.5</v>
          </cell>
          <cell r="J110">
            <v>3397</v>
          </cell>
          <cell r="K110">
            <v>3578</v>
          </cell>
          <cell r="L110">
            <v>3902</v>
          </cell>
          <cell r="N110" t="str">
            <v>DIRECT</v>
          </cell>
          <cell r="O110" t="str">
            <v>GRS</v>
          </cell>
          <cell r="P110" t="str">
            <v>06.03.2020</v>
          </cell>
        </row>
        <row r="111">
          <cell r="A111" t="str">
            <v>MATTA-PUZHUNGAL RICE</v>
          </cell>
          <cell r="B111">
            <v>9.5</v>
          </cell>
          <cell r="C111">
            <v>0</v>
          </cell>
          <cell r="D111">
            <v>2.5</v>
          </cell>
          <cell r="E111">
            <v>7</v>
          </cell>
          <cell r="J111">
            <v>3240</v>
          </cell>
          <cell r="K111">
            <v>3416</v>
          </cell>
          <cell r="L111">
            <v>3702</v>
          </cell>
          <cell r="N111" t="str">
            <v>DIRECT</v>
          </cell>
          <cell r="O111" t="str">
            <v>GRS</v>
          </cell>
          <cell r="P111" t="str">
            <v>06.03.2020</v>
          </cell>
        </row>
        <row r="112">
          <cell r="A112" t="str">
            <v>VEERA-SIVAJI-NEI.KHICHDI RICE</v>
          </cell>
          <cell r="B112">
            <v>10.5</v>
          </cell>
          <cell r="C112">
            <v>0</v>
          </cell>
          <cell r="D112">
            <v>0</v>
          </cell>
          <cell r="E112">
            <v>10.5</v>
          </cell>
          <cell r="J112">
            <v>2600</v>
          </cell>
          <cell r="K112">
            <v>2702</v>
          </cell>
          <cell r="L112">
            <v>2902</v>
          </cell>
          <cell r="N112" t="str">
            <v>NO INF</v>
          </cell>
          <cell r="O112" t="str">
            <v>NO INF</v>
          </cell>
          <cell r="P112" t="str">
            <v>03.02.2020</v>
          </cell>
        </row>
        <row r="113">
          <cell r="A113" t="str">
            <v>KEDIA-PONNI RICE</v>
          </cell>
          <cell r="B113">
            <v>36.5</v>
          </cell>
          <cell r="C113">
            <v>0</v>
          </cell>
          <cell r="D113">
            <v>10</v>
          </cell>
          <cell r="E113">
            <v>26.5</v>
          </cell>
          <cell r="J113">
            <v>4270</v>
          </cell>
          <cell r="K113">
            <v>4320</v>
          </cell>
          <cell r="L113">
            <v>4602</v>
          </cell>
          <cell r="N113" t="str">
            <v>KATHIR</v>
          </cell>
          <cell r="O113" t="str">
            <v>GRS</v>
          </cell>
          <cell r="P113" t="str">
            <v>27.02.2020</v>
          </cell>
        </row>
        <row r="114">
          <cell r="A114" t="str">
            <v>THATTAI</v>
          </cell>
          <cell r="B114">
            <v>438</v>
          </cell>
          <cell r="C114">
            <v>85</v>
          </cell>
          <cell r="D114">
            <v>122.2</v>
          </cell>
          <cell r="E114">
            <v>400.8</v>
          </cell>
          <cell r="M114">
            <v>5702</v>
          </cell>
        </row>
        <row r="115">
          <cell r="A115" t="str">
            <v>APPLE THATTAI</v>
          </cell>
          <cell r="B115">
            <v>13.5</v>
          </cell>
          <cell r="C115">
            <v>67</v>
          </cell>
          <cell r="D115">
            <v>30</v>
          </cell>
          <cell r="E115">
            <v>50.5</v>
          </cell>
          <cell r="F115" t="str">
            <v>TRANSFER-50</v>
          </cell>
          <cell r="G115" t="str">
            <v>CMS AC</v>
          </cell>
          <cell r="H115">
            <v>5087</v>
          </cell>
          <cell r="I115">
            <v>5445</v>
          </cell>
          <cell r="J115">
            <v>5018</v>
          </cell>
          <cell r="K115">
            <v>5393</v>
          </cell>
          <cell r="L115">
            <v>5902</v>
          </cell>
          <cell r="N115" t="str">
            <v>NO INF</v>
          </cell>
          <cell r="O115" t="str">
            <v>NO INF</v>
          </cell>
          <cell r="P115" t="str">
            <v>09.03.2020</v>
          </cell>
        </row>
        <row r="116">
          <cell r="A116" t="str">
            <v>KORANGU THATTAI</v>
          </cell>
          <cell r="B116">
            <v>16.5</v>
          </cell>
          <cell r="C116">
            <v>0</v>
          </cell>
          <cell r="D116">
            <v>0</v>
          </cell>
          <cell r="E116">
            <v>16.5</v>
          </cell>
          <cell r="J116">
            <v>3500</v>
          </cell>
          <cell r="K116">
            <v>3612</v>
          </cell>
          <cell r="L116">
            <v>4302</v>
          </cell>
          <cell r="N116" t="str">
            <v>DIRECT</v>
          </cell>
          <cell r="O116" t="str">
            <v>M.I</v>
          </cell>
          <cell r="P116" t="str">
            <v>27.02.2020</v>
          </cell>
        </row>
        <row r="117">
          <cell r="A117" t="str">
            <v>SMT THATTAI</v>
          </cell>
          <cell r="B117">
            <v>112.5</v>
          </cell>
          <cell r="C117">
            <v>13</v>
          </cell>
          <cell r="D117">
            <v>58.5</v>
          </cell>
          <cell r="E117">
            <v>67</v>
          </cell>
          <cell r="J117">
            <v>5850</v>
          </cell>
          <cell r="K117">
            <v>6247</v>
          </cell>
          <cell r="L117">
            <v>6502</v>
          </cell>
          <cell r="N117" t="str">
            <v>NO INF</v>
          </cell>
          <cell r="O117" t="str">
            <v>NO INF</v>
          </cell>
          <cell r="P117" t="str">
            <v>07.03.2020</v>
          </cell>
        </row>
        <row r="118">
          <cell r="A118" t="str">
            <v>WHITE THATTAI</v>
          </cell>
          <cell r="B118">
            <v>46.5</v>
          </cell>
          <cell r="C118">
            <v>0</v>
          </cell>
          <cell r="D118">
            <v>1.5</v>
          </cell>
          <cell r="E118">
            <v>45</v>
          </cell>
          <cell r="J118">
            <v>5401</v>
          </cell>
          <cell r="K118">
            <v>5718</v>
          </cell>
          <cell r="L118">
            <v>6102</v>
          </cell>
          <cell r="N118" t="str">
            <v>PRA</v>
          </cell>
          <cell r="O118" t="str">
            <v>GRS</v>
          </cell>
          <cell r="P118" t="str">
            <v>04.03.2020</v>
          </cell>
        </row>
        <row r="119">
          <cell r="A119" t="str">
            <v>II THATTAI</v>
          </cell>
          <cell r="B119">
            <v>8</v>
          </cell>
          <cell r="C119">
            <v>0</v>
          </cell>
          <cell r="D119">
            <v>0</v>
          </cell>
          <cell r="E119">
            <v>8</v>
          </cell>
          <cell r="J119">
            <v>1502</v>
          </cell>
          <cell r="K119">
            <v>1550</v>
          </cell>
          <cell r="L119">
            <v>2502</v>
          </cell>
          <cell r="N119" t="str">
            <v>NO INF</v>
          </cell>
          <cell r="O119" t="str">
            <v>NO INF</v>
          </cell>
          <cell r="P119" t="str">
            <v>20.02.2020</v>
          </cell>
        </row>
        <row r="120">
          <cell r="A120" t="str">
            <v>CC-PALLANGI THATTAI</v>
          </cell>
          <cell r="B120">
            <v>117.5</v>
          </cell>
          <cell r="C120">
            <v>0</v>
          </cell>
          <cell r="D120">
            <v>1.2</v>
          </cell>
          <cell r="E120">
            <v>116.3</v>
          </cell>
          <cell r="J120">
            <v>5873</v>
          </cell>
          <cell r="K120">
            <v>5995</v>
          </cell>
          <cell r="L120" t="str">
            <v>NO SALES</v>
          </cell>
          <cell r="N120" t="str">
            <v>BALAJI</v>
          </cell>
          <cell r="O120" t="str">
            <v>GRS</v>
          </cell>
          <cell r="P120" t="str">
            <v>06.03.2020</v>
          </cell>
        </row>
        <row r="121">
          <cell r="A121" t="str">
            <v>FACEBOOK THATTAI</v>
          </cell>
          <cell r="B121">
            <v>11</v>
          </cell>
          <cell r="C121">
            <v>4</v>
          </cell>
          <cell r="D121">
            <v>9</v>
          </cell>
          <cell r="E121">
            <v>6</v>
          </cell>
          <cell r="J121">
            <v>5876</v>
          </cell>
          <cell r="K121">
            <v>6006</v>
          </cell>
          <cell r="L121">
            <v>6402</v>
          </cell>
          <cell r="N121" t="str">
            <v>NO INF</v>
          </cell>
          <cell r="O121" t="str">
            <v>NO INF</v>
          </cell>
          <cell r="P121" t="str">
            <v>07.03.2020</v>
          </cell>
        </row>
        <row r="122">
          <cell r="A122" t="str">
            <v>10-PALLANGI THATTAI</v>
          </cell>
          <cell r="B122">
            <v>5.5</v>
          </cell>
          <cell r="C122">
            <v>0</v>
          </cell>
          <cell r="D122">
            <v>0</v>
          </cell>
          <cell r="E122">
            <v>5.5</v>
          </cell>
          <cell r="J122">
            <v>5205</v>
          </cell>
          <cell r="K122">
            <v>5359</v>
          </cell>
          <cell r="L122">
            <v>5502</v>
          </cell>
          <cell r="N122" t="str">
            <v>NO INF</v>
          </cell>
          <cell r="O122" t="str">
            <v>NO INF</v>
          </cell>
          <cell r="P122" t="str">
            <v>28.02.2020</v>
          </cell>
        </row>
        <row r="123">
          <cell r="A123" t="str">
            <v>AC THATTAI</v>
          </cell>
          <cell r="B123">
            <v>33</v>
          </cell>
          <cell r="C123">
            <v>0</v>
          </cell>
          <cell r="D123">
            <v>16.5</v>
          </cell>
          <cell r="E123">
            <v>16.5</v>
          </cell>
          <cell r="J123">
            <v>5865</v>
          </cell>
          <cell r="K123">
            <v>6377</v>
          </cell>
          <cell r="L123">
            <v>6802</v>
          </cell>
          <cell r="N123" t="str">
            <v>NO INF</v>
          </cell>
          <cell r="O123" t="str">
            <v>NO INF</v>
          </cell>
          <cell r="P123" t="str">
            <v>05.03.2020</v>
          </cell>
        </row>
        <row r="124">
          <cell r="A124" t="str">
            <v>5-PALLANGI THATTAI</v>
          </cell>
          <cell r="B124">
            <v>73</v>
          </cell>
          <cell r="C124">
            <v>1</v>
          </cell>
          <cell r="D124">
            <v>4.5</v>
          </cell>
          <cell r="E124">
            <v>69.5</v>
          </cell>
          <cell r="J124">
            <v>5830</v>
          </cell>
          <cell r="K124">
            <v>6000</v>
          </cell>
          <cell r="L124">
            <v>6702</v>
          </cell>
          <cell r="N124" t="str">
            <v>NO INF</v>
          </cell>
          <cell r="O124" t="str">
            <v>NO INF</v>
          </cell>
          <cell r="P124" t="str">
            <v>02.03.2020</v>
          </cell>
        </row>
        <row r="125">
          <cell r="A125" t="str">
            <v>8-PALLANGI THATTAI</v>
          </cell>
          <cell r="B125">
            <v>1</v>
          </cell>
          <cell r="C125">
            <v>0</v>
          </cell>
          <cell r="D125">
            <v>1</v>
          </cell>
          <cell r="E125">
            <v>0</v>
          </cell>
          <cell r="J125">
            <v>6000</v>
          </cell>
          <cell r="K125">
            <v>6050</v>
          </cell>
          <cell r="L125">
            <v>6302</v>
          </cell>
          <cell r="N125" t="str">
            <v>NO INF</v>
          </cell>
          <cell r="O125" t="str">
            <v>NO INF</v>
          </cell>
          <cell r="P125" t="str">
            <v>28.02.2020</v>
          </cell>
        </row>
        <row r="126">
          <cell r="A126" t="str">
            <v>TOOR-DHALL</v>
          </cell>
          <cell r="B126">
            <v>1285.2</v>
          </cell>
          <cell r="C126">
            <v>44.5</v>
          </cell>
          <cell r="D126">
            <v>84.8</v>
          </cell>
          <cell r="E126">
            <v>1244.8999999999999</v>
          </cell>
          <cell r="M126">
            <v>7797</v>
          </cell>
        </row>
        <row r="127">
          <cell r="A127" t="str">
            <v>BAGHAWAN TOOR-DHALL</v>
          </cell>
          <cell r="B127">
            <v>28.5</v>
          </cell>
          <cell r="C127">
            <v>10</v>
          </cell>
          <cell r="D127">
            <v>19.5</v>
          </cell>
          <cell r="E127">
            <v>19</v>
          </cell>
          <cell r="J127">
            <v>7800</v>
          </cell>
          <cell r="K127">
            <v>8257</v>
          </cell>
          <cell r="L127">
            <v>8002</v>
          </cell>
          <cell r="N127" t="str">
            <v>DIRECT</v>
          </cell>
          <cell r="O127" t="str">
            <v>M.I</v>
          </cell>
          <cell r="P127" t="str">
            <v>25.02.2020</v>
          </cell>
        </row>
        <row r="128">
          <cell r="A128" t="str">
            <v>NEW-NARASIMA TOOR-DHALL</v>
          </cell>
          <cell r="B128">
            <v>191</v>
          </cell>
          <cell r="C128">
            <v>0</v>
          </cell>
          <cell r="D128">
            <v>1</v>
          </cell>
          <cell r="E128">
            <v>190</v>
          </cell>
          <cell r="J128">
            <v>7876</v>
          </cell>
          <cell r="K128">
            <v>8317</v>
          </cell>
          <cell r="L128">
            <v>8002</v>
          </cell>
          <cell r="N128" t="str">
            <v>NEETHI KARTHI</v>
          </cell>
          <cell r="O128" t="str">
            <v>M.I</v>
          </cell>
          <cell r="P128" t="str">
            <v>27.02.2020</v>
          </cell>
        </row>
        <row r="129">
          <cell r="A129" t="str">
            <v>SURAJ-GOLD TOOR-DHALL</v>
          </cell>
          <cell r="B129">
            <v>31.5</v>
          </cell>
          <cell r="C129">
            <v>0</v>
          </cell>
          <cell r="D129">
            <v>7.5</v>
          </cell>
          <cell r="E129">
            <v>24</v>
          </cell>
          <cell r="J129">
            <v>7500</v>
          </cell>
          <cell r="K129">
            <v>7939</v>
          </cell>
          <cell r="L129">
            <v>7902</v>
          </cell>
          <cell r="N129" t="str">
            <v>NEETHI KARTHI</v>
          </cell>
          <cell r="O129" t="str">
            <v>M.I</v>
          </cell>
          <cell r="P129" t="str">
            <v>02.03.2020</v>
          </cell>
        </row>
        <row r="130">
          <cell r="A130" t="str">
            <v>GOLDEN-DEER TOOR-DHALL</v>
          </cell>
          <cell r="B130">
            <v>72</v>
          </cell>
          <cell r="C130">
            <v>0</v>
          </cell>
          <cell r="D130">
            <v>0</v>
          </cell>
          <cell r="E130">
            <v>72</v>
          </cell>
          <cell r="J130">
            <v>6328</v>
          </cell>
          <cell r="K130">
            <v>6521</v>
          </cell>
          <cell r="L130">
            <v>6702</v>
          </cell>
          <cell r="N130" t="str">
            <v>SENTHIL &amp; CO</v>
          </cell>
          <cell r="O130" t="str">
            <v>M.I</v>
          </cell>
          <cell r="P130" t="str">
            <v>26.02.2020</v>
          </cell>
        </row>
        <row r="131">
          <cell r="A131" t="str">
            <v>TULSI TOOR-DHALL</v>
          </cell>
          <cell r="B131">
            <v>44.5</v>
          </cell>
          <cell r="C131">
            <v>0</v>
          </cell>
          <cell r="D131">
            <v>0</v>
          </cell>
          <cell r="E131">
            <v>44.5</v>
          </cell>
          <cell r="J131">
            <v>5500</v>
          </cell>
          <cell r="K131">
            <v>5736</v>
          </cell>
          <cell r="L131">
            <v>6102</v>
          </cell>
          <cell r="N131" t="str">
            <v>SENTHIL &amp; CO</v>
          </cell>
          <cell r="O131" t="str">
            <v>M.I</v>
          </cell>
          <cell r="P131" t="str">
            <v>04.03.2020</v>
          </cell>
        </row>
        <row r="132">
          <cell r="A132" t="str">
            <v>KAVERI-GOLD TOOR-DHALL</v>
          </cell>
          <cell r="B132">
            <v>14</v>
          </cell>
          <cell r="C132">
            <v>0</v>
          </cell>
          <cell r="D132">
            <v>4.5</v>
          </cell>
          <cell r="E132">
            <v>9.5</v>
          </cell>
          <cell r="J132">
            <v>7605</v>
          </cell>
          <cell r="K132">
            <v>7868</v>
          </cell>
          <cell r="L132">
            <v>7902</v>
          </cell>
          <cell r="N132" t="str">
            <v>NADARAJAN</v>
          </cell>
          <cell r="O132" t="str">
            <v>M.I</v>
          </cell>
          <cell r="P132" t="str">
            <v>01.02.2020</v>
          </cell>
        </row>
        <row r="133">
          <cell r="A133" t="str">
            <v>M.GOLD TOOR-DHALL</v>
          </cell>
          <cell r="B133">
            <v>0.5</v>
          </cell>
          <cell r="C133">
            <v>0</v>
          </cell>
          <cell r="D133">
            <v>0.5</v>
          </cell>
          <cell r="E133">
            <v>0</v>
          </cell>
          <cell r="J133">
            <v>7561</v>
          </cell>
          <cell r="K133">
            <v>8027</v>
          </cell>
          <cell r="L133">
            <v>8102</v>
          </cell>
          <cell r="N133" t="str">
            <v>DIRECT</v>
          </cell>
          <cell r="O133" t="str">
            <v>M.I</v>
          </cell>
          <cell r="P133" t="str">
            <v>03.02.2020</v>
          </cell>
        </row>
        <row r="134">
          <cell r="A134" t="str">
            <v>THAMARAI TOOR-DHALL</v>
          </cell>
          <cell r="B134">
            <v>18.5</v>
          </cell>
          <cell r="C134">
            <v>6</v>
          </cell>
          <cell r="D134">
            <v>11</v>
          </cell>
          <cell r="E134">
            <v>13.5</v>
          </cell>
          <cell r="J134">
            <v>7400</v>
          </cell>
          <cell r="K134">
            <v>7660</v>
          </cell>
          <cell r="L134">
            <v>7752</v>
          </cell>
          <cell r="N134" t="str">
            <v>NADARAJAN</v>
          </cell>
          <cell r="O134" t="str">
            <v>M.I</v>
          </cell>
          <cell r="P134" t="str">
            <v>21.02.2020</v>
          </cell>
        </row>
        <row r="135">
          <cell r="A135" t="str">
            <v>SHIVANI-FATKA TOOR-DHALL</v>
          </cell>
          <cell r="B135">
            <v>155.5</v>
          </cell>
          <cell r="C135">
            <v>0.5</v>
          </cell>
          <cell r="D135">
            <v>1</v>
          </cell>
          <cell r="E135">
            <v>155</v>
          </cell>
          <cell r="J135">
            <v>7610</v>
          </cell>
          <cell r="K135">
            <v>8076</v>
          </cell>
          <cell r="L135">
            <v>8202</v>
          </cell>
          <cell r="N135" t="str">
            <v>NEETHI KARTHI</v>
          </cell>
          <cell r="O135" t="str">
            <v>M.I</v>
          </cell>
          <cell r="P135" t="str">
            <v>30.01.2020</v>
          </cell>
        </row>
        <row r="136">
          <cell r="A136" t="str">
            <v>PLAIN TOOR-DHALL</v>
          </cell>
          <cell r="B136">
            <v>22</v>
          </cell>
          <cell r="C136">
            <v>0</v>
          </cell>
          <cell r="D136">
            <v>0</v>
          </cell>
          <cell r="E136">
            <v>22</v>
          </cell>
          <cell r="J136">
            <v>7181</v>
          </cell>
          <cell r="K136">
            <v>7223</v>
          </cell>
          <cell r="L136">
            <v>7302</v>
          </cell>
          <cell r="N136" t="str">
            <v>NO INF</v>
          </cell>
          <cell r="O136" t="str">
            <v>NO INF</v>
          </cell>
          <cell r="P136" t="str">
            <v>31.01.2020</v>
          </cell>
        </row>
        <row r="137">
          <cell r="A137" t="str">
            <v>CHAKKARA TOOR-DHALL</v>
          </cell>
          <cell r="B137">
            <v>66.5</v>
          </cell>
          <cell r="C137">
            <v>5</v>
          </cell>
          <cell r="D137">
            <v>7</v>
          </cell>
          <cell r="E137">
            <v>64.5</v>
          </cell>
          <cell r="J137">
            <v>7476</v>
          </cell>
          <cell r="K137">
            <v>7655</v>
          </cell>
          <cell r="L137">
            <v>7702</v>
          </cell>
          <cell r="N137" t="str">
            <v>NADARAJAN</v>
          </cell>
          <cell r="O137" t="str">
            <v>M.I</v>
          </cell>
          <cell r="P137" t="str">
            <v>04.03.2020</v>
          </cell>
        </row>
        <row r="138">
          <cell r="A138" t="str">
            <v>MANGO TOOR-DHALL</v>
          </cell>
          <cell r="B138">
            <v>79</v>
          </cell>
          <cell r="C138">
            <v>0</v>
          </cell>
          <cell r="D138">
            <v>0</v>
          </cell>
          <cell r="E138">
            <v>79</v>
          </cell>
          <cell r="J138">
            <v>6700</v>
          </cell>
          <cell r="K138">
            <v>6951</v>
          </cell>
          <cell r="L138">
            <v>7202</v>
          </cell>
          <cell r="N138" t="str">
            <v>NADARAJAN</v>
          </cell>
          <cell r="O138" t="str">
            <v>M.I</v>
          </cell>
          <cell r="P138" t="str">
            <v>05.02.2020</v>
          </cell>
        </row>
        <row r="139">
          <cell r="A139" t="str">
            <v>SHIVANI-DRY TOOR-DHALL</v>
          </cell>
          <cell r="B139">
            <v>0.5</v>
          </cell>
          <cell r="C139">
            <v>0</v>
          </cell>
          <cell r="D139">
            <v>0.5</v>
          </cell>
          <cell r="E139">
            <v>0</v>
          </cell>
          <cell r="J139">
            <v>7710</v>
          </cell>
          <cell r="K139">
            <v>8172</v>
          </cell>
          <cell r="L139">
            <v>8102</v>
          </cell>
          <cell r="N139" t="str">
            <v>CHELIYAN</v>
          </cell>
          <cell r="O139" t="str">
            <v>M.I</v>
          </cell>
          <cell r="P139" t="str">
            <v>05.02.2020</v>
          </cell>
        </row>
        <row r="140">
          <cell r="A140" t="str">
            <v>KALASAM TOOR-DHALL</v>
          </cell>
          <cell r="B140">
            <v>104</v>
          </cell>
          <cell r="C140">
            <v>5</v>
          </cell>
          <cell r="D140">
            <v>7</v>
          </cell>
          <cell r="E140">
            <v>102</v>
          </cell>
          <cell r="J140">
            <v>7300</v>
          </cell>
          <cell r="K140">
            <v>7559</v>
          </cell>
          <cell r="L140">
            <v>7702</v>
          </cell>
          <cell r="N140" t="str">
            <v>NADARAJAN</v>
          </cell>
          <cell r="O140" t="str">
            <v>M.I</v>
          </cell>
          <cell r="P140" t="str">
            <v>05.03.2020</v>
          </cell>
        </row>
        <row r="141">
          <cell r="A141" t="str">
            <v>SWADIST TOOR-DHALL</v>
          </cell>
          <cell r="B141">
            <v>87.5</v>
          </cell>
          <cell r="C141">
            <v>0</v>
          </cell>
          <cell r="D141">
            <v>1</v>
          </cell>
          <cell r="E141">
            <v>86.5</v>
          </cell>
          <cell r="J141">
            <v>7650</v>
          </cell>
          <cell r="K141">
            <v>8085</v>
          </cell>
          <cell r="L141">
            <v>8002</v>
          </cell>
          <cell r="N141" t="str">
            <v>NO INF</v>
          </cell>
          <cell r="O141" t="str">
            <v>NO INF</v>
          </cell>
          <cell r="P141" t="str">
            <v>24.02.2020</v>
          </cell>
        </row>
        <row r="142">
          <cell r="A142" t="str">
            <v>KISSAN TOOR-DHALL</v>
          </cell>
          <cell r="B142">
            <v>6</v>
          </cell>
          <cell r="C142">
            <v>6</v>
          </cell>
          <cell r="D142">
            <v>6</v>
          </cell>
          <cell r="E142">
            <v>6</v>
          </cell>
          <cell r="J142">
            <v>7850</v>
          </cell>
          <cell r="K142">
            <v>8294</v>
          </cell>
          <cell r="L142" t="str">
            <v>NO SALES</v>
          </cell>
          <cell r="N142" t="str">
            <v>NEETHI KARTHI</v>
          </cell>
          <cell r="O142" t="str">
            <v>M.I</v>
          </cell>
          <cell r="P142" t="str">
            <v>27.02.2020</v>
          </cell>
        </row>
        <row r="143">
          <cell r="A143" t="str">
            <v>AIRAWAT TOOR-DHALL</v>
          </cell>
          <cell r="B143">
            <v>52.8</v>
          </cell>
          <cell r="C143">
            <v>0</v>
          </cell>
          <cell r="D143">
            <v>0</v>
          </cell>
          <cell r="E143">
            <v>52.8</v>
          </cell>
          <cell r="J143">
            <v>8050</v>
          </cell>
          <cell r="K143">
            <v>8486</v>
          </cell>
          <cell r="L143">
            <v>8402</v>
          </cell>
          <cell r="N143" t="str">
            <v>DIRECT</v>
          </cell>
          <cell r="O143" t="str">
            <v>M.I</v>
          </cell>
          <cell r="P143" t="str">
            <v>29.02.2020</v>
          </cell>
        </row>
        <row r="144">
          <cell r="A144" t="str">
            <v>ROYAL-GOLD TOOR-DHALL</v>
          </cell>
          <cell r="B144">
            <v>176.4</v>
          </cell>
          <cell r="C144">
            <v>0</v>
          </cell>
          <cell r="D144">
            <v>1.7999999999999998</v>
          </cell>
          <cell r="E144">
            <v>174.6</v>
          </cell>
          <cell r="J144">
            <v>7800</v>
          </cell>
          <cell r="K144">
            <v>8223</v>
          </cell>
          <cell r="L144">
            <v>7952</v>
          </cell>
          <cell r="N144" t="str">
            <v>NEETHI KARTHI</v>
          </cell>
          <cell r="O144" t="str">
            <v>GRS</v>
          </cell>
          <cell r="P144" t="str">
            <v>29.02.2020</v>
          </cell>
        </row>
        <row r="145">
          <cell r="A145" t="str">
            <v>ANNAPOORNA TOOR-DHALL</v>
          </cell>
          <cell r="B145">
            <v>56</v>
          </cell>
          <cell r="C145">
            <v>0</v>
          </cell>
          <cell r="D145">
            <v>2</v>
          </cell>
          <cell r="E145">
            <v>54</v>
          </cell>
          <cell r="J145">
            <v>7800</v>
          </cell>
          <cell r="K145">
            <v>8233</v>
          </cell>
          <cell r="L145">
            <v>8202</v>
          </cell>
          <cell r="N145" t="str">
            <v>DIRECT</v>
          </cell>
          <cell r="O145" t="str">
            <v>M.I</v>
          </cell>
          <cell r="P145" t="str">
            <v>29.02.2020</v>
          </cell>
        </row>
        <row r="146">
          <cell r="A146" t="str">
            <v>RAM-PLATINUM TOOR-DHALL</v>
          </cell>
          <cell r="B146">
            <v>78.5</v>
          </cell>
          <cell r="C146">
            <v>12</v>
          </cell>
          <cell r="D146">
            <v>14.5</v>
          </cell>
          <cell r="E146">
            <v>76</v>
          </cell>
          <cell r="J146">
            <v>8400</v>
          </cell>
          <cell r="K146">
            <v>8562</v>
          </cell>
          <cell r="L146">
            <v>8902</v>
          </cell>
          <cell r="N146" t="str">
            <v>PAULRAJ</v>
          </cell>
          <cell r="O146" t="str">
            <v>GRS</v>
          </cell>
          <cell r="P146" t="str">
            <v>07.03.2020</v>
          </cell>
        </row>
        <row r="147">
          <cell r="A147" t="str">
            <v>WHITEGRAM-AA</v>
          </cell>
          <cell r="B147">
            <v>160.79999999999998</v>
          </cell>
          <cell r="C147">
            <v>284.8</v>
          </cell>
          <cell r="D147">
            <v>212.19999999999996</v>
          </cell>
          <cell r="E147">
            <v>233.40000000000003</v>
          </cell>
          <cell r="M147">
            <v>7074</v>
          </cell>
        </row>
        <row r="148">
          <cell r="A148" t="str">
            <v>5STAR WHITEGRAM-AA</v>
          </cell>
          <cell r="B148">
            <v>65.400000000000006</v>
          </cell>
          <cell r="C148">
            <v>0</v>
          </cell>
          <cell r="D148">
            <v>18</v>
          </cell>
          <cell r="E148">
            <v>47.400000000000006</v>
          </cell>
          <cell r="J148">
            <v>7210</v>
          </cell>
          <cell r="K148">
            <v>7780</v>
          </cell>
          <cell r="L148">
            <v>8102</v>
          </cell>
          <cell r="N148" t="str">
            <v>DIRECT</v>
          </cell>
          <cell r="O148" t="str">
            <v>BALAJI</v>
          </cell>
          <cell r="P148" t="str">
            <v>07.03.2020</v>
          </cell>
        </row>
        <row r="149">
          <cell r="A149" t="str">
            <v>W.C WHITEGRAM-AA</v>
          </cell>
          <cell r="B149">
            <v>0</v>
          </cell>
          <cell r="C149">
            <v>191.2</v>
          </cell>
          <cell r="D149">
            <v>115</v>
          </cell>
          <cell r="E149">
            <v>76.2</v>
          </cell>
          <cell r="F149" t="str">
            <v>PUR-160.2</v>
          </cell>
          <cell r="G149" t="str">
            <v>RAM TRADING/RATLAM</v>
          </cell>
          <cell r="J149">
            <v>6500</v>
          </cell>
          <cell r="K149">
            <v>6670</v>
          </cell>
          <cell r="L149">
            <v>6602</v>
          </cell>
          <cell r="M149" t="str">
            <v xml:space="preserve">3%DIS </v>
          </cell>
          <cell r="N149" t="str">
            <v>MANOJ</v>
          </cell>
          <cell r="O149" t="str">
            <v>BALAJI</v>
          </cell>
          <cell r="P149" t="str">
            <v>09.03.2020</v>
          </cell>
        </row>
        <row r="150">
          <cell r="A150" t="str">
            <v>BLACKBERRY WHITEGRAM-AA</v>
          </cell>
          <cell r="B150">
            <v>33</v>
          </cell>
          <cell r="C150">
            <v>9</v>
          </cell>
          <cell r="D150">
            <v>30</v>
          </cell>
          <cell r="E150">
            <v>12</v>
          </cell>
          <cell r="J150">
            <v>7137</v>
          </cell>
          <cell r="K150">
            <v>7319</v>
          </cell>
          <cell r="L150">
            <v>7302</v>
          </cell>
          <cell r="N150" t="str">
            <v>SAMPATH</v>
          </cell>
          <cell r="O150" t="str">
            <v>GOWSHIK</v>
          </cell>
          <cell r="P150" t="str">
            <v>24.02.2020</v>
          </cell>
        </row>
        <row r="151">
          <cell r="A151" t="str">
            <v>RED-APPLE WHITEGRAM-AA</v>
          </cell>
          <cell r="B151">
            <v>3.6</v>
          </cell>
          <cell r="C151">
            <v>0</v>
          </cell>
          <cell r="D151">
            <v>0.6</v>
          </cell>
          <cell r="E151">
            <v>3</v>
          </cell>
          <cell r="J151">
            <v>6100</v>
          </cell>
          <cell r="K151">
            <v>6263</v>
          </cell>
          <cell r="L151">
            <v>6502</v>
          </cell>
          <cell r="N151" t="str">
            <v>NO INF</v>
          </cell>
          <cell r="O151" t="str">
            <v>NO INF</v>
          </cell>
          <cell r="P151" t="str">
            <v>22.02.2020</v>
          </cell>
        </row>
        <row r="152">
          <cell r="A152" t="str">
            <v>SMT WHITEGRAM-AA</v>
          </cell>
          <cell r="B152">
            <v>9.6</v>
          </cell>
          <cell r="C152">
            <v>0</v>
          </cell>
          <cell r="D152">
            <v>4.2</v>
          </cell>
          <cell r="E152">
            <v>5.4</v>
          </cell>
          <cell r="J152">
            <v>7285</v>
          </cell>
          <cell r="K152">
            <v>7643</v>
          </cell>
          <cell r="L152">
            <v>8002</v>
          </cell>
          <cell r="N152" t="str">
            <v>NO INF</v>
          </cell>
          <cell r="O152" t="str">
            <v>NO INF</v>
          </cell>
          <cell r="P152" t="str">
            <v>22.02.2020</v>
          </cell>
        </row>
        <row r="153">
          <cell r="A153" t="str">
            <v>ELEPHANT WHITEGRAM-AA</v>
          </cell>
          <cell r="B153">
            <v>48</v>
          </cell>
          <cell r="C153">
            <v>9</v>
          </cell>
          <cell r="D153">
            <v>24.6</v>
          </cell>
          <cell r="E153">
            <v>32.4</v>
          </cell>
          <cell r="J153">
            <v>6500</v>
          </cell>
          <cell r="K153">
            <v>6550</v>
          </cell>
          <cell r="L153">
            <v>6802</v>
          </cell>
          <cell r="N153" t="str">
            <v>SOUNDER</v>
          </cell>
          <cell r="O153" t="str">
            <v>GRS</v>
          </cell>
          <cell r="P153" t="str">
            <v>07.03.2020</v>
          </cell>
        </row>
        <row r="154">
          <cell r="A154" t="str">
            <v>BOSS WHITEGRAM-AA</v>
          </cell>
          <cell r="B154">
            <v>1.2</v>
          </cell>
          <cell r="C154">
            <v>0</v>
          </cell>
          <cell r="D154">
            <v>0</v>
          </cell>
          <cell r="E154">
            <v>1.2</v>
          </cell>
          <cell r="J154">
            <v>6451</v>
          </cell>
          <cell r="K154">
            <v>6574</v>
          </cell>
          <cell r="L154">
            <v>6652</v>
          </cell>
          <cell r="N154" t="str">
            <v>KAPIL</v>
          </cell>
          <cell r="O154" t="str">
            <v>GOWSHIK</v>
          </cell>
          <cell r="P154" t="str">
            <v>21.02.2020</v>
          </cell>
        </row>
        <row r="155">
          <cell r="A155" t="str">
            <v>MAAN WHITEGRAM-AA</v>
          </cell>
          <cell r="B155">
            <v>0</v>
          </cell>
          <cell r="C155">
            <v>72</v>
          </cell>
          <cell r="D155">
            <v>16.2</v>
          </cell>
          <cell r="E155">
            <v>55.800000000000004</v>
          </cell>
          <cell r="F155" t="str">
            <v>PUR-60</v>
          </cell>
          <cell r="G155" t="str">
            <v>SREE ANBUSELVI/SLM</v>
          </cell>
          <cell r="J155">
            <v>6400</v>
          </cell>
          <cell r="K155">
            <v>6680</v>
          </cell>
          <cell r="L155">
            <v>6702</v>
          </cell>
          <cell r="N155" t="str">
            <v>DIRECT</v>
          </cell>
          <cell r="O155" t="str">
            <v>M.I</v>
          </cell>
          <cell r="P155" t="str">
            <v>09.03.2020</v>
          </cell>
        </row>
        <row r="156">
          <cell r="A156" t="str">
            <v>ZEBRA WHITEGRAM-AA</v>
          </cell>
          <cell r="B156">
            <v>0</v>
          </cell>
          <cell r="C156">
            <v>3.6</v>
          </cell>
          <cell r="D156">
            <v>3.6</v>
          </cell>
          <cell r="E156">
            <v>0</v>
          </cell>
          <cell r="F156" t="str">
            <v>PUR-3.6</v>
          </cell>
          <cell r="G156" t="str">
            <v>SS CORPORATION/BANGALORE</v>
          </cell>
          <cell r="J156">
            <v>6900</v>
          </cell>
          <cell r="K156">
            <v>7077</v>
          </cell>
          <cell r="L156">
            <v>7002</v>
          </cell>
          <cell r="M156" t="str">
            <v>*</v>
          </cell>
          <cell r="N156" t="str">
            <v>DIRECT</v>
          </cell>
          <cell r="O156" t="str">
            <v>GRS</v>
          </cell>
          <cell r="P156" t="str">
            <v>09.03.2020</v>
          </cell>
        </row>
        <row r="157">
          <cell r="A157" t="str">
            <v>WHITEGRAM-B</v>
          </cell>
          <cell r="B157">
            <v>71</v>
          </cell>
          <cell r="C157">
            <v>79.5</v>
          </cell>
          <cell r="D157">
            <v>55</v>
          </cell>
          <cell r="E157">
            <v>95.5</v>
          </cell>
          <cell r="M157">
            <v>5652</v>
          </cell>
        </row>
        <row r="158">
          <cell r="A158" t="str">
            <v>555 WHITEGRAM-B</v>
          </cell>
          <cell r="B158">
            <v>25.5</v>
          </cell>
          <cell r="C158">
            <v>79.5</v>
          </cell>
          <cell r="D158">
            <v>55</v>
          </cell>
          <cell r="E158">
            <v>50</v>
          </cell>
          <cell r="F158" t="str">
            <v>PUR-62.5</v>
          </cell>
          <cell r="G158" t="str">
            <v>SS CORPORATION/BANGALORE</v>
          </cell>
          <cell r="H158">
            <v>5126</v>
          </cell>
          <cell r="I158">
            <v>5270</v>
          </cell>
          <cell r="J158">
            <v>4965</v>
          </cell>
          <cell r="K158">
            <v>5107</v>
          </cell>
          <cell r="L158">
            <v>5202</v>
          </cell>
          <cell r="N158" t="str">
            <v>PONMALAR</v>
          </cell>
          <cell r="O158" t="str">
            <v>GRS</v>
          </cell>
          <cell r="P158" t="str">
            <v>09.03.2020</v>
          </cell>
        </row>
        <row r="159">
          <cell r="A159" t="str">
            <v>II WHITEGRAM-B</v>
          </cell>
          <cell r="B159">
            <v>0.5</v>
          </cell>
          <cell r="C159">
            <v>0</v>
          </cell>
          <cell r="D159">
            <v>0</v>
          </cell>
          <cell r="E159">
            <v>0.5</v>
          </cell>
          <cell r="J159">
            <v>3300</v>
          </cell>
          <cell r="K159">
            <v>3524</v>
          </cell>
          <cell r="L159" t="str">
            <v>NO SALES</v>
          </cell>
          <cell r="N159" t="str">
            <v>DIRECT</v>
          </cell>
          <cell r="O159" t="str">
            <v>M.I</v>
          </cell>
          <cell r="P159" t="str">
            <v>04.03.2020</v>
          </cell>
        </row>
        <row r="160">
          <cell r="A160" t="str">
            <v>MAYUR WHITEGRAM-B</v>
          </cell>
          <cell r="B160">
            <v>45</v>
          </cell>
          <cell r="C160">
            <v>0</v>
          </cell>
          <cell r="D160">
            <v>0</v>
          </cell>
          <cell r="E160">
            <v>45</v>
          </cell>
          <cell r="J160">
            <v>5400</v>
          </cell>
          <cell r="K160">
            <v>5927</v>
          </cell>
          <cell r="L160">
            <v>6102</v>
          </cell>
          <cell r="N160" t="str">
            <v>DIRECT</v>
          </cell>
          <cell r="O160" t="str">
            <v>BALAJI</v>
          </cell>
          <cell r="P160" t="str">
            <v>26.02.2020</v>
          </cell>
        </row>
        <row r="161">
          <cell r="A161" t="str">
            <v>WHITEKANAM</v>
          </cell>
          <cell r="B161">
            <v>129</v>
          </cell>
          <cell r="C161">
            <v>108</v>
          </cell>
          <cell r="D161">
            <v>132</v>
          </cell>
          <cell r="E161">
            <v>105</v>
          </cell>
          <cell r="M161">
            <v>3140</v>
          </cell>
        </row>
        <row r="162">
          <cell r="A162" t="str">
            <v>CC WHITEKANAM</v>
          </cell>
          <cell r="B162">
            <v>0</v>
          </cell>
          <cell r="C162">
            <v>106</v>
          </cell>
          <cell r="D162">
            <v>106</v>
          </cell>
          <cell r="E162">
            <v>0</v>
          </cell>
          <cell r="F162" t="str">
            <v>PUR-106</v>
          </cell>
          <cell r="G162" t="str">
            <v>JAI TRS/PALACODE</v>
          </cell>
          <cell r="J162">
            <v>2600</v>
          </cell>
          <cell r="K162">
            <v>2798</v>
          </cell>
          <cell r="L162">
            <v>2852</v>
          </cell>
          <cell r="N162" t="str">
            <v>HARI</v>
          </cell>
          <cell r="O162" t="str">
            <v>M.I</v>
          </cell>
          <cell r="P162" t="str">
            <v>09.03.2020</v>
          </cell>
        </row>
        <row r="163">
          <cell r="A163" t="str">
            <v>NEW WHITEKANAM</v>
          </cell>
          <cell r="B163">
            <v>42</v>
          </cell>
          <cell r="C163">
            <v>0</v>
          </cell>
          <cell r="D163">
            <v>10.5</v>
          </cell>
          <cell r="E163">
            <v>31.5</v>
          </cell>
          <cell r="J163">
            <v>2776</v>
          </cell>
          <cell r="K163">
            <v>2973</v>
          </cell>
          <cell r="L163">
            <v>3202</v>
          </cell>
          <cell r="N163" t="str">
            <v>SOMU</v>
          </cell>
          <cell r="O163" t="str">
            <v>M.I</v>
          </cell>
          <cell r="P163" t="str">
            <v>05.03.2020</v>
          </cell>
        </row>
        <row r="164">
          <cell r="A164" t="str">
            <v>SMT WHITEKANAM</v>
          </cell>
          <cell r="B164">
            <v>86</v>
          </cell>
          <cell r="C164">
            <v>2</v>
          </cell>
          <cell r="D164">
            <v>15.5</v>
          </cell>
          <cell r="E164">
            <v>72.5</v>
          </cell>
          <cell r="J164">
            <v>2760</v>
          </cell>
          <cell r="K164">
            <v>3267</v>
          </cell>
          <cell r="L164">
            <v>4002</v>
          </cell>
          <cell r="N164" t="str">
            <v>NO INF</v>
          </cell>
          <cell r="O164" t="str">
            <v>NO INF</v>
          </cell>
          <cell r="P164" t="str">
            <v>07.03.2020</v>
          </cell>
        </row>
        <row r="165">
          <cell r="A165" t="str">
            <v>II WHITEKANAM</v>
          </cell>
          <cell r="B165">
            <v>1</v>
          </cell>
          <cell r="C165">
            <v>0</v>
          </cell>
          <cell r="D165">
            <v>0</v>
          </cell>
          <cell r="E165">
            <v>1</v>
          </cell>
          <cell r="J165">
            <v>2302</v>
          </cell>
          <cell r="K165">
            <v>2352</v>
          </cell>
          <cell r="L165">
            <v>2502</v>
          </cell>
          <cell r="N165" t="str">
            <v>DIRECT</v>
          </cell>
          <cell r="O165" t="str">
            <v>M.I</v>
          </cell>
          <cell r="P165" t="str">
            <v>26.02.2020</v>
          </cell>
        </row>
        <row r="166">
          <cell r="A166" t="str">
            <v>WHITEPEAS</v>
          </cell>
          <cell r="B166">
            <v>109</v>
          </cell>
          <cell r="C166">
            <v>18</v>
          </cell>
          <cell r="D166">
            <v>46.5</v>
          </cell>
          <cell r="E166">
            <v>80.5</v>
          </cell>
          <cell r="M166">
            <v>4452</v>
          </cell>
        </row>
        <row r="167">
          <cell r="A167" t="str">
            <v>N WHITEPEAS</v>
          </cell>
          <cell r="B167">
            <v>108.5</v>
          </cell>
          <cell r="C167">
            <v>18</v>
          </cell>
          <cell r="D167">
            <v>46.5</v>
          </cell>
          <cell r="E167">
            <v>80</v>
          </cell>
          <cell r="J167">
            <v>6103</v>
          </cell>
          <cell r="K167">
            <v>6291</v>
          </cell>
          <cell r="L167">
            <v>6402</v>
          </cell>
          <cell r="N167" t="str">
            <v>SVA</v>
          </cell>
          <cell r="O167" t="str">
            <v>GRS</v>
          </cell>
          <cell r="P167" t="str">
            <v>07.03.2020</v>
          </cell>
        </row>
        <row r="168">
          <cell r="A168" t="str">
            <v>II WHITEPEAS</v>
          </cell>
          <cell r="B168">
            <v>0.5</v>
          </cell>
          <cell r="C168">
            <v>0</v>
          </cell>
          <cell r="D168">
            <v>0</v>
          </cell>
          <cell r="E168">
            <v>0.5</v>
          </cell>
          <cell r="J168">
            <v>2002</v>
          </cell>
          <cell r="K168">
            <v>2302</v>
          </cell>
          <cell r="L168">
            <v>2502</v>
          </cell>
          <cell r="N168" t="str">
            <v>NO INF</v>
          </cell>
          <cell r="O168" t="str">
            <v>NO INF</v>
          </cell>
          <cell r="P168" t="str">
            <v>21.02.2020</v>
          </cell>
        </row>
        <row r="169">
          <cell r="A169" t="str">
            <v>KALAPPU</v>
          </cell>
          <cell r="B169">
            <v>58</v>
          </cell>
          <cell r="C169">
            <v>2</v>
          </cell>
          <cell r="D169">
            <v>1</v>
          </cell>
          <cell r="E169">
            <v>59</v>
          </cell>
        </row>
        <row r="170">
          <cell r="A170" t="str">
            <v>II KALAPPU</v>
          </cell>
          <cell r="B170">
            <v>0</v>
          </cell>
          <cell r="C170">
            <v>2</v>
          </cell>
          <cell r="D170">
            <v>1</v>
          </cell>
          <cell r="E170">
            <v>1</v>
          </cell>
          <cell r="J170">
            <v>1502</v>
          </cell>
          <cell r="K170">
            <v>1552</v>
          </cell>
          <cell r="L170" t="str">
            <v>NO SALES</v>
          </cell>
          <cell r="N170" t="str">
            <v>NO INF</v>
          </cell>
          <cell r="O170" t="str">
            <v>NO INF</v>
          </cell>
          <cell r="P170" t="str">
            <v>09.03.2020</v>
          </cell>
        </row>
        <row r="171">
          <cell r="A171" t="str">
            <v>II-PERUVATTU KALAPPU</v>
          </cell>
          <cell r="B171">
            <v>20</v>
          </cell>
          <cell r="C171">
            <v>0</v>
          </cell>
          <cell r="D171">
            <v>0</v>
          </cell>
          <cell r="E171">
            <v>20</v>
          </cell>
          <cell r="J171">
            <v>2002</v>
          </cell>
          <cell r="K171">
            <v>2050</v>
          </cell>
          <cell r="L171" t="str">
            <v>NO SALES</v>
          </cell>
          <cell r="N171" t="str">
            <v>NO INF</v>
          </cell>
          <cell r="O171" t="str">
            <v>NO INF</v>
          </cell>
          <cell r="P171" t="str">
            <v>07.03.2020</v>
          </cell>
        </row>
        <row r="172">
          <cell r="A172" t="str">
            <v>II-PODI KALAPPU</v>
          </cell>
          <cell r="B172">
            <v>38</v>
          </cell>
          <cell r="C172">
            <v>0</v>
          </cell>
          <cell r="D172">
            <v>0</v>
          </cell>
          <cell r="E172">
            <v>38</v>
          </cell>
          <cell r="J172">
            <v>2002</v>
          </cell>
          <cell r="K172">
            <v>2050</v>
          </cell>
          <cell r="L172" t="str">
            <v>NO SALES</v>
          </cell>
          <cell r="N172" t="str">
            <v>NO INF</v>
          </cell>
          <cell r="O172" t="str">
            <v>NO INF</v>
          </cell>
          <cell r="P172" t="str">
            <v>07.03.2020</v>
          </cell>
        </row>
        <row r="173">
          <cell r="A173" t="str">
            <v>Grand Total</v>
          </cell>
          <cell r="B173">
            <v>6079.2999999999993</v>
          </cell>
          <cell r="C173">
            <v>1693.3999999999999</v>
          </cell>
          <cell r="D173">
            <v>2352.8999999999992</v>
          </cell>
          <cell r="E173">
            <v>5419.7999999999993</v>
          </cell>
        </row>
      </sheetData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LCOME" refreshedDate="43901.716379050929" createdVersion="3" refreshedVersion="3" minRefreshableVersion="3" recordCount="2285">
  <cacheSource type="worksheet">
    <worksheetSource ref="M10:T2295" sheet="stock working"/>
  </cacheSource>
  <cacheFields count="8">
    <cacheField name="item mod" numFmtId="0">
      <sharedItems count="425">
        <s v=""/>
        <s v="DD ASAKKU"/>
        <s v="GRAM DHALL"/>
        <s v="II DUST"/>
        <s v="DOUBLE BEANS"/>
        <s v="WHITE BEANS"/>
        <s v="RAJMA BEANS"/>
        <s v="VARI-SOYA BEANS"/>
        <s v="WHITE-SOYA BEANS"/>
        <s v="YELLOW-SOYA BEANS"/>
        <s v="CLEAN-NTM BLACKKANAM"/>
        <s v="NTM BLACKKANAM"/>
        <s v="CC GREEN-PEAS"/>
        <s v="PLAIN GREEN-PEAS"/>
        <s v="10 GULABI"/>
        <s v="NEW GULABI"/>
        <s v="G.J-MINIGRAM GULABI"/>
        <s v="II-BONDA MOCHAI"/>
        <s v="II GREEN-PEAS"/>
        <s v="II MALDA"/>
        <s v="II THATTAI"/>
        <s v="II WHITEGRAM"/>
        <s v="II WHITEGRAM-B"/>
        <s v="II WHITEKANAM"/>
        <s v="II WHITEPEAS"/>
        <s v="KALAPPU MOCHAI"/>
        <s v="10-PALLANGI THATTAI"/>
        <s v="5-PALLANGI THATTAI"/>
        <s v="AC THATTAI"/>
        <s v="APPLE THATTAI"/>
        <s v="CC-PALLANGI THATTAI"/>
        <s v="FACEBOOK THATTAI"/>
        <s v="KORANGU THATTAI"/>
        <s v="SMT THATTAI"/>
        <s v="WHITE THATTAI"/>
        <s v="INDIA-GATE MALDA"/>
        <s v="KK MALDA"/>
        <s v="NEW MALDA"/>
        <s v="SMT MALDA"/>
        <s v="GOLD MALDA"/>
        <s v="ROCKET MASOOR-THUVARAI"/>
        <s v="BELL MASOOR-THUVARAI"/>
        <s v="LION MASOOR-DHALL"/>
        <s v="HP-KARUPPU MOCHAI"/>
        <s v="K-KARUPPU MOCHAI"/>
        <s v="K-NEW-KARUPPU MOCHAI"/>
        <s v="BONDA MOCHAI"/>
        <s v="NEW-BORE MOCHAI"/>
        <s v="SALIPPU-BORE MOCHAI"/>
        <s v="SALIPPU-KADALAI MOCHAI"/>
        <s v="AM-RENGOON MOCHAI"/>
        <s v="30-RENGOON MOCHAI"/>
        <s v="50-RENGOON MOCHAI"/>
        <s v="DD-KARUPPU MOCHAI"/>
        <s v="DD-BORE MOCHAI"/>
        <s v="CC-KADALAI MOCHAI"/>
        <s v="NEW-KADALAI MOCHAI"/>
        <s v="THEAN MOCHAI"/>
        <s v="41 MOONG"/>
        <s v="AMG MOONG"/>
        <s v="AUS MOONG"/>
        <s v="NADU MOONG"/>
        <s v="PTC MOONG"/>
        <s v="GANGAROO MOONG"/>
        <s v="444-MODU DHALL"/>
        <s v="DIAMOND MOONG-DHALL"/>
        <s v="JUMBO MOONG-DHALL"/>
        <s v="SHREE MOONG-DHALL"/>
        <s v="SRINIVASA MOONG-DHALL"/>
        <s v="FLYING-HORSE MOONG-DHALL"/>
        <s v="CHELLAKANI MOONG-DHALL"/>
        <s v="GANAPATHI MOONG-DHALL"/>
        <s v="POLISH ORID"/>
        <s v="KRISHNA ORID-DHALL"/>
        <s v="OM ORID-DHALL"/>
        <s v="MOCHAI DHALL"/>
        <s v="786.SEERAGA.SAMBA RICE"/>
        <s v="BLACK RICE"/>
        <s v="DD-RAGI RICE"/>
        <s v="GOLD-CUP RICE"/>
        <s v="KEDIA-PONNI RICE"/>
        <s v="KESAVAN-YELLOW RICE"/>
        <s v="KRISHNA-DELUX RICE"/>
        <s v="KU.VALI RICE"/>
        <s v="MAAPPILAI.SAMBA RICE"/>
        <s v="MAHARISHI-RAJABOGAM RICE"/>
        <s v="MATTA-PATCHARISI RICE"/>
        <s v="MATTA-PUZHUNGAL RICE"/>
        <s v="MAYUR-NAYAM-IDLY RICE"/>
        <s v="OLD-DELUX-RAGHAVENDRA RICE"/>
        <s v="ORANGE-MAVU-PACHARISI RICE"/>
        <s v="RED RICE"/>
        <s v="SAMAI RICE"/>
        <s v="SPL.OLD-SEERAGA.SAMBA RICE"/>
        <s v="TAJMAHAL.IR-20.PACHARISI RICE"/>
        <s v="THANGAMAYIL RICE"/>
        <s v="THINAI RICE"/>
        <s v="VARAGU-ARISI RICE"/>
        <s v="VEERA-SIVAJI-NEI.KHICHDI RICE"/>
        <s v="KAVERI-GOLD TOOR-DHALL"/>
        <s v="MANGO TOOR-DHALL"/>
        <s v="PLAIN TOOR-DHALL"/>
        <s v="RAM-PLATINUM TOOR-DHALL"/>
        <s v="SHIVANI-FATKA TOOR-DHALL"/>
        <s v="AIRAWAT TOOR-DHALL"/>
        <s v="ROYAL-GOLD TOOR-DHALL"/>
        <s v="ANNAPOORNA TOOR-DHALL"/>
        <s v="BAGHAWAN TOOR-DHALL"/>
        <s v="CHAKKARA TOOR-DHALL"/>
        <s v="GOLDEN-DEER TOOR-DHALL"/>
        <s v="KALASAM TOOR-DHALL"/>
        <s v="KISSAN TOOR-DHALL"/>
        <s v="NEW-NARASIMA TOOR-DHALL"/>
        <s v="SURAJ-GOLD TOOR-DHALL"/>
        <s v="SWADIST TOOR-DHALL"/>
        <s v="THAMARAI TOOR-DHALL"/>
        <s v="TULSI TOOR-DHALL"/>
        <s v="5STAR WHITEGRAM-AA"/>
        <s v="BLACKBERRY WHITEGRAM-AA"/>
        <s v="BOSS WHITEGRAM-AA"/>
        <s v="ELEPHANT WHITEGRAM-AA"/>
        <s v="MAAN WHITEGRAM-AA"/>
        <s v="RED-APPLE WHITEGRAM-AA"/>
        <s v="SMT WHITEGRAM-AA"/>
        <s v="W.C WHITEGRAM-AA"/>
        <s v="555 WHITEGRAM-B"/>
        <s v="MAYUR WHITEGRAM-B"/>
        <s v="NEW WHITEKANAM"/>
        <s v="SMT WHITEKANAM"/>
        <s v="N WHITEPEAS"/>
        <s v="DD-RAJMA BEANS"/>
        <s v="CC BLACKKANAM"/>
        <s v="DD BLACKKANAM"/>
        <s v="SALIPPU GREEN-PEAS"/>
        <s v="ELEPHANT GULABI"/>
        <s v="GREEN-APPLE GULABI"/>
        <s v="GREEN-PEAS DHALL"/>
        <s v="II BLACKKANAM"/>
        <s v="II-GRAM DHALL"/>
        <s v="II KALAPPU"/>
        <s v="II ORID-DHALL"/>
        <s v="II-PERUVATTU KALAPPU"/>
        <s v="II-PODI KALAPPU"/>
        <s v="ZzzMOCHAI KALIVU"/>
        <s v="CC MALDA"/>
        <s v="MINI MALDA"/>
        <s v="CC-KARUPPU MOCHAI"/>
        <s v="CC-BORE MOCHAI"/>
        <s v="BIG-BOSS MOONG"/>
        <s v="KAMAL MOONG"/>
        <s v="DD TOOR-DHALL"/>
        <s v="DD WHITEGRAM-AA"/>
        <s v="CC WHITEGRAM-B"/>
        <s v="INDIAN WHITEPEAS"/>
        <s v="R.R MOONG-DHALL" u="1"/>
        <s v="II-RENGOON MOCHAI" u="1"/>
        <s v="PLAIN WHITEGRAM-B" u="1"/>
        <s v="GALAXY WHITEGRAM-AA" u="1"/>
        <s v="PREMIUM WHITEGRAM-AA" u="1"/>
        <s v="SWASTHIK WHITEGRAM-AA" u="1"/>
        <s v="AUS GULABI" u="1"/>
        <s v="III ORID-DHALL" u="1"/>
        <s v="DD-MASOOR DHALL" u="1"/>
        <s v="MAYIL TOOR-DHALL" u="1"/>
        <s v="GP GREEN-PEAS" u="1"/>
        <s v="NO1 GREEN-PEAS" u="1"/>
        <s v="DD-WHITE MOCHAI" u="1"/>
        <s v="II-THEAN MOCHAI" u="1"/>
        <s v="ROSE MOONG-DHALL" u="1"/>
        <s v="TIGER TOOR-DHALL" u="1"/>
        <s v="LOTUS MOONG-DHALL" u="1"/>
        <s v="THULASI WHITEGRAM-AA" u="1"/>
        <s v="CLEAN-PERUVATTU THATTAI" u="1"/>
        <s v="MAHALAKSHMI WHITEGRAM-AA" u="1"/>
        <s v="EAGLE MALDA" u="1"/>
        <s v="SLS-RED RICE" u="1"/>
        <s v="II WHITEGRAM-AA" u="1"/>
        <s v="999 WHITEGRAM-AA" u="1"/>
        <s v="FIRST-CHOICE WHITEGRAM-AA" u="1"/>
        <s v="SAATHA MOONG" u="1"/>
        <s v="SLS-BLUE RICE" u="1"/>
        <s v="DUCK WHITEGRAM-AA" u="1"/>
        <s v="THANGAM MOONG-DHALL" u="1"/>
        <s v="WHITE-TIGER WHITEGRAM-AA" u="1"/>
        <s v="II-PEAS KURUNAI" u="1"/>
        <s v="WHATSAPP THATTAI" u="1"/>
        <s v="HONEST TOOR-DHALL" u="1"/>
        <s v="WHITEELEPHANT WHITEGRAM-AA" u="1"/>
        <s v="II GULABI" u="1"/>
        <s v="DUCK THATTAI" u="1"/>
        <s v="KISSAN MOONG" u="1"/>
        <s v="II-BORE MOCHAI" u="1"/>
        <s v="MK-NAWAAB RICE" u="1"/>
        <s v="DD THOLI-DHALL" u="1"/>
        <s v="DOLLAR GREEN-PEAS" u="1"/>
        <s v="AMMA ORID-DHALL" u="1"/>
        <s v="ANUGRAHA-GREEN RICE" u="1"/>
        <s v="MEENAKSHI TOOR-DHALL" u="1"/>
        <s v="PODI ASAKKU" u="1"/>
        <s v="M.GOLD TOOR-DHALL" u="1"/>
        <s v="DIAMOND WHITEGRAM-AA" u="1"/>
        <s v="SHIVANI-GOLD TOOR-DHALL" u="1"/>
        <s v="AONE-MODU DHALL" u="1"/>
        <s v="GOLD WHITEGRAM-AA" u="1"/>
        <s v="T-CYCLE TOOR-DHALL" u="1"/>
        <s v="NEW-KITCHEN.KING RICE" u="1"/>
        <s v="DVG MOONG" u="1"/>
        <s v="POY MALDA" u="1"/>
        <s v="DD THEETTAL" u="1"/>
        <s v="PLAIN MALDA" u="1"/>
        <s v="GOLDEN GREEN-PEAS" u="1"/>
        <s v="KALASAM ORID-DHALL" u="1"/>
        <s v="MAHARANI MOONG-DHALL" u="1"/>
        <s v="SMT MOONG" u="1"/>
        <s v="SELFIE MALDA" u="1"/>
        <s v="ALFA WHITEGRAM-AA" u="1"/>
        <s v="ELEPHANT GREEN-PEAS" u="1"/>
        <s v="SANJEEVANI-PINK RICE" u="1"/>
        <s v="DD MOONG" u="1"/>
        <s v="II DHALL" u="1"/>
        <s v="GOLD-KITCHEN.KING RICE" u="1"/>
        <s v="EAGLE-MAVU-PACHARISI RICE" u="1"/>
        <s v="RANI MOONG-DHALL" u="1"/>
        <s v="RAJ MOONG" u="1"/>
        <s v="STAR GULABI" u="1"/>
        <s v="II TOOR-DHALL" u="1"/>
        <s v="DD MOONG-DHALL" u="1"/>
        <s v="FACEBOOK MALDA" u="1"/>
        <s v="AJ-PALLANGI THATTAI" u="1"/>
        <s v="DD RAGI" u="1"/>
        <s v="TIGER MALDA" u="1"/>
        <s v="CC MOONG" u="1"/>
        <s v="7-STAR MALDA" u="1"/>
        <s v="DOLLAR MALDA" u="1"/>
        <s v="AC-WHITE MOCHAI" u="1"/>
        <s v="KU.VALI" u="1"/>
        <s v="PODI THATTAI" u="1"/>
        <s v="DEEPAM GULABI" u="1"/>
        <s v="RPM TOOR-DHALL" u="1"/>
        <s v="GANESH MOONG-DHALL" u="1"/>
        <s v="KALASAM GULABI" u="1"/>
        <s v="RED TOOR-DHALL" u="1"/>
        <s v="WHITEPEAS DHALL" u="1"/>
        <s v="METRO-MODU DHALL" u="1"/>
        <s v="STAR MOONG-DHALL" u="1"/>
        <s v="KAVERI TOOR-DHALL" u="1"/>
        <s v="APPU-RAJA WHITEGRAM-AA" u="1"/>
        <s v="DD-RENGOON MOCHAI" u="1"/>
        <s v="KISSAN WHITEGRAM-AA" u="1"/>
        <s v="IDLY-QUEEN ORID-DHALL" u="1"/>
        <s v="IDLY-VADAI ORID-DHALL" u="1"/>
        <s v="SEVAL MOONG" u="1"/>
        <s v="DD-IDLY RICE" u="1"/>
        <s v="WELCOME MOONG" u="1"/>
        <s v="DD MASOOR-THUVARAI" u="1"/>
        <s v="GOLDCOIN TOOR-DHALL" u="1"/>
        <s v="MR MOONG-DHALL" u="1"/>
        <s v="SMT TOOR-DHALL" u="1"/>
        <s v="555 GULABI" u="1"/>
        <s v="OLAM MOONG" u="1"/>
        <s v="CLASSIC TOOR-DHALL" u="1"/>
        <s v="CC-RENGOON MOCHAI" u="1"/>
        <s v="ORANGE TOOR-DHALL" u="1"/>
        <s v="COCONUT TOOR-DHALL" u="1"/>
        <s v="SANJEEVANI-GREEN RICE" u="1"/>
        <s v="S.R MALDA" u="1"/>
        <s v="NO1 TOOR-DHALL" u="1"/>
        <s v="2000 WHITEGRAM-AA" u="1"/>
        <s v="DD-PALLANGI THATTAI" u="1"/>
        <s v="DD GULABI" u="1"/>
        <s v="II KURUNAI" u="1"/>
        <s v="DD-GRAM DHALL" u="1"/>
        <s v="A1 MOONG-DHALL" u="1"/>
        <s v="CC-THEAN MOCHAI" u="1"/>
        <s v="SPLIT CHICK-PEAS" u="1"/>
        <s v="KADALAI MOCHAI" u="1"/>
        <s v="CC WHITEGRAM-AA" u="1"/>
        <s v="SILKY-AYYAPPAN RICE" u="1"/>
        <s v="COOKER TOOR-DHALL" u="1"/>
        <s v="DHARSH WHITEGRAM-AA" u="1"/>
        <s v="EL THATTAI" u="1"/>
        <s v="GUN GULABI" u="1"/>
        <s v="T.N GREEN-PEAS" u="1"/>
        <s v="NANDHI TOOR-DHALL" u="1"/>
        <s v="JURASSIC-PARK TOOR-DHALL" u="1"/>
        <s v="CC GULABI" u="1"/>
        <s v="USA GREEN-PEAS" u="1"/>
        <s v="AMBAR ORID-DHALL" u="1"/>
        <s v="PLAIN ORID-DHALL" u="1"/>
        <s v="HP BLACKKANAM" u="1"/>
        <s v="RAM TOOR-DHALL" u="1"/>
        <s v="SLM MOONG" u="1"/>
        <s v="DD WHITEPEAS" u="1"/>
        <s v="HP GREEN-PEAS" u="1"/>
        <s v="3-PALLANGI THATTAI" u="1"/>
        <s v="MAGI-GOLD WHITEGRAM-AA" u="1"/>
        <s v="SHRISTY TOOR-DHALL" u="1"/>
        <s v="SHIVANI-DRY TOOR-DHALL" u="1"/>
        <s v="PRABHUPHOG-PACHARISI-KURUNAI RICE" u="1"/>
        <s v="DD ORID-DHALL" u="1"/>
        <s v="HORSE MOONG-DHALL" u="1"/>
        <s v="CHETAK MOONG-DHALL" u="1"/>
        <s v="HARIRAJA ORID-DHALL" u="1"/>
        <s v="JOKER WHITEGRAM-AA" u="1"/>
        <s v="CC WHITEPEAS" u="1"/>
        <s v="DD GREEN-PEAS" u="1"/>
        <s v="DD BLACKKANAM " u="1"/>
        <s v="III WHITEKANAM" u="1"/>
        <s v="ZEBRA WHITEGRAM-AA" u="1"/>
        <s v="ELEPHANT TOOR-DHALL" u="1"/>
        <s v="OM MOONG" u="1"/>
        <s v="DD WHITEKANAM" u="1"/>
        <s v="SKYPE WHITEGRAM-AA" u="1"/>
        <s v="PEAS DHALL" u="1"/>
        <s v="DD WHITEKANAM " u="1"/>
        <s v="KAGAN ORID-DHALL" u="1"/>
        <s v="MAHARISHI-IDLY RICE" u="1"/>
        <s v="MOONG-DHALL KURUNAI" u="1"/>
        <s v="HARIRAJA MOONG-DHALL" u="1"/>
        <s v="JEYANTH-PONNI-PACHARISI RICE" u="1"/>
        <s v="SWAS MALDA" u="1"/>
        <s v="100-PALLANGI THATTAI" u="1"/>
        <s v="ORANGE-BABA TOOR-DHALL" u="1"/>
        <s v="DD WHEAT" u="1"/>
        <s v="HEART GREEN-PEAS" u="1"/>
        <s v="8-PALLANGI THATTAI" u="1"/>
        <s v="AC GULABI" u="1"/>
        <s v="CC WHITEKANAM" u="1"/>
        <s v="ROCKET WHITEGRAM-B" u="1"/>
        <s v="PERUVATTU WHITEPEAS" u="1"/>
        <s v="DD RICE" u="1"/>
        <s v="24C MALDA" u="1"/>
        <s v="786 TOOR-DHALL" u="1"/>
        <s v="WHATSAPP GULABI" u="1"/>
        <s v="BUTTERFLY GULABI" u="1"/>
        <s v="EVEREST TOOR-DHALL" u="1"/>
        <s v="PERUMAL MOONG-DHALL" u="1"/>
        <s v="EVERY-DAY-PONNI-PATCHARISI RICE" u="1"/>
        <s v="TULSI-KOLAM-PACHARISI RICE" u="1"/>
        <s v="III MALDA" u="1"/>
        <s v="RAMBA GREEN-PEAS" u="1"/>
        <s v="NICE WHITEGRAM-AA" u="1"/>
        <s v="HAPPY-FAMILY TOOR-DHALL" u="1"/>
        <s v="P.P.SAMBA-PATCHARISI RICE" u="1"/>
        <s v="BR MOONG" u="1"/>
        <s v="II MOCHAI" u="1"/>
        <s v="A1 TOOR-DHALL" u="1"/>
        <s v="MAHATEJE RICE" u="1"/>
        <s v="AC WHITEPEAS" u="1"/>
        <s v="CORA TOOR-DHALL" u="1"/>
        <s v="APPLE WHITEGRAM-AA" u="1"/>
        <s v="MANTHI MOCHAI" u="1"/>
        <s v="MENAKA WHITEGRAM-AA" u="1"/>
        <s v="MAAN.SEERAGA.SAMBA RICE" u="1"/>
        <s v="DD ORID" u="1"/>
        <s v="BRAZIL THATTAI" u="1"/>
        <s v="AKSHAYA MOONG-DHALL" u="1"/>
        <s v="SUCCESS-MAVU-PACHARISI RICE" u="1"/>
        <s v="GOLD MOONG" u="1"/>
        <s v="MENAKA MALDA" u="1"/>
        <s v="P.P-MATTA RICE" u="1"/>
        <s v="DOLPHIN MASOOR-THUVARAI" u="1"/>
        <s v="KITCHEN.KING-PATCHARISI RICE" u="1"/>
        <s v="BIG-BOSS ORID-DHALL" u="1"/>
        <s v="MAHARAJA TOOR-DHALL" u="1"/>
        <s v="SILVER-MEDAL TOOR-DHALL" u="1"/>
        <s v="IDLY RICE" u="1"/>
        <s v="OLD-BORE MOCHAI" u="1"/>
        <s v="FLY-HORSE TOOR-DHALL" u="1"/>
        <s v="WHATSAPP WHITEGRAM-AA" u="1"/>
        <s v="PLAIN WHITEGRAM-AA" u="1"/>
        <s v="PERUVATTU-THEAN MOCHAI" u="1"/>
        <s v="KESAVAN-PONNI-PACHARISI RICE" u="1"/>
        <s v="CROWN MALDA" u="1"/>
        <s v="PLAIN MOONG-DHALL" u="1"/>
        <s v="CLEAN-PALLANGI THATTAI" u="1"/>
        <s v="PODI DHALL" u="1"/>
        <s v="DD-MODU DHALL" u="1"/>
        <s v="DEEPAM ORID-DHALL" u="1"/>
        <s v="100-RENGOON MOCHAI" u="1"/>
        <s v="LAKSHMI MOONG-DHALL" u="1"/>
        <s v="WONDER WHITEGRAM-AA" u="1"/>
        <s v="CHOCOLATE TOOR-DHALL" u="1"/>
        <s v="DD WHITEGRAM-B" u="1"/>
        <s v="SAATHA-NADU MOONG" u="1"/>
        <s v="JOLLY WHITEGRAM-AA" u="1"/>
        <s v="CC-PERUVATTU THATTAI" u="1"/>
        <s v="AIR-JET-DRY TOOR-DHALL" u="1"/>
        <s v="SUPER-STAR WHITEGRAM-AA" u="1"/>
        <s v="DD MALDA" u="1"/>
        <s v="ROSE MALDA" u="1"/>
        <s v="GREEN-PEAS KURUNAI" u="1"/>
        <s v="MATTA RICE" u="1"/>
        <s v="V.R GULABI" u="1"/>
        <s v="THATTAI DHALL" u="1"/>
        <s v="SAKTHI TOOR-DHALL" u="1"/>
        <s v="RED THUVARAI" u="1"/>
        <s v="SLM BLACKKANAM" u="1"/>
        <s v="GREEN-APPLE WHITEGRAM-AA" u="1"/>
        <s v="GOLD TOOR-DHALL" u="1"/>
        <s v="DD-KADALAI MOCHAI" u="1"/>
        <s v="WHITEPEAS KURUNAI" u="1"/>
        <s v="PERUVATTU-KARUPPU MOCHAI" u="1"/>
        <s v="II MOONG" u="1"/>
        <s v="COW THATTAI" u="1"/>
        <s v="BEST-CHOICE WHITEGRAM-AA" u="1"/>
        <s v="CC MALDA " u="1"/>
        <s v="7-STAR MOONG" u="1"/>
        <s v="ACE MOONG" u="1"/>
        <s v="II MOONG-DHALL" u="1"/>
        <s v="BUTTER-FLY TOOR-DHALL" u="1"/>
        <s v="SALIPPU MALDA" u="1"/>
        <s v="PLAIN GULABI" u="1"/>
        <s v="9B MOONG" u="1"/>
        <s v="MK-VIOLET RICE" u="1"/>
        <s v="II-KARUPPU MOCHAI" u="1"/>
        <s v="40-PALLANGI THATTAI" u="1"/>
        <s v="BHARATH-MATHA ORID-DHALL" u="1"/>
        <s v="SAMRAT-PULSES TOOR-DHALL" u="1"/>
        <s v="PLAIN MOONG" u="1"/>
        <s v="A1 WHITEGRAM-B" u="1"/>
        <s v="II-MALDA DHALL" u="1"/>
        <s v="JOVA WHITEGRAM-AA" u="1"/>
        <s v="MADHURA TOOR-DHALL" u="1"/>
        <s v="PERUVATTU MASOOR-DHALL" u="1"/>
      </sharedItems>
    </cacheField>
    <cacheField name="product" numFmtId="0">
      <sharedItems containsMixedTypes="1" containsNumber="1" containsInteger="1" minValue="0" maxValue="0" count="26">
        <n v="0"/>
        <s v="ASAKKU"/>
        <s v="DHALL"/>
        <s v="DUST"/>
        <s v="BEANS"/>
        <s v="BLACKKANAM"/>
        <s v="GREEN-PEAS"/>
        <s v="GULABI"/>
        <s v="MOCHAI"/>
        <s v="MALDA"/>
        <s v="THATTAI"/>
        <s v="WHITEGRAM"/>
        <s v="WHITEGRAM-B"/>
        <s v="WHITEKANAM"/>
        <s v="WHITEPEAS"/>
        <s v="MASOOR-THUVARAI"/>
        <s v="MASOOR-DHALL"/>
        <s v="MOONG"/>
        <s v="MOONG-DHALL"/>
        <s v="ORID"/>
        <s v="ORID-DHALL"/>
        <s v="RICE"/>
        <s v="TOOR-DHALL"/>
        <s v="WHITEGRAM-AA"/>
        <s v="KALAPPU"/>
        <s v="KALIVU"/>
      </sharedItems>
    </cacheField>
    <cacheField name="brand" numFmtId="0">
      <sharedItems containsMixedTypes="1" containsNumber="1" containsInteger="1" minValue="0" maxValue="0"/>
    </cacheField>
    <cacheField name="selct" numFmtId="0">
      <sharedItems containsSemiMixedTypes="0" containsString="0" containsNumber="1" containsInteger="1" minValue="0" maxValue="1"/>
    </cacheField>
    <cacheField name="OPENING" numFmtId="0">
      <sharedItems containsSemiMixedTypes="0" containsString="0" containsNumber="1" minValue="-0.5" maxValue="172"/>
    </cacheField>
    <cacheField name="INWARDS" numFmtId="0">
      <sharedItems containsSemiMixedTypes="0" containsString="0" containsNumber="1" minValue="0" maxValue="501"/>
    </cacheField>
    <cacheField name="OUTWARDS" numFmtId="0">
      <sharedItems containsSemiMixedTypes="0" containsString="0" containsNumber="1" minValue="0" maxValue="131"/>
    </cacheField>
    <cacheField name="CLOSING" numFmtId="0">
      <sharedItems containsSemiMixedTypes="0" containsString="0" containsNumber="1" minValue="-1.2" maxValue="433.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5"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"/>
    <x v="1"/>
    <s v="DD"/>
    <n v="1"/>
    <n v="0"/>
    <n v="5"/>
    <n v="5"/>
    <n v="0"/>
  </r>
  <r>
    <x v="0"/>
    <x v="0"/>
    <n v="0"/>
    <n v="0"/>
    <n v="0"/>
    <n v="0"/>
    <n v="0"/>
    <n v="0"/>
  </r>
  <r>
    <x v="2"/>
    <x v="2"/>
    <s v="GRAM"/>
    <n v="1"/>
    <n v="0"/>
    <n v="32"/>
    <n v="32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"/>
    <x v="3"/>
    <s v="II"/>
    <n v="1"/>
    <n v="0"/>
    <n v="72"/>
    <n v="72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"/>
    <x v="4"/>
    <s v="DOUBLE"/>
    <n v="1"/>
    <n v="1"/>
    <n v="0"/>
    <n v="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"/>
    <x v="4"/>
    <s v="WHITE"/>
    <n v="1"/>
    <n v="0.5"/>
    <n v="0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"/>
    <x v="4"/>
    <s v="RAJMA"/>
    <n v="1"/>
    <n v="5.4"/>
    <n v="3"/>
    <n v="0.6"/>
    <n v="7.8"/>
  </r>
  <r>
    <x v="7"/>
    <x v="4"/>
    <s v="VARI-SOYA"/>
    <n v="1"/>
    <n v="0.6"/>
    <n v="1.2"/>
    <n v="0"/>
    <n v="1.8"/>
  </r>
  <r>
    <x v="8"/>
    <x v="4"/>
    <s v="WHITE-SOYA"/>
    <n v="1"/>
    <n v="3.6"/>
    <n v="3"/>
    <n v="0.6"/>
    <n v="6"/>
  </r>
  <r>
    <x v="9"/>
    <x v="4"/>
    <s v="YELLOW-SOYA"/>
    <n v="1"/>
    <n v="3.6"/>
    <n v="0"/>
    <n v="0"/>
    <n v="3.6"/>
  </r>
  <r>
    <x v="0"/>
    <x v="0"/>
    <n v="0"/>
    <n v="0"/>
    <n v="0"/>
    <n v="0"/>
    <n v="0"/>
    <n v="0"/>
  </r>
  <r>
    <x v="5"/>
    <x v="4"/>
    <s v="WHITE"/>
    <n v="1"/>
    <n v="5"/>
    <n v="0"/>
    <n v="0"/>
    <n v="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"/>
    <x v="5"/>
    <s v="CLEAN-NTM"/>
    <n v="1"/>
    <n v="1"/>
    <n v="1"/>
    <n v="1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"/>
    <x v="5"/>
    <s v="CLEAN-NTM"/>
    <n v="1"/>
    <n v="13"/>
    <n v="0"/>
    <n v="1"/>
    <n v="1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"/>
    <x v="5"/>
    <s v="NTM"/>
    <n v="1"/>
    <n v="3"/>
    <n v="0"/>
    <n v="0"/>
    <n v="3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"/>
    <x v="6"/>
    <s v="CC"/>
    <n v="1"/>
    <n v="5.5"/>
    <n v="0"/>
    <n v="0.5"/>
    <n v="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3"/>
    <x v="6"/>
    <s v="PLAIN"/>
    <n v="1"/>
    <n v="3"/>
    <n v="2"/>
    <n v="4.5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"/>
    <x v="6"/>
    <s v="CC"/>
    <n v="1"/>
    <n v="0"/>
    <n v="30"/>
    <n v="0"/>
    <n v="3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"/>
    <x v="6"/>
    <s v="CC"/>
    <n v="1"/>
    <n v="21"/>
    <n v="0"/>
    <n v="12"/>
    <n v="9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3"/>
    <x v="6"/>
    <s v="PLAIN"/>
    <n v="1"/>
    <n v="15"/>
    <n v="30"/>
    <n v="25"/>
    <n v="2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4"/>
    <x v="7"/>
    <s v="10"/>
    <n v="1"/>
    <n v="1"/>
    <n v="1"/>
    <n v="1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5"/>
    <x v="7"/>
    <s v="NEW"/>
    <n v="1"/>
    <n v="1"/>
    <n v="2"/>
    <n v="3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6"/>
    <x v="7"/>
    <s v="G.J-MINIGRAM"/>
    <n v="1"/>
    <n v="3"/>
    <n v="0"/>
    <n v="0.6"/>
    <n v="2.4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4"/>
    <x v="7"/>
    <s v="10"/>
    <n v="1"/>
    <n v="16"/>
    <n v="0"/>
    <n v="5"/>
    <n v="1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5"/>
    <x v="7"/>
    <s v="NEW"/>
    <n v="1"/>
    <n v="18"/>
    <n v="0"/>
    <n v="5"/>
    <n v="13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7"/>
    <x v="8"/>
    <s v="II-BONDA"/>
    <n v="1"/>
    <n v="0"/>
    <n v="3"/>
    <n v="3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8"/>
    <x v="6"/>
    <s v="II"/>
    <n v="1"/>
    <n v="0.5"/>
    <n v="0"/>
    <n v="0.5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9"/>
    <x v="9"/>
    <s v="II"/>
    <n v="1"/>
    <n v="1"/>
    <n v="0"/>
    <n v="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0"/>
    <x v="10"/>
    <s v="II"/>
    <n v="1"/>
    <n v="5"/>
    <n v="0"/>
    <n v="5"/>
    <n v="0"/>
  </r>
  <r>
    <x v="21"/>
    <x v="11"/>
    <s v="II"/>
    <n v="1"/>
    <n v="0"/>
    <n v="1.2"/>
    <n v="0"/>
    <n v="1.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2"/>
    <x v="12"/>
    <s v="II"/>
    <n v="1"/>
    <n v="0.5"/>
    <n v="0"/>
    <n v="0"/>
    <n v="0.5"/>
  </r>
  <r>
    <x v="23"/>
    <x v="13"/>
    <s v="II"/>
    <n v="1"/>
    <n v="1"/>
    <n v="0"/>
    <n v="1"/>
    <n v="0"/>
  </r>
  <r>
    <x v="24"/>
    <x v="14"/>
    <s v="II"/>
    <n v="1"/>
    <n v="0.5"/>
    <n v="0"/>
    <n v="0.5"/>
    <n v="0"/>
  </r>
  <r>
    <x v="0"/>
    <x v="0"/>
    <n v="0"/>
    <n v="0"/>
    <n v="0"/>
    <n v="0"/>
    <n v="0"/>
    <n v="0"/>
  </r>
  <r>
    <x v="25"/>
    <x v="8"/>
    <s v="KALAPPU"/>
    <n v="1"/>
    <n v="8"/>
    <n v="0"/>
    <n v="8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6"/>
    <x v="10"/>
    <s v="10-PALLANGI"/>
    <n v="1"/>
    <n v="0.5"/>
    <n v="1"/>
    <n v="1.5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7"/>
    <x v="10"/>
    <s v="5-PALLANGI"/>
    <n v="1"/>
    <n v="0"/>
    <n v="1.5"/>
    <n v="1"/>
    <n v="0.5"/>
  </r>
  <r>
    <x v="0"/>
    <x v="0"/>
    <n v="0"/>
    <n v="0"/>
    <n v="0"/>
    <n v="0"/>
    <n v="0"/>
    <n v="0"/>
  </r>
  <r>
    <x v="28"/>
    <x v="10"/>
    <s v="AC"/>
    <n v="1"/>
    <n v="6"/>
    <n v="5"/>
    <n v="0"/>
    <n v="11"/>
  </r>
  <r>
    <x v="0"/>
    <x v="0"/>
    <n v="0"/>
    <n v="0"/>
    <n v="0"/>
    <n v="0"/>
    <n v="0"/>
    <n v="0"/>
  </r>
  <r>
    <x v="29"/>
    <x v="10"/>
    <s v="APPLE"/>
    <n v="1"/>
    <n v="0.5"/>
    <n v="2"/>
    <n v="2"/>
    <n v="0.5"/>
  </r>
  <r>
    <x v="30"/>
    <x v="10"/>
    <s v="CC-PALLANGI"/>
    <n v="1"/>
    <n v="0.5"/>
    <n v="0"/>
    <n v="0.5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1"/>
    <x v="10"/>
    <s v="FACEBOOK"/>
    <n v="1"/>
    <n v="0.5"/>
    <n v="3"/>
    <n v="3.5"/>
    <n v="0"/>
  </r>
  <r>
    <x v="32"/>
    <x v="10"/>
    <s v="KORANGU"/>
    <n v="1"/>
    <n v="1"/>
    <n v="0"/>
    <n v="0"/>
    <n v="1"/>
  </r>
  <r>
    <x v="0"/>
    <x v="0"/>
    <n v="0"/>
    <n v="0"/>
    <n v="0"/>
    <n v="0"/>
    <n v="0"/>
    <n v="0"/>
  </r>
  <r>
    <x v="33"/>
    <x v="10"/>
    <s v="SMT"/>
    <n v="1"/>
    <n v="1"/>
    <n v="1"/>
    <n v="1"/>
    <n v="1"/>
  </r>
  <r>
    <x v="0"/>
    <x v="0"/>
    <n v="0"/>
    <n v="0"/>
    <n v="0"/>
    <n v="0"/>
    <n v="0"/>
    <n v="0"/>
  </r>
  <r>
    <x v="34"/>
    <x v="10"/>
    <s v="WHITE"/>
    <n v="1"/>
    <n v="9.5"/>
    <n v="2.5"/>
    <n v="1"/>
    <n v="1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6"/>
    <x v="10"/>
    <s v="10-PALLANGI"/>
    <n v="1"/>
    <n v="5"/>
    <n v="0"/>
    <n v="5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7"/>
    <x v="10"/>
    <s v="5-PALLANGI"/>
    <n v="1"/>
    <n v="16"/>
    <n v="0"/>
    <n v="1"/>
    <n v="1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9"/>
    <x v="10"/>
    <s v="APPLE"/>
    <n v="1"/>
    <n v="10"/>
    <n v="6"/>
    <n v="3"/>
    <n v="13"/>
  </r>
  <r>
    <x v="30"/>
    <x v="10"/>
    <s v="CC-PALLANGI"/>
    <n v="1"/>
    <n v="1"/>
    <n v="0"/>
    <n v="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1"/>
    <x v="10"/>
    <s v="FACEBOOK"/>
    <n v="1"/>
    <n v="5"/>
    <n v="10"/>
    <n v="6"/>
    <n v="9"/>
  </r>
  <r>
    <x v="32"/>
    <x v="10"/>
    <s v="KORANGU"/>
    <n v="1"/>
    <n v="10"/>
    <n v="0"/>
    <n v="0"/>
    <n v="10"/>
  </r>
  <r>
    <x v="0"/>
    <x v="0"/>
    <n v="0"/>
    <n v="0"/>
    <n v="0"/>
    <n v="0"/>
    <n v="0"/>
    <n v="0"/>
  </r>
  <r>
    <x v="33"/>
    <x v="10"/>
    <s v="SMT"/>
    <n v="1"/>
    <n v="22"/>
    <n v="20"/>
    <n v="10"/>
    <n v="3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5"/>
    <x v="9"/>
    <s v="INDIA-GATE"/>
    <n v="1"/>
    <n v="0"/>
    <n v="1"/>
    <n v="0.5"/>
    <n v="0.5"/>
  </r>
  <r>
    <x v="36"/>
    <x v="9"/>
    <s v="KK"/>
    <n v="1"/>
    <n v="2"/>
    <n v="0"/>
    <n v="2"/>
    <n v="0"/>
  </r>
  <r>
    <x v="0"/>
    <x v="0"/>
    <n v="0"/>
    <n v="0"/>
    <n v="0"/>
    <n v="0"/>
    <n v="0"/>
    <n v="0"/>
  </r>
  <r>
    <x v="37"/>
    <x v="9"/>
    <s v="NEW"/>
    <n v="1"/>
    <n v="1.5"/>
    <n v="1"/>
    <n v="1.5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8"/>
    <x v="9"/>
    <s v="SMT"/>
    <n v="1"/>
    <n v="1.5"/>
    <n v="1"/>
    <n v="0.5"/>
    <n v="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9"/>
    <x v="9"/>
    <s v="GOLD"/>
    <n v="1"/>
    <n v="2.4"/>
    <n v="0"/>
    <n v="2.4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5"/>
    <x v="9"/>
    <s v="INDIA-GATE"/>
    <n v="1"/>
    <n v="20"/>
    <n v="0"/>
    <n v="3"/>
    <n v="17"/>
  </r>
  <r>
    <x v="36"/>
    <x v="9"/>
    <s v="KK"/>
    <n v="1"/>
    <n v="2"/>
    <n v="0"/>
    <n v="2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7"/>
    <x v="9"/>
    <s v="NEW"/>
    <n v="1"/>
    <n v="20"/>
    <n v="0"/>
    <n v="2"/>
    <n v="1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8"/>
    <x v="9"/>
    <s v="SMT"/>
    <n v="1"/>
    <n v="16"/>
    <n v="5"/>
    <n v="2"/>
    <n v="19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0"/>
    <x v="15"/>
    <s v="ROCKET"/>
    <n v="1"/>
    <n v="5.4"/>
    <n v="0"/>
    <n v="0"/>
    <n v="5.4"/>
  </r>
  <r>
    <x v="0"/>
    <x v="0"/>
    <n v="0"/>
    <n v="0"/>
    <n v="0"/>
    <n v="0"/>
    <n v="0"/>
    <n v="0"/>
  </r>
  <r>
    <x v="41"/>
    <x v="15"/>
    <s v="BELL"/>
    <n v="1"/>
    <n v="16"/>
    <n v="0"/>
    <n v="0"/>
    <n v="1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0"/>
    <x v="15"/>
    <s v="ROCKET"/>
    <n v="1"/>
    <n v="6"/>
    <n v="0"/>
    <n v="0"/>
    <n v="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2"/>
    <x v="16"/>
    <s v="LION"/>
    <n v="1"/>
    <n v="13"/>
    <n v="0"/>
    <n v="4"/>
    <n v="9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3"/>
    <x v="8"/>
    <s v="HP-KARUPPU"/>
    <n v="1"/>
    <n v="0.5"/>
    <n v="1.5"/>
    <n v="1.5"/>
    <n v="0.5"/>
  </r>
  <r>
    <x v="44"/>
    <x v="8"/>
    <s v="K-KARUPPU"/>
    <n v="1"/>
    <n v="0"/>
    <n v="1"/>
    <n v="0.5"/>
    <n v="0.5"/>
  </r>
  <r>
    <x v="45"/>
    <x v="8"/>
    <s v="K-NEW-KARUPPU"/>
    <n v="1"/>
    <n v="0.5"/>
    <n v="0"/>
    <n v="0"/>
    <n v="0.5"/>
  </r>
  <r>
    <x v="0"/>
    <x v="0"/>
    <n v="0"/>
    <n v="0"/>
    <n v="0"/>
    <n v="0"/>
    <n v="0"/>
    <n v="0"/>
  </r>
  <r>
    <x v="46"/>
    <x v="8"/>
    <s v="BONDA"/>
    <n v="1"/>
    <n v="0.5"/>
    <n v="0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7"/>
    <x v="8"/>
    <s v="NEW-BORE"/>
    <n v="1"/>
    <n v="0.5"/>
    <n v="1"/>
    <n v="1.5"/>
    <n v="0"/>
  </r>
  <r>
    <x v="0"/>
    <x v="0"/>
    <n v="0"/>
    <n v="0"/>
    <n v="0"/>
    <n v="0"/>
    <n v="0"/>
    <n v="0"/>
  </r>
  <r>
    <x v="48"/>
    <x v="8"/>
    <s v="SALIPPU-BORE"/>
    <n v="1"/>
    <n v="1"/>
    <n v="2"/>
    <n v="3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9"/>
    <x v="8"/>
    <s v="SALIPPU-KADALAI"/>
    <n v="1"/>
    <n v="0.5"/>
    <n v="0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0"/>
    <x v="8"/>
    <s v="AM-RENGOON"/>
    <n v="1"/>
    <n v="1.5"/>
    <n v="5"/>
    <n v="6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1"/>
    <x v="8"/>
    <s v="30-RENGOON"/>
    <n v="1"/>
    <n v="6"/>
    <n v="0"/>
    <n v="1.8"/>
    <n v="4.2"/>
  </r>
  <r>
    <x v="52"/>
    <x v="8"/>
    <s v="50-RENGOON"/>
    <n v="1"/>
    <n v="4.8"/>
    <n v="0"/>
    <n v="0"/>
    <n v="4.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3"/>
    <x v="8"/>
    <s v="DD-KARUPPU"/>
    <n v="1"/>
    <n v="3"/>
    <n v="0"/>
    <n v="3"/>
    <n v="0"/>
  </r>
  <r>
    <x v="43"/>
    <x v="8"/>
    <s v="HP-KARUPPU"/>
    <n v="1"/>
    <n v="0"/>
    <n v="1"/>
    <n v="1"/>
    <n v="0"/>
  </r>
  <r>
    <x v="44"/>
    <x v="8"/>
    <s v="K-KARUPPU"/>
    <n v="1"/>
    <n v="5"/>
    <n v="0"/>
    <n v="3"/>
    <n v="2"/>
  </r>
  <r>
    <x v="45"/>
    <x v="8"/>
    <s v="K-NEW-KARUPPU"/>
    <n v="1"/>
    <n v="2"/>
    <n v="0"/>
    <n v="0"/>
    <n v="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6"/>
    <x v="8"/>
    <s v="BONDA"/>
    <n v="1"/>
    <n v="23"/>
    <n v="0"/>
    <n v="16"/>
    <n v="7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4"/>
    <x v="8"/>
    <s v="DD-BORE"/>
    <n v="1"/>
    <n v="0"/>
    <n v="10"/>
    <n v="10"/>
    <n v="0"/>
  </r>
  <r>
    <x v="47"/>
    <x v="8"/>
    <s v="NEW-BORE"/>
    <n v="1"/>
    <n v="18"/>
    <n v="0"/>
    <n v="1"/>
    <n v="17"/>
  </r>
  <r>
    <x v="0"/>
    <x v="0"/>
    <n v="0"/>
    <n v="0"/>
    <n v="0"/>
    <n v="0"/>
    <n v="0"/>
    <n v="0"/>
  </r>
  <r>
    <x v="48"/>
    <x v="8"/>
    <s v="SALIPPU-BORE"/>
    <n v="1"/>
    <n v="10"/>
    <n v="20"/>
    <n v="8"/>
    <n v="22"/>
  </r>
  <r>
    <x v="0"/>
    <x v="0"/>
    <n v="0"/>
    <n v="0"/>
    <n v="0"/>
    <n v="0"/>
    <n v="0"/>
    <n v="0"/>
  </r>
  <r>
    <x v="55"/>
    <x v="8"/>
    <s v="CC-KADALAI"/>
    <n v="1"/>
    <n v="4"/>
    <n v="0"/>
    <n v="4"/>
    <n v="0"/>
  </r>
  <r>
    <x v="0"/>
    <x v="0"/>
    <n v="0"/>
    <n v="0"/>
    <n v="0"/>
    <n v="0"/>
    <n v="0"/>
    <n v="0"/>
  </r>
  <r>
    <x v="56"/>
    <x v="8"/>
    <s v="NEW-KADALAI"/>
    <n v="1"/>
    <n v="3"/>
    <n v="0"/>
    <n v="1"/>
    <n v="2"/>
  </r>
  <r>
    <x v="49"/>
    <x v="8"/>
    <s v="SALIPPU-KADALAI"/>
    <n v="1"/>
    <n v="8"/>
    <n v="0"/>
    <n v="0"/>
    <n v="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0"/>
    <x v="8"/>
    <s v="AM-RENGOON"/>
    <n v="1"/>
    <n v="31"/>
    <n v="14"/>
    <n v="15"/>
    <n v="3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7"/>
    <x v="8"/>
    <s v="THEAN"/>
    <n v="1"/>
    <n v="7"/>
    <n v="0"/>
    <n v="0"/>
    <n v="7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8"/>
    <x v="17"/>
    <s v="41"/>
    <n v="1"/>
    <n v="0.5"/>
    <n v="0"/>
    <n v="0.5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9"/>
    <x v="17"/>
    <s v="AMG"/>
    <n v="1"/>
    <n v="7"/>
    <n v="5"/>
    <n v="2"/>
    <n v="10"/>
  </r>
  <r>
    <x v="60"/>
    <x v="17"/>
    <s v="AUS"/>
    <n v="1"/>
    <n v="16"/>
    <n v="5"/>
    <n v="5"/>
    <n v="1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1"/>
    <x v="17"/>
    <s v="NADU"/>
    <n v="1"/>
    <n v="0.5"/>
    <n v="0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2"/>
    <x v="17"/>
    <s v="PTC"/>
    <n v="1"/>
    <n v="3"/>
    <n v="25"/>
    <n v="15"/>
    <n v="13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3"/>
    <x v="17"/>
    <s v="GANGAROO"/>
    <n v="1"/>
    <n v="10.8"/>
    <n v="0"/>
    <n v="0.6"/>
    <n v="10.199999999999999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8"/>
    <x v="17"/>
    <s v="41"/>
    <n v="1"/>
    <n v="9"/>
    <n v="0"/>
    <n v="0"/>
    <n v="9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1"/>
    <x v="17"/>
    <s v="NADU"/>
    <n v="1"/>
    <n v="13"/>
    <n v="0"/>
    <n v="2"/>
    <n v="1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4"/>
    <x v="2"/>
    <s v="444-MODU"/>
    <n v="1"/>
    <n v="0"/>
    <n v="1"/>
    <n v="1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5"/>
    <x v="18"/>
    <s v="DIAMOND"/>
    <n v="1"/>
    <n v="1.5"/>
    <n v="0"/>
    <n v="0"/>
    <n v="1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6"/>
    <x v="18"/>
    <s v="JUMBO"/>
    <n v="1"/>
    <n v="1"/>
    <n v="0"/>
    <n v="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7"/>
    <x v="18"/>
    <s v="SHREE"/>
    <n v="1"/>
    <n v="0.5"/>
    <n v="0"/>
    <n v="0"/>
    <n v="0.5"/>
  </r>
  <r>
    <x v="68"/>
    <x v="18"/>
    <s v="SRINIVASA"/>
    <n v="1"/>
    <n v="1"/>
    <n v="0"/>
    <n v="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9"/>
    <x v="18"/>
    <s v="FLYING-HORSE"/>
    <n v="1"/>
    <n v="7.8"/>
    <n v="0"/>
    <n v="0.6"/>
    <n v="7.2"/>
  </r>
  <r>
    <x v="0"/>
    <x v="0"/>
    <n v="0"/>
    <n v="0"/>
    <n v="0"/>
    <n v="0"/>
    <n v="0"/>
    <n v="0"/>
  </r>
  <r>
    <x v="64"/>
    <x v="2"/>
    <s v="444-MODU"/>
    <n v="1"/>
    <n v="10"/>
    <n v="5"/>
    <n v="1"/>
    <n v="14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70"/>
    <x v="18"/>
    <s v="CHELLAKANI"/>
    <n v="1"/>
    <n v="36"/>
    <n v="0"/>
    <n v="0"/>
    <n v="3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71"/>
    <x v="18"/>
    <s v="GANAPATHI"/>
    <n v="1"/>
    <n v="4"/>
    <n v="0"/>
    <n v="2"/>
    <n v="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6"/>
    <x v="18"/>
    <s v="JUMBO"/>
    <n v="1"/>
    <n v="23"/>
    <n v="10"/>
    <n v="21"/>
    <n v="1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7"/>
    <x v="18"/>
    <s v="SHREE"/>
    <n v="1"/>
    <n v="21"/>
    <n v="5"/>
    <n v="2"/>
    <n v="24"/>
  </r>
  <r>
    <x v="68"/>
    <x v="18"/>
    <s v="SRINIVASA"/>
    <n v="1"/>
    <n v="17"/>
    <n v="0"/>
    <n v="2"/>
    <n v="1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72"/>
    <x v="19"/>
    <s v="POLISH"/>
    <n v="1"/>
    <n v="5"/>
    <n v="0"/>
    <n v="2.5"/>
    <n v="2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73"/>
    <x v="20"/>
    <s v="KRISHNA"/>
    <n v="1"/>
    <n v="0.5"/>
    <n v="2"/>
    <n v="2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73"/>
    <x v="20"/>
    <s v="KRISHNA"/>
    <n v="1"/>
    <n v="11"/>
    <n v="30"/>
    <n v="20"/>
    <n v="21"/>
  </r>
  <r>
    <x v="74"/>
    <x v="20"/>
    <s v="OM"/>
    <n v="1"/>
    <n v="6"/>
    <n v="0"/>
    <n v="0"/>
    <n v="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75"/>
    <x v="2"/>
    <s v="MOCHAI"/>
    <n v="1"/>
    <n v="0"/>
    <n v="1"/>
    <n v="1"/>
    <n v="0"/>
  </r>
  <r>
    <x v="75"/>
    <x v="2"/>
    <s v="MOCHAI"/>
    <n v="1"/>
    <n v="9"/>
    <n v="0"/>
    <n v="1"/>
    <n v="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76"/>
    <x v="21"/>
    <s v="786.SEERAGA.SAMBA"/>
    <n v="1"/>
    <n v="36"/>
    <n v="0"/>
    <n v="0.5"/>
    <n v="35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77"/>
    <x v="21"/>
    <s v="BLACK"/>
    <n v="1"/>
    <n v="15"/>
    <n v="0"/>
    <n v="1.5"/>
    <n v="13.5"/>
  </r>
  <r>
    <x v="78"/>
    <x v="21"/>
    <s v="DD-RAGI"/>
    <n v="1"/>
    <n v="1"/>
    <n v="0"/>
    <n v="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79"/>
    <x v="21"/>
    <s v="GOLD-CUP"/>
    <n v="1"/>
    <n v="74.5"/>
    <n v="0"/>
    <n v="0"/>
    <n v="74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80"/>
    <x v="21"/>
    <s v="KEDIA-PONNI"/>
    <n v="1"/>
    <n v="26.5"/>
    <n v="0"/>
    <n v="0.5"/>
    <n v="26"/>
  </r>
  <r>
    <x v="0"/>
    <x v="0"/>
    <n v="0"/>
    <n v="0"/>
    <n v="0"/>
    <n v="0"/>
    <n v="0"/>
    <n v="0"/>
  </r>
  <r>
    <x v="81"/>
    <x v="21"/>
    <s v="KESAVAN-YELLOW"/>
    <n v="1"/>
    <n v="32.5"/>
    <n v="0"/>
    <n v="0.5"/>
    <n v="32"/>
  </r>
  <r>
    <x v="0"/>
    <x v="0"/>
    <n v="0"/>
    <n v="0"/>
    <n v="0"/>
    <n v="0"/>
    <n v="0"/>
    <n v="0"/>
  </r>
  <r>
    <x v="82"/>
    <x v="21"/>
    <s v="KRISHNA-DELUX"/>
    <n v="1"/>
    <n v="25.5"/>
    <n v="0"/>
    <n v="0"/>
    <n v="25.5"/>
  </r>
  <r>
    <x v="83"/>
    <x v="21"/>
    <s v="KU.VALI"/>
    <n v="1"/>
    <n v="2"/>
    <n v="0"/>
    <n v="2"/>
    <n v="0"/>
  </r>
  <r>
    <x v="0"/>
    <x v="0"/>
    <n v="0"/>
    <n v="0"/>
    <n v="0"/>
    <n v="0"/>
    <n v="0"/>
    <n v="0"/>
  </r>
  <r>
    <x v="84"/>
    <x v="21"/>
    <s v="MAAPPILAI.SAMBA"/>
    <n v="1"/>
    <n v="4"/>
    <n v="0"/>
    <n v="0"/>
    <n v="4"/>
  </r>
  <r>
    <x v="0"/>
    <x v="0"/>
    <n v="0"/>
    <n v="0"/>
    <n v="0"/>
    <n v="0"/>
    <n v="0"/>
    <n v="0"/>
  </r>
  <r>
    <x v="85"/>
    <x v="21"/>
    <s v="MAHARISHI-RAJABOGAM"/>
    <n v="1"/>
    <n v="13"/>
    <n v="0"/>
    <n v="3"/>
    <n v="1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86"/>
    <x v="21"/>
    <s v="MATTA-PATCHARISI"/>
    <n v="1"/>
    <n v="39.5"/>
    <n v="0"/>
    <n v="0"/>
    <n v="39.5"/>
  </r>
  <r>
    <x v="87"/>
    <x v="21"/>
    <s v="MATTA-PUZHUNGAL"/>
    <n v="1"/>
    <n v="7"/>
    <n v="0"/>
    <n v="0.5"/>
    <n v="6.5"/>
  </r>
  <r>
    <x v="88"/>
    <x v="21"/>
    <s v="MAYUR-NAYAM-IDLY"/>
    <n v="1"/>
    <n v="9"/>
    <n v="0"/>
    <n v="0"/>
    <n v="9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89"/>
    <x v="21"/>
    <s v="OLD-DELUX-RAGHAVENDRA"/>
    <n v="1"/>
    <n v="54.5"/>
    <n v="0"/>
    <n v="25"/>
    <n v="29.5"/>
  </r>
  <r>
    <x v="90"/>
    <x v="21"/>
    <s v="ORANGE-MAVU-PACHARISI"/>
    <n v="1"/>
    <n v="73.5"/>
    <n v="0"/>
    <n v="0"/>
    <n v="73.5"/>
  </r>
  <r>
    <x v="0"/>
    <x v="0"/>
    <n v="0"/>
    <n v="0"/>
    <n v="0"/>
    <n v="0"/>
    <n v="0"/>
    <n v="0"/>
  </r>
  <r>
    <x v="91"/>
    <x v="21"/>
    <s v="RED"/>
    <n v="1"/>
    <n v="3.5"/>
    <n v="2.5"/>
    <n v="2"/>
    <n v="4"/>
  </r>
  <r>
    <x v="92"/>
    <x v="21"/>
    <s v="SAMAI"/>
    <n v="1"/>
    <n v="4.5"/>
    <n v="0"/>
    <n v="0"/>
    <n v="4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93"/>
    <x v="21"/>
    <s v="SPL.OLD-SEERAGA.SAMBA"/>
    <n v="1"/>
    <n v="21"/>
    <n v="0"/>
    <n v="2"/>
    <n v="19"/>
  </r>
  <r>
    <x v="0"/>
    <x v="0"/>
    <n v="0"/>
    <n v="0"/>
    <n v="0"/>
    <n v="0"/>
    <n v="0"/>
    <n v="0"/>
  </r>
  <r>
    <x v="94"/>
    <x v="21"/>
    <s v="TAJMAHAL.IR-20.PACHARISI"/>
    <n v="1"/>
    <n v="59.5"/>
    <n v="0"/>
    <n v="0"/>
    <n v="59.5"/>
  </r>
  <r>
    <x v="95"/>
    <x v="21"/>
    <s v="THANGAMAYIL"/>
    <n v="1"/>
    <n v="36"/>
    <n v="0"/>
    <n v="31.5"/>
    <n v="4.5"/>
  </r>
  <r>
    <x v="96"/>
    <x v="21"/>
    <s v="THINAI"/>
    <n v="1"/>
    <n v="2.5"/>
    <n v="0"/>
    <n v="1"/>
    <n v="1.5"/>
  </r>
  <r>
    <x v="97"/>
    <x v="21"/>
    <s v="VARAGU-ARISI"/>
    <n v="1"/>
    <n v="10"/>
    <n v="0"/>
    <n v="1"/>
    <n v="9"/>
  </r>
  <r>
    <x v="98"/>
    <x v="21"/>
    <s v="VEERA-SIVAJI-NEI.KHICHDI"/>
    <n v="1"/>
    <n v="10.5"/>
    <n v="0"/>
    <n v="0"/>
    <n v="1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99"/>
    <x v="22"/>
    <s v="KAVERI-GOLD"/>
    <n v="1"/>
    <n v="0.5"/>
    <n v="0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0"/>
    <x v="22"/>
    <s v="MANGO"/>
    <n v="1"/>
    <n v="1"/>
    <n v="0"/>
    <n v="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1"/>
    <x v="22"/>
    <s v="PLAIN"/>
    <n v="1"/>
    <n v="0.5"/>
    <n v="0"/>
    <n v="0"/>
    <n v="0.5"/>
  </r>
  <r>
    <x v="102"/>
    <x v="22"/>
    <s v="RAM-PLATINUM"/>
    <n v="1"/>
    <n v="0.5"/>
    <n v="0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3"/>
    <x v="22"/>
    <s v="SHIVANI-FATKA"/>
    <n v="1"/>
    <n v="1.5"/>
    <n v="0"/>
    <n v="0"/>
    <n v="1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4"/>
    <x v="22"/>
    <s v="AIRAWAT"/>
    <n v="1"/>
    <n v="15"/>
    <n v="0"/>
    <n v="0"/>
    <n v="1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5"/>
    <x v="22"/>
    <s v="ROYAL-GOLD"/>
    <n v="1"/>
    <n v="10.199999999999999"/>
    <n v="0"/>
    <n v="1.2"/>
    <n v="9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6"/>
    <x v="22"/>
    <s v="ANNAPOORNA"/>
    <n v="1"/>
    <n v="18"/>
    <n v="0"/>
    <n v="0"/>
    <n v="18"/>
  </r>
  <r>
    <x v="107"/>
    <x v="22"/>
    <s v="BAGHAWAN"/>
    <n v="1"/>
    <n v="13"/>
    <n v="0"/>
    <n v="0"/>
    <n v="13"/>
  </r>
  <r>
    <x v="0"/>
    <x v="0"/>
    <n v="0"/>
    <n v="0"/>
    <n v="0"/>
    <n v="0"/>
    <n v="0"/>
    <n v="0"/>
  </r>
  <r>
    <x v="108"/>
    <x v="22"/>
    <s v="CHAKKARA"/>
    <n v="1"/>
    <n v="12"/>
    <n v="0"/>
    <n v="0"/>
    <n v="1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9"/>
    <x v="22"/>
    <s v="GOLDEN-DEER"/>
    <n v="1"/>
    <n v="15"/>
    <n v="0"/>
    <n v="0"/>
    <n v="1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0"/>
    <x v="22"/>
    <s v="KALASAM"/>
    <n v="1"/>
    <n v="15"/>
    <n v="0"/>
    <n v="0"/>
    <n v="15"/>
  </r>
  <r>
    <x v="99"/>
    <x v="22"/>
    <s v="KAVERI-GOLD"/>
    <n v="1"/>
    <n v="9"/>
    <n v="0"/>
    <n v="1"/>
    <n v="8"/>
  </r>
  <r>
    <x v="0"/>
    <x v="0"/>
    <n v="0"/>
    <n v="0"/>
    <n v="0"/>
    <n v="0"/>
    <n v="0"/>
    <n v="0"/>
  </r>
  <r>
    <x v="111"/>
    <x v="22"/>
    <s v="KISSAN"/>
    <n v="1"/>
    <n v="6"/>
    <n v="0"/>
    <n v="0"/>
    <n v="6"/>
  </r>
  <r>
    <x v="0"/>
    <x v="0"/>
    <n v="0"/>
    <n v="0"/>
    <n v="0"/>
    <n v="0"/>
    <n v="0"/>
    <n v="0"/>
  </r>
  <r>
    <x v="100"/>
    <x v="22"/>
    <s v="MANGO"/>
    <n v="1"/>
    <n v="7"/>
    <n v="0"/>
    <n v="0"/>
    <n v="7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2"/>
    <x v="22"/>
    <s v="NEW-NARASIMA"/>
    <n v="1"/>
    <n v="18"/>
    <n v="0"/>
    <n v="0"/>
    <n v="1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1"/>
    <x v="22"/>
    <s v="PLAIN"/>
    <n v="1"/>
    <n v="11"/>
    <n v="0"/>
    <n v="0"/>
    <n v="11"/>
  </r>
  <r>
    <x v="102"/>
    <x v="22"/>
    <s v="RAM-PLATINUM"/>
    <n v="1"/>
    <n v="8"/>
    <n v="0"/>
    <n v="1"/>
    <n v="7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3"/>
    <x v="22"/>
    <s v="SHIVANI-FATKA"/>
    <n v="1"/>
    <n v="22"/>
    <n v="0"/>
    <n v="0"/>
    <n v="2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3"/>
    <x v="22"/>
    <s v="SURAJ-GOLD"/>
    <n v="1"/>
    <n v="9"/>
    <n v="0"/>
    <n v="1"/>
    <n v="8"/>
  </r>
  <r>
    <x v="114"/>
    <x v="22"/>
    <s v="SWADIST"/>
    <n v="1"/>
    <n v="18"/>
    <n v="0"/>
    <n v="0"/>
    <n v="18"/>
  </r>
  <r>
    <x v="0"/>
    <x v="0"/>
    <n v="0"/>
    <n v="0"/>
    <n v="0"/>
    <n v="0"/>
    <n v="0"/>
    <n v="0"/>
  </r>
  <r>
    <x v="115"/>
    <x v="22"/>
    <s v="THAMARAI"/>
    <n v="1"/>
    <n v="12"/>
    <n v="0"/>
    <n v="4"/>
    <n v="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6"/>
    <x v="22"/>
    <s v="TULSI"/>
    <n v="1"/>
    <n v="10"/>
    <n v="0"/>
    <n v="0"/>
    <n v="1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7"/>
    <x v="23"/>
    <s v="5STAR"/>
    <n v="1"/>
    <n v="10.199999999999999"/>
    <n v="9"/>
    <n v="0.6"/>
    <n v="18.60000000000000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8"/>
    <x v="23"/>
    <s v="BLACKBERRY"/>
    <n v="1"/>
    <n v="12"/>
    <n v="0"/>
    <n v="7.2"/>
    <n v="4.8"/>
  </r>
  <r>
    <x v="119"/>
    <x v="23"/>
    <s v="BOSS"/>
    <n v="1"/>
    <n v="1.2"/>
    <n v="0"/>
    <n v="0"/>
    <n v="1.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0"/>
    <x v="23"/>
    <s v="ELEPHANT"/>
    <n v="1"/>
    <n v="9"/>
    <n v="0"/>
    <n v="9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1"/>
    <x v="23"/>
    <s v="MAAN"/>
    <n v="1"/>
    <n v="9.6"/>
    <n v="0"/>
    <n v="1.8"/>
    <n v="7.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2"/>
    <x v="23"/>
    <s v="RED-APPLE"/>
    <n v="1"/>
    <n v="3"/>
    <n v="0"/>
    <n v="1.2"/>
    <n v="1.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3"/>
    <x v="23"/>
    <s v="SMT"/>
    <n v="1"/>
    <n v="5.4"/>
    <n v="0"/>
    <n v="4.8"/>
    <n v="0.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4"/>
    <x v="23"/>
    <s v="W.C"/>
    <n v="1"/>
    <n v="21"/>
    <n v="0"/>
    <n v="7.2"/>
    <n v="13.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5"/>
    <x v="12"/>
    <s v="555"/>
    <n v="1"/>
    <n v="13.5"/>
    <n v="10"/>
    <n v="15"/>
    <n v="8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6"/>
    <x v="12"/>
    <s v="MAYUR"/>
    <n v="1"/>
    <n v="12"/>
    <n v="0"/>
    <n v="1.2"/>
    <n v="10.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7"/>
    <x v="13"/>
    <s v="NEW"/>
    <n v="1"/>
    <n v="0.5"/>
    <n v="0"/>
    <n v="0"/>
    <n v="0.5"/>
  </r>
  <r>
    <x v="128"/>
    <x v="13"/>
    <s v="SMT"/>
    <n v="1"/>
    <n v="0.5"/>
    <n v="0"/>
    <n v="0"/>
    <n v="0.5"/>
  </r>
  <r>
    <x v="0"/>
    <x v="0"/>
    <n v="0"/>
    <n v="0"/>
    <n v="0"/>
    <n v="0"/>
    <n v="0"/>
    <n v="0"/>
  </r>
  <r>
    <x v="127"/>
    <x v="13"/>
    <s v="NEW"/>
    <n v="1"/>
    <n v="12"/>
    <n v="0"/>
    <n v="0"/>
    <n v="12"/>
  </r>
  <r>
    <x v="128"/>
    <x v="13"/>
    <s v="SMT"/>
    <n v="1"/>
    <n v="13"/>
    <n v="10"/>
    <n v="2"/>
    <n v="2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9"/>
    <x v="14"/>
    <s v="N"/>
    <n v="1"/>
    <n v="1.5"/>
    <n v="0"/>
    <n v="1.5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9"/>
    <x v="14"/>
    <s v="N"/>
    <n v="1"/>
    <n v="17"/>
    <n v="10"/>
    <n v="7"/>
    <n v="2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"/>
    <x v="4"/>
    <s v="RAJMA"/>
    <n v="1"/>
    <n v="0.5"/>
    <n v="0"/>
    <n v="0"/>
    <n v="0.5"/>
  </r>
  <r>
    <x v="5"/>
    <x v="4"/>
    <s v="WHITE"/>
    <n v="1"/>
    <n v="1"/>
    <n v="0"/>
    <n v="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"/>
    <x v="4"/>
    <s v="RAJMA"/>
    <n v="1"/>
    <n v="21.6"/>
    <n v="0"/>
    <n v="3"/>
    <n v="18.600000000000001"/>
  </r>
  <r>
    <x v="0"/>
    <x v="0"/>
    <n v="0"/>
    <n v="0"/>
    <n v="0"/>
    <n v="0"/>
    <n v="0"/>
    <n v="0"/>
  </r>
  <r>
    <x v="8"/>
    <x v="4"/>
    <s v="WHITE-SOYA"/>
    <n v="1"/>
    <n v="5.4"/>
    <n v="12"/>
    <n v="9.6"/>
    <n v="7.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30"/>
    <x v="4"/>
    <s v="DD-RAJMA"/>
    <n v="1"/>
    <n v="22"/>
    <n v="0"/>
    <n v="0"/>
    <n v="22"/>
  </r>
  <r>
    <x v="6"/>
    <x v="4"/>
    <s v="RAJMA"/>
    <n v="1"/>
    <n v="14"/>
    <n v="0"/>
    <n v="0"/>
    <n v="14"/>
  </r>
  <r>
    <x v="5"/>
    <x v="4"/>
    <s v="WHITE"/>
    <n v="1"/>
    <n v="8"/>
    <n v="0"/>
    <n v="0"/>
    <n v="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"/>
    <x v="5"/>
    <s v="CLEAN-NTM"/>
    <n v="1"/>
    <n v="2"/>
    <n v="0"/>
    <n v="1"/>
    <n v="1"/>
  </r>
  <r>
    <x v="0"/>
    <x v="0"/>
    <n v="0"/>
    <n v="0"/>
    <n v="0"/>
    <n v="0"/>
    <n v="0"/>
    <n v="0"/>
  </r>
  <r>
    <x v="131"/>
    <x v="5"/>
    <s v="CC"/>
    <n v="1"/>
    <n v="112"/>
    <n v="0"/>
    <n v="0"/>
    <n v="112"/>
  </r>
  <r>
    <x v="10"/>
    <x v="5"/>
    <s v="CLEAN-NTM"/>
    <n v="1"/>
    <n v="79"/>
    <n v="0"/>
    <n v="1"/>
    <n v="78"/>
  </r>
  <r>
    <x v="132"/>
    <x v="5"/>
    <s v="DD"/>
    <n v="1"/>
    <n v="3"/>
    <n v="0"/>
    <n v="0"/>
    <n v="3"/>
  </r>
  <r>
    <x v="0"/>
    <x v="0"/>
    <n v="0"/>
    <n v="0"/>
    <n v="0"/>
    <n v="0"/>
    <n v="0"/>
    <n v="0"/>
  </r>
  <r>
    <x v="11"/>
    <x v="5"/>
    <s v="NTM"/>
    <n v="1"/>
    <n v="8"/>
    <n v="0"/>
    <n v="0"/>
    <n v="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"/>
    <x v="6"/>
    <s v="CC"/>
    <n v="1"/>
    <n v="0"/>
    <n v="2"/>
    <n v="2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3"/>
    <x v="6"/>
    <s v="PLAIN"/>
    <n v="1"/>
    <n v="5.5"/>
    <n v="1"/>
    <n v="3.5"/>
    <n v="3"/>
  </r>
  <r>
    <x v="133"/>
    <x v="6"/>
    <s v="SALIPPU"/>
    <n v="1"/>
    <n v="0"/>
    <n v="0.5"/>
    <n v="0.5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"/>
    <x v="6"/>
    <s v="CC"/>
    <n v="1"/>
    <n v="0"/>
    <n v="501"/>
    <n v="67.8"/>
    <n v="433.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"/>
    <x v="6"/>
    <s v="CC"/>
    <n v="1"/>
    <n v="131"/>
    <n v="0"/>
    <n v="131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3"/>
    <x v="6"/>
    <s v="PLAIN"/>
    <n v="1"/>
    <n v="77"/>
    <n v="127"/>
    <n v="53"/>
    <n v="15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4"/>
    <x v="7"/>
    <s v="10"/>
    <n v="1"/>
    <n v="1"/>
    <n v="0"/>
    <n v="0.5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5"/>
    <x v="7"/>
    <s v="NEW"/>
    <n v="1"/>
    <n v="2.5"/>
    <n v="0.5"/>
    <n v="0.5"/>
    <n v="2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34"/>
    <x v="7"/>
    <s v="ELEPHANT"/>
    <n v="1"/>
    <n v="0"/>
    <n v="138"/>
    <n v="9"/>
    <n v="129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35"/>
    <x v="7"/>
    <s v="GREEN-APPLE"/>
    <n v="1"/>
    <n v="0"/>
    <n v="79.2"/>
    <n v="40.799999999999997"/>
    <n v="38.4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4"/>
    <x v="7"/>
    <s v="10"/>
    <n v="1"/>
    <n v="2"/>
    <n v="0"/>
    <n v="2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5"/>
    <x v="7"/>
    <s v="NEW"/>
    <n v="1"/>
    <n v="20"/>
    <n v="0"/>
    <n v="15"/>
    <n v="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36"/>
    <x v="2"/>
    <s v="GREEN-PEAS"/>
    <n v="1"/>
    <n v="2"/>
    <n v="1"/>
    <n v="0"/>
    <n v="3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37"/>
    <x v="5"/>
    <s v="II"/>
    <n v="1"/>
    <n v="4"/>
    <n v="0"/>
    <n v="0"/>
    <n v="4"/>
  </r>
  <r>
    <x v="17"/>
    <x v="8"/>
    <s v="II-BONDA"/>
    <n v="1"/>
    <n v="3"/>
    <n v="0"/>
    <n v="3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"/>
    <x v="3"/>
    <s v="II"/>
    <n v="1"/>
    <n v="0"/>
    <n v="0.5"/>
    <n v="0"/>
    <n v="0.5"/>
  </r>
  <r>
    <x v="138"/>
    <x v="2"/>
    <s v="II-GRAM"/>
    <n v="1"/>
    <n v="0.5"/>
    <n v="0"/>
    <n v="0.5"/>
    <n v="0"/>
  </r>
  <r>
    <x v="138"/>
    <x v="2"/>
    <s v="II-GRAM"/>
    <n v="1"/>
    <n v="1.2"/>
    <n v="0"/>
    <n v="0"/>
    <n v="1.2"/>
  </r>
  <r>
    <x v="138"/>
    <x v="2"/>
    <s v="II-GRAM"/>
    <n v="1"/>
    <n v="1"/>
    <n v="0"/>
    <n v="0"/>
    <n v="1"/>
  </r>
  <r>
    <x v="18"/>
    <x v="6"/>
    <s v="II"/>
    <n v="1"/>
    <n v="0"/>
    <n v="0.5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39"/>
    <x v="24"/>
    <s v="II"/>
    <n v="1"/>
    <n v="1"/>
    <n v="0"/>
    <n v="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40"/>
    <x v="20"/>
    <s v="II"/>
    <n v="1"/>
    <n v="1"/>
    <n v="0"/>
    <n v="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41"/>
    <x v="24"/>
    <s v="II-PERUVATTU"/>
    <n v="1"/>
    <n v="20"/>
    <n v="0"/>
    <n v="0"/>
    <n v="20"/>
  </r>
  <r>
    <x v="142"/>
    <x v="24"/>
    <s v="II-PODI"/>
    <n v="1"/>
    <n v="38"/>
    <n v="0"/>
    <n v="0"/>
    <n v="3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0"/>
    <x v="10"/>
    <s v="II"/>
    <n v="1"/>
    <n v="3"/>
    <n v="0"/>
    <n v="0"/>
    <n v="3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43"/>
    <x v="25"/>
    <s v="ZzzMOCHAI"/>
    <n v="1"/>
    <n v="0"/>
    <n v="2"/>
    <n v="0"/>
    <n v="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7"/>
    <x v="10"/>
    <s v="5-PALLANGI"/>
    <n v="1"/>
    <n v="1.5"/>
    <n v="0"/>
    <n v="0"/>
    <n v="1.5"/>
  </r>
  <r>
    <x v="28"/>
    <x v="10"/>
    <s v="AC"/>
    <n v="1"/>
    <n v="10.5"/>
    <n v="0.5"/>
    <n v="6.5"/>
    <n v="4.5"/>
  </r>
  <r>
    <x v="29"/>
    <x v="10"/>
    <s v="APPLE"/>
    <n v="1"/>
    <n v="0"/>
    <n v="1"/>
    <n v="0.5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1"/>
    <x v="10"/>
    <s v="FACEBOOK"/>
    <n v="1"/>
    <n v="0.5"/>
    <n v="0.5"/>
    <n v="0"/>
    <n v="1"/>
  </r>
  <r>
    <x v="32"/>
    <x v="10"/>
    <s v="KORANGU"/>
    <n v="1"/>
    <n v="0.5"/>
    <n v="0"/>
    <n v="0"/>
    <n v="0.5"/>
  </r>
  <r>
    <x v="0"/>
    <x v="0"/>
    <n v="0"/>
    <n v="0"/>
    <n v="0"/>
    <n v="0"/>
    <n v="0"/>
    <n v="0"/>
  </r>
  <r>
    <x v="33"/>
    <x v="10"/>
    <s v="SMT"/>
    <n v="1"/>
    <n v="3"/>
    <n v="2.5"/>
    <n v="2"/>
    <n v="3.5"/>
  </r>
  <r>
    <x v="0"/>
    <x v="0"/>
    <n v="0"/>
    <n v="0"/>
    <n v="0"/>
    <n v="0"/>
    <n v="0"/>
    <n v="0"/>
  </r>
  <r>
    <x v="34"/>
    <x v="10"/>
    <s v="WHITE"/>
    <n v="1"/>
    <n v="35.5"/>
    <n v="0"/>
    <n v="5"/>
    <n v="30.5"/>
  </r>
  <r>
    <x v="0"/>
    <x v="0"/>
    <n v="0"/>
    <n v="0"/>
    <n v="0"/>
    <n v="0"/>
    <n v="0"/>
    <n v="0"/>
  </r>
  <r>
    <x v="30"/>
    <x v="10"/>
    <s v="CC-PALLANGI"/>
    <n v="1"/>
    <n v="34.799999999999997"/>
    <n v="0"/>
    <n v="34.799999999999997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7"/>
    <x v="10"/>
    <s v="5-PALLANGI"/>
    <n v="1"/>
    <n v="52"/>
    <n v="0"/>
    <n v="0"/>
    <n v="52"/>
  </r>
  <r>
    <x v="0"/>
    <x v="0"/>
    <n v="0"/>
    <n v="0"/>
    <n v="0"/>
    <n v="0"/>
    <n v="0"/>
    <n v="0"/>
  </r>
  <r>
    <x v="29"/>
    <x v="10"/>
    <s v="APPLE"/>
    <n v="1"/>
    <n v="40"/>
    <n v="0"/>
    <n v="13"/>
    <n v="27"/>
  </r>
  <r>
    <x v="30"/>
    <x v="10"/>
    <s v="CC-PALLANGI"/>
    <n v="1"/>
    <n v="80"/>
    <n v="0"/>
    <n v="0"/>
    <n v="8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1"/>
    <x v="10"/>
    <s v="FACEBOOK"/>
    <n v="1"/>
    <n v="0"/>
    <n v="34"/>
    <n v="11"/>
    <n v="23"/>
  </r>
  <r>
    <x v="32"/>
    <x v="10"/>
    <s v="KORANGU"/>
    <n v="1"/>
    <n v="5"/>
    <n v="0"/>
    <n v="0"/>
    <n v="5"/>
  </r>
  <r>
    <x v="0"/>
    <x v="0"/>
    <n v="0"/>
    <n v="0"/>
    <n v="0"/>
    <n v="0"/>
    <n v="0"/>
    <n v="0"/>
  </r>
  <r>
    <x v="33"/>
    <x v="10"/>
    <s v="SMT"/>
    <n v="1"/>
    <n v="41"/>
    <n v="0"/>
    <n v="30"/>
    <n v="11"/>
  </r>
  <r>
    <x v="0"/>
    <x v="0"/>
    <n v="0"/>
    <n v="0"/>
    <n v="0"/>
    <n v="0"/>
    <n v="0"/>
    <n v="0"/>
  </r>
  <r>
    <x v="34"/>
    <x v="10"/>
    <s v="WHITE"/>
    <n v="1"/>
    <n v="0"/>
    <n v="1"/>
    <n v="1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5"/>
    <x v="9"/>
    <s v="INDIA-GATE"/>
    <n v="1"/>
    <n v="1"/>
    <n v="2"/>
    <n v="0.5"/>
    <n v="2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7"/>
    <x v="9"/>
    <s v="NEW"/>
    <n v="1"/>
    <n v="3"/>
    <n v="1"/>
    <n v="1.5"/>
    <n v="2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8"/>
    <x v="9"/>
    <s v="SMT"/>
    <n v="1"/>
    <n v="0"/>
    <n v="4"/>
    <n v="1"/>
    <n v="3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44"/>
    <x v="9"/>
    <s v="CC"/>
    <n v="1"/>
    <n v="5"/>
    <n v="0"/>
    <n v="5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5"/>
    <x v="9"/>
    <s v="INDIA-GATE"/>
    <n v="1"/>
    <n v="145"/>
    <n v="0"/>
    <n v="64"/>
    <n v="8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45"/>
    <x v="9"/>
    <s v="MINI"/>
    <n v="1"/>
    <n v="0"/>
    <n v="1"/>
    <n v="1"/>
    <n v="0"/>
  </r>
  <r>
    <x v="37"/>
    <x v="9"/>
    <s v="NEW"/>
    <n v="1"/>
    <n v="94"/>
    <n v="27"/>
    <n v="32"/>
    <n v="89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8"/>
    <x v="9"/>
    <s v="SMT"/>
    <n v="1"/>
    <n v="4"/>
    <n v="49"/>
    <n v="15"/>
    <n v="3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1"/>
    <x v="15"/>
    <s v="BELL"/>
    <n v="1"/>
    <n v="102"/>
    <n v="0"/>
    <n v="18"/>
    <n v="84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0"/>
    <x v="15"/>
    <s v="ROCKET"/>
    <n v="1"/>
    <n v="36"/>
    <n v="0"/>
    <n v="1"/>
    <n v="3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2"/>
    <x v="16"/>
    <s v="LION"/>
    <n v="1"/>
    <n v="23"/>
    <n v="0"/>
    <n v="1"/>
    <n v="2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3"/>
    <x v="8"/>
    <s v="HP-KARUPPU"/>
    <n v="1"/>
    <n v="0.5"/>
    <n v="0"/>
    <n v="0.5"/>
    <n v="0"/>
  </r>
  <r>
    <x v="44"/>
    <x v="8"/>
    <s v="K-KARUPPU"/>
    <n v="1"/>
    <n v="2"/>
    <n v="0"/>
    <n v="0.5"/>
    <n v="1.5"/>
  </r>
  <r>
    <x v="45"/>
    <x v="8"/>
    <s v="K-NEW-KARUPPU"/>
    <n v="1"/>
    <n v="4.5"/>
    <n v="0"/>
    <n v="0.5"/>
    <n v="4"/>
  </r>
  <r>
    <x v="0"/>
    <x v="0"/>
    <n v="0"/>
    <n v="0"/>
    <n v="0"/>
    <n v="0"/>
    <n v="0"/>
    <n v="0"/>
  </r>
  <r>
    <x v="46"/>
    <x v="8"/>
    <s v="BONDA"/>
    <n v="1"/>
    <n v="1"/>
    <n v="0"/>
    <n v="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7"/>
    <x v="8"/>
    <s v="NEW-BORE"/>
    <n v="1"/>
    <n v="2.5"/>
    <n v="0"/>
    <n v="0"/>
    <n v="2.5"/>
  </r>
  <r>
    <x v="0"/>
    <x v="0"/>
    <n v="0"/>
    <n v="0"/>
    <n v="0"/>
    <n v="0"/>
    <n v="0"/>
    <n v="0"/>
  </r>
  <r>
    <x v="48"/>
    <x v="8"/>
    <s v="SALIPPU-BORE"/>
    <n v="1"/>
    <n v="8"/>
    <n v="1"/>
    <n v="0"/>
    <n v="9"/>
  </r>
  <r>
    <x v="0"/>
    <x v="0"/>
    <n v="0"/>
    <n v="0"/>
    <n v="0"/>
    <n v="0"/>
    <n v="0"/>
    <n v="0"/>
  </r>
  <r>
    <x v="56"/>
    <x v="8"/>
    <s v="NEW-KADALAI"/>
    <n v="1"/>
    <n v="1.5"/>
    <n v="0"/>
    <n v="0.5"/>
    <n v="1"/>
  </r>
  <r>
    <x v="49"/>
    <x v="8"/>
    <s v="SALIPPU-KADALAI"/>
    <n v="1"/>
    <n v="0.5"/>
    <n v="0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0"/>
    <x v="8"/>
    <s v="AM-RENGOON"/>
    <n v="1"/>
    <n v="7"/>
    <n v="3"/>
    <n v="3.5"/>
    <n v="6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0"/>
    <x v="8"/>
    <s v="AM-RENGOON"/>
    <n v="1"/>
    <n v="0"/>
    <n v="9"/>
    <n v="9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46"/>
    <x v="8"/>
    <s v="CC-KARUPPU"/>
    <n v="1"/>
    <n v="121"/>
    <n v="0"/>
    <n v="0"/>
    <n v="121"/>
  </r>
  <r>
    <x v="53"/>
    <x v="8"/>
    <s v="DD-KARUPPU"/>
    <n v="1"/>
    <n v="0"/>
    <n v="3"/>
    <n v="0"/>
    <n v="3"/>
  </r>
  <r>
    <x v="43"/>
    <x v="8"/>
    <s v="HP-KARUPPU"/>
    <n v="1"/>
    <n v="0"/>
    <n v="11"/>
    <n v="11"/>
    <n v="0"/>
  </r>
  <r>
    <x v="44"/>
    <x v="8"/>
    <s v="K-KARUPPU"/>
    <n v="1"/>
    <n v="20"/>
    <n v="0"/>
    <n v="18"/>
    <n v="2"/>
  </r>
  <r>
    <x v="45"/>
    <x v="8"/>
    <s v="K-NEW-KARUPPU"/>
    <n v="1"/>
    <n v="82"/>
    <n v="0"/>
    <n v="10"/>
    <n v="7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6"/>
    <x v="8"/>
    <s v="BONDA"/>
    <n v="1"/>
    <n v="0"/>
    <n v="15"/>
    <n v="0"/>
    <n v="15"/>
  </r>
  <r>
    <x v="0"/>
    <x v="0"/>
    <n v="0"/>
    <n v="0"/>
    <n v="0"/>
    <n v="0"/>
    <n v="0"/>
    <n v="0"/>
  </r>
  <r>
    <x v="147"/>
    <x v="8"/>
    <s v="CC-BORE"/>
    <n v="1"/>
    <n v="128"/>
    <n v="0"/>
    <n v="70"/>
    <n v="58"/>
  </r>
  <r>
    <x v="0"/>
    <x v="0"/>
    <n v="0"/>
    <n v="0"/>
    <n v="0"/>
    <n v="0"/>
    <n v="0"/>
    <n v="0"/>
  </r>
  <r>
    <x v="47"/>
    <x v="8"/>
    <s v="NEW-BORE"/>
    <n v="1"/>
    <n v="31"/>
    <n v="0"/>
    <n v="0"/>
    <n v="31"/>
  </r>
  <r>
    <x v="0"/>
    <x v="0"/>
    <n v="0"/>
    <n v="0"/>
    <n v="0"/>
    <n v="0"/>
    <n v="0"/>
    <n v="0"/>
  </r>
  <r>
    <x v="48"/>
    <x v="8"/>
    <s v="SALIPPU-BORE"/>
    <n v="1"/>
    <n v="4"/>
    <n v="65"/>
    <n v="27"/>
    <n v="42"/>
  </r>
  <r>
    <x v="0"/>
    <x v="0"/>
    <n v="0"/>
    <n v="0"/>
    <n v="0"/>
    <n v="0"/>
    <n v="0"/>
    <n v="0"/>
  </r>
  <r>
    <x v="55"/>
    <x v="8"/>
    <s v="CC-KADALAI"/>
    <n v="1"/>
    <n v="20"/>
    <n v="0"/>
    <n v="0"/>
    <n v="20"/>
  </r>
  <r>
    <x v="0"/>
    <x v="0"/>
    <n v="0"/>
    <n v="0"/>
    <n v="0"/>
    <n v="0"/>
    <n v="0"/>
    <n v="0"/>
  </r>
  <r>
    <x v="49"/>
    <x v="8"/>
    <s v="SALIPPU-KADALAI"/>
    <n v="1"/>
    <n v="3"/>
    <n v="0"/>
    <n v="0"/>
    <n v="3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0"/>
    <x v="8"/>
    <s v="AM-RENGOON"/>
    <n v="1"/>
    <n v="76"/>
    <n v="1"/>
    <n v="61"/>
    <n v="1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9"/>
    <x v="17"/>
    <s v="AMG"/>
    <n v="1"/>
    <n v="20"/>
    <n v="0.5"/>
    <n v="9.5"/>
    <n v="11"/>
  </r>
  <r>
    <x v="60"/>
    <x v="17"/>
    <s v="AUS"/>
    <n v="1"/>
    <n v="16.5"/>
    <n v="99.5"/>
    <n v="59.5"/>
    <n v="56.5"/>
  </r>
  <r>
    <x v="148"/>
    <x v="17"/>
    <s v="BIG-BOSS"/>
    <n v="1"/>
    <n v="0"/>
    <n v="0.5"/>
    <n v="0.5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1"/>
    <x v="17"/>
    <s v="NADU"/>
    <n v="1"/>
    <n v="0.5"/>
    <n v="1"/>
    <n v="0"/>
    <n v="1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2"/>
    <x v="17"/>
    <s v="PTC"/>
    <n v="1"/>
    <n v="148"/>
    <n v="0"/>
    <n v="41.5"/>
    <n v="106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3"/>
    <x v="17"/>
    <s v="GANGAROO"/>
    <n v="1"/>
    <n v="9"/>
    <n v="0"/>
    <n v="1.2"/>
    <n v="7.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8"/>
    <x v="17"/>
    <s v="41"/>
    <n v="1"/>
    <n v="13"/>
    <n v="0"/>
    <n v="0"/>
    <n v="13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49"/>
    <x v="17"/>
    <s v="KAMAL"/>
    <n v="1"/>
    <n v="1"/>
    <n v="0"/>
    <n v="0"/>
    <n v="1"/>
  </r>
  <r>
    <x v="0"/>
    <x v="0"/>
    <n v="0"/>
    <n v="0"/>
    <n v="0"/>
    <n v="0"/>
    <n v="0"/>
    <n v="0"/>
  </r>
  <r>
    <x v="61"/>
    <x v="17"/>
    <s v="NADU"/>
    <n v="1"/>
    <n v="26"/>
    <n v="0"/>
    <n v="1"/>
    <n v="2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2"/>
    <x v="17"/>
    <s v="PTC"/>
    <n v="1"/>
    <n v="0"/>
    <n v="1"/>
    <n v="1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4"/>
    <x v="2"/>
    <s v="444-MODU"/>
    <n v="1"/>
    <n v="0.5"/>
    <n v="0"/>
    <n v="0"/>
    <n v="0.5"/>
  </r>
  <r>
    <x v="0"/>
    <x v="0"/>
    <n v="0"/>
    <n v="0"/>
    <n v="0"/>
    <n v="0"/>
    <n v="0"/>
    <n v="0"/>
  </r>
  <r>
    <x v="70"/>
    <x v="18"/>
    <s v="CHELLAKANI"/>
    <n v="1"/>
    <n v="0.5"/>
    <n v="0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6"/>
    <x v="18"/>
    <s v="JUMBO"/>
    <n v="1"/>
    <n v="1"/>
    <n v="0"/>
    <n v="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7"/>
    <x v="18"/>
    <s v="SHREE"/>
    <n v="1"/>
    <n v="1"/>
    <n v="0"/>
    <n v="0.5"/>
    <n v="0.5"/>
  </r>
  <r>
    <x v="68"/>
    <x v="18"/>
    <s v="SRINIVASA"/>
    <n v="1"/>
    <n v="0.5"/>
    <n v="0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9"/>
    <x v="18"/>
    <s v="FLYING-HORSE"/>
    <n v="1"/>
    <n v="24.6"/>
    <n v="0"/>
    <n v="0"/>
    <n v="24.6"/>
  </r>
  <r>
    <x v="0"/>
    <x v="0"/>
    <n v="0"/>
    <n v="0"/>
    <n v="0"/>
    <n v="0"/>
    <n v="0"/>
    <n v="0"/>
  </r>
  <r>
    <x v="64"/>
    <x v="2"/>
    <s v="444-MODU"/>
    <n v="1"/>
    <n v="49"/>
    <n v="0"/>
    <n v="17"/>
    <n v="3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70"/>
    <x v="18"/>
    <s v="CHELLAKANI"/>
    <n v="1"/>
    <n v="18"/>
    <n v="0"/>
    <n v="0"/>
    <n v="1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6"/>
    <x v="18"/>
    <s v="JUMBO"/>
    <n v="1"/>
    <n v="15"/>
    <n v="0"/>
    <n v="10"/>
    <n v="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7"/>
    <x v="18"/>
    <s v="SHREE"/>
    <n v="1"/>
    <n v="69"/>
    <n v="0"/>
    <n v="16"/>
    <n v="53"/>
  </r>
  <r>
    <x v="68"/>
    <x v="18"/>
    <s v="SRINIVASA"/>
    <n v="1"/>
    <n v="76"/>
    <n v="0"/>
    <n v="0"/>
    <n v="7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73"/>
    <x v="20"/>
    <s v="KRISHNA"/>
    <n v="1"/>
    <n v="0.5"/>
    <n v="5"/>
    <n v="5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73"/>
    <x v="20"/>
    <s v="KRISHNA"/>
    <n v="1"/>
    <n v="22"/>
    <n v="90"/>
    <n v="47"/>
    <n v="65"/>
  </r>
  <r>
    <x v="74"/>
    <x v="20"/>
    <s v="OM"/>
    <n v="1"/>
    <n v="34"/>
    <n v="0"/>
    <n v="0"/>
    <n v="34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75"/>
    <x v="2"/>
    <s v="MOCHAI"/>
    <n v="1"/>
    <n v="16"/>
    <n v="0"/>
    <n v="2"/>
    <n v="14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77"/>
    <x v="21"/>
    <s v="BLACK"/>
    <n v="1"/>
    <n v="0"/>
    <n v="0.5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91"/>
    <x v="21"/>
    <s v="RED"/>
    <n v="1"/>
    <n v="44.5"/>
    <n v="0"/>
    <n v="4.5"/>
    <n v="4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8"/>
    <x v="22"/>
    <s v="CHAKKARA"/>
    <n v="1"/>
    <n v="2.5"/>
    <n v="0"/>
    <n v="0"/>
    <n v="2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1"/>
    <x v="22"/>
    <s v="PLAIN"/>
    <n v="1"/>
    <n v="3.5"/>
    <n v="0"/>
    <n v="0"/>
    <n v="3.5"/>
  </r>
  <r>
    <x v="102"/>
    <x v="22"/>
    <s v="RAM-PLATINUM"/>
    <n v="1"/>
    <n v="0.5"/>
    <n v="0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3"/>
    <x v="22"/>
    <s v="SHIVANI-FATKA"/>
    <n v="1"/>
    <n v="0.5"/>
    <n v="0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4"/>
    <x v="22"/>
    <s v="SWADIST"/>
    <n v="1"/>
    <n v="0.5"/>
    <n v="0"/>
    <n v="0"/>
    <n v="0.5"/>
  </r>
  <r>
    <x v="0"/>
    <x v="0"/>
    <n v="0"/>
    <n v="0"/>
    <n v="0"/>
    <n v="0"/>
    <n v="0"/>
    <n v="0"/>
  </r>
  <r>
    <x v="115"/>
    <x v="22"/>
    <s v="THAMARAI"/>
    <n v="1"/>
    <n v="0.5"/>
    <n v="0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6"/>
    <x v="22"/>
    <s v="TULSI"/>
    <n v="1"/>
    <n v="0.5"/>
    <n v="0"/>
    <n v="0"/>
    <n v="0.5"/>
  </r>
  <r>
    <x v="0"/>
    <x v="0"/>
    <n v="0"/>
    <n v="0"/>
    <n v="0"/>
    <n v="0"/>
    <n v="0"/>
    <n v="0"/>
  </r>
  <r>
    <x v="104"/>
    <x v="22"/>
    <s v="AIRAWAT"/>
    <n v="1"/>
    <n v="37.799999999999997"/>
    <n v="0"/>
    <n v="1.2"/>
    <n v="36.6"/>
  </r>
  <r>
    <x v="0"/>
    <x v="0"/>
    <n v="0"/>
    <n v="0"/>
    <n v="0"/>
    <n v="0"/>
    <n v="0"/>
    <n v="0"/>
  </r>
  <r>
    <x v="150"/>
    <x v="22"/>
    <s v="DD"/>
    <n v="1"/>
    <n v="0"/>
    <n v="0"/>
    <n v="1.2"/>
    <n v="-1.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5"/>
    <x v="22"/>
    <s v="ROYAL-GOLD"/>
    <n v="1"/>
    <n v="164.4"/>
    <n v="0"/>
    <n v="0"/>
    <n v="164.4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6"/>
    <x v="22"/>
    <s v="ANNAPOORNA"/>
    <n v="1"/>
    <n v="36"/>
    <n v="0"/>
    <n v="0"/>
    <n v="36"/>
  </r>
  <r>
    <x v="107"/>
    <x v="22"/>
    <s v="BAGHAWAN"/>
    <n v="1"/>
    <n v="6"/>
    <n v="0"/>
    <n v="2"/>
    <n v="4"/>
  </r>
  <r>
    <x v="0"/>
    <x v="0"/>
    <n v="0"/>
    <n v="0"/>
    <n v="0"/>
    <n v="0"/>
    <n v="0"/>
    <n v="0"/>
  </r>
  <r>
    <x v="108"/>
    <x v="22"/>
    <s v="CHAKKARA"/>
    <n v="1"/>
    <n v="50"/>
    <n v="0"/>
    <n v="20"/>
    <n v="3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9"/>
    <x v="22"/>
    <s v="GOLDEN-DEER"/>
    <n v="1"/>
    <n v="57"/>
    <n v="0"/>
    <n v="0"/>
    <n v="57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0"/>
    <x v="22"/>
    <s v="KALASAM"/>
    <n v="1"/>
    <n v="87"/>
    <n v="0"/>
    <n v="0"/>
    <n v="87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0"/>
    <x v="22"/>
    <s v="MANGO"/>
    <n v="1"/>
    <n v="71"/>
    <n v="0"/>
    <n v="0"/>
    <n v="7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2"/>
    <x v="22"/>
    <s v="NEW-NARASIMA"/>
    <n v="1"/>
    <n v="172"/>
    <n v="0"/>
    <n v="0"/>
    <n v="17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1"/>
    <x v="22"/>
    <s v="PLAIN"/>
    <n v="1"/>
    <n v="7"/>
    <n v="0"/>
    <n v="0"/>
    <n v="7"/>
  </r>
  <r>
    <x v="102"/>
    <x v="22"/>
    <s v="RAM-PLATINUM"/>
    <n v="1"/>
    <n v="67"/>
    <n v="0"/>
    <n v="7"/>
    <n v="6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3"/>
    <x v="22"/>
    <s v="SHIVANI-FATKA"/>
    <n v="1"/>
    <n v="131"/>
    <n v="0"/>
    <n v="1"/>
    <n v="13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3"/>
    <x v="22"/>
    <s v="SURAJ-GOLD"/>
    <n v="1"/>
    <n v="15"/>
    <n v="0"/>
    <n v="1"/>
    <n v="14"/>
  </r>
  <r>
    <x v="114"/>
    <x v="22"/>
    <s v="SWADIST"/>
    <n v="1"/>
    <n v="68"/>
    <n v="0"/>
    <n v="0"/>
    <n v="68"/>
  </r>
  <r>
    <x v="0"/>
    <x v="0"/>
    <n v="0"/>
    <n v="0"/>
    <n v="0"/>
    <n v="0"/>
    <n v="0"/>
    <n v="0"/>
  </r>
  <r>
    <x v="115"/>
    <x v="22"/>
    <s v="THAMARAI"/>
    <n v="1"/>
    <n v="1"/>
    <n v="0"/>
    <n v="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6"/>
    <x v="22"/>
    <s v="TULSI"/>
    <n v="1"/>
    <n v="34"/>
    <n v="0"/>
    <n v="0"/>
    <n v="34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7"/>
    <x v="23"/>
    <s v="5STAR"/>
    <n v="1"/>
    <n v="37.200000000000003"/>
    <n v="0"/>
    <n v="13.2"/>
    <n v="24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8"/>
    <x v="23"/>
    <s v="BLACKBERRY"/>
    <n v="1"/>
    <n v="0"/>
    <n v="0.6"/>
    <n v="0.6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51"/>
    <x v="23"/>
    <s v="DD"/>
    <n v="1"/>
    <n v="0"/>
    <n v="11.4"/>
    <n v="0"/>
    <n v="11.4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0"/>
    <x v="23"/>
    <s v="ELEPHANT"/>
    <n v="1"/>
    <n v="23.4"/>
    <n v="0"/>
    <n v="6.6"/>
    <n v="16.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1"/>
    <x v="23"/>
    <s v="MAAN"/>
    <n v="1"/>
    <n v="46.2"/>
    <n v="0"/>
    <n v="2.4"/>
    <n v="43.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4"/>
    <x v="23"/>
    <s v="W.C"/>
    <n v="1"/>
    <n v="55.2"/>
    <n v="54.6"/>
    <n v="69"/>
    <n v="40.799999999999997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5"/>
    <x v="12"/>
    <s v="555"/>
    <n v="1"/>
    <n v="35.5"/>
    <n v="54"/>
    <n v="33.5"/>
    <n v="5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52"/>
    <x v="12"/>
    <s v="CC"/>
    <n v="1"/>
    <n v="0"/>
    <n v="300"/>
    <n v="66"/>
    <n v="234"/>
  </r>
  <r>
    <x v="0"/>
    <x v="0"/>
    <n v="0"/>
    <n v="0"/>
    <n v="0"/>
    <n v="0"/>
    <n v="0"/>
    <n v="0"/>
  </r>
  <r>
    <x v="126"/>
    <x v="12"/>
    <s v="MAYUR"/>
    <n v="1"/>
    <n v="33"/>
    <n v="0"/>
    <n v="0"/>
    <n v="33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5"/>
    <x v="12"/>
    <s v="555"/>
    <n v="1"/>
    <n v="1"/>
    <n v="3"/>
    <n v="4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7"/>
    <x v="13"/>
    <s v="NEW"/>
    <n v="1"/>
    <n v="3"/>
    <n v="0.5"/>
    <n v="0"/>
    <n v="3.5"/>
  </r>
  <r>
    <x v="128"/>
    <x v="13"/>
    <s v="SMT"/>
    <n v="1"/>
    <n v="4"/>
    <n v="0"/>
    <n v="2"/>
    <n v="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7"/>
    <x v="13"/>
    <s v="NEW"/>
    <n v="1"/>
    <n v="16"/>
    <n v="0"/>
    <n v="0"/>
    <n v="16"/>
  </r>
  <r>
    <x v="128"/>
    <x v="13"/>
    <s v="SMT"/>
    <n v="1"/>
    <n v="55"/>
    <n v="0"/>
    <n v="15"/>
    <n v="4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53"/>
    <x v="14"/>
    <s v="INDIAN"/>
    <n v="1"/>
    <n v="0"/>
    <n v="1"/>
    <n v="0.5"/>
    <n v="0.5"/>
  </r>
  <r>
    <x v="129"/>
    <x v="14"/>
    <s v="N"/>
    <n v="1"/>
    <n v="4.5"/>
    <n v="0.5"/>
    <n v="1.5"/>
    <n v="3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53"/>
    <x v="14"/>
    <s v="INDIAN"/>
    <n v="1"/>
    <n v="0"/>
    <n v="170"/>
    <n v="14"/>
    <n v="156"/>
  </r>
  <r>
    <x v="129"/>
    <x v="14"/>
    <s v="N"/>
    <n v="1"/>
    <n v="57"/>
    <n v="0"/>
    <n v="20"/>
    <n v="37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46"/>
    <x v="8"/>
    <s v="CC-KARUPPU"/>
    <n v="1"/>
    <n v="1"/>
    <n v="0"/>
    <n v="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0"/>
    <x v="17"/>
    <s v="AUS"/>
    <n v="1"/>
    <n v="-0.5"/>
    <n v="0"/>
    <n v="0"/>
    <n v="-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185" firstHeaderRow="1" firstDataRow="2" firstDataCol="1"/>
  <pivotFields count="8">
    <pivotField axis="axisRow" showAll="0">
      <items count="426">
        <item x="0"/>
        <item x="14"/>
        <item m="1" x="379"/>
        <item m="1" x="267"/>
        <item x="51"/>
        <item m="1" x="294"/>
        <item x="125"/>
        <item x="117"/>
        <item m="1" x="332"/>
        <item x="76"/>
        <item m="1" x="232"/>
        <item m="1" x="407"/>
        <item m="1" x="177"/>
        <item m="1" x="413"/>
        <item m="1" x="272"/>
        <item m="1" x="326"/>
        <item m="1" x="348"/>
        <item m="1" x="387"/>
        <item m="1" x="215"/>
        <item x="59"/>
        <item x="50"/>
        <item m="1" x="202"/>
        <item x="29"/>
        <item x="60"/>
        <item x="107"/>
        <item x="41"/>
        <item x="77"/>
        <item x="12"/>
        <item x="144"/>
        <item m="1" x="327"/>
        <item m="1" x="304"/>
        <item x="147"/>
        <item x="146"/>
        <item m="1" x="386"/>
        <item x="10"/>
        <item m="1" x="172"/>
        <item x="132"/>
        <item m="1" x="208"/>
        <item m="1" x="323"/>
        <item x="78"/>
        <item m="1" x="237"/>
        <item m="1" x="378"/>
        <item x="65"/>
        <item m="1" x="233"/>
        <item x="4"/>
        <item m="1" x="181"/>
        <item m="1" x="206"/>
        <item m="1" x="335"/>
        <item x="69"/>
        <item x="16"/>
        <item m="1" x="255"/>
        <item m="1" x="220"/>
        <item m="1" x="164"/>
        <item x="136"/>
        <item m="1" x="391"/>
        <item m="1" x="318"/>
        <item x="3"/>
        <item x="18"/>
        <item x="19"/>
        <item m="1" x="403"/>
        <item x="21"/>
        <item m="1" x="176"/>
        <item x="138"/>
        <item m="1" x="415"/>
        <item m="1" x="421"/>
        <item x="35"/>
        <item m="1" x="303"/>
        <item m="1" x="372"/>
        <item x="81"/>
        <item x="36"/>
        <item x="44"/>
        <item x="45"/>
        <item x="32"/>
        <item x="73"/>
        <item x="82"/>
        <item x="83"/>
        <item x="84"/>
        <item x="85"/>
        <item m="1" x="347"/>
        <item m="1" x="163"/>
        <item x="88"/>
        <item m="1" x="243"/>
        <item x="145"/>
        <item m="1" x="414"/>
        <item x="75"/>
        <item x="129"/>
        <item x="61"/>
        <item x="127"/>
        <item x="47"/>
        <item x="56"/>
        <item x="112"/>
        <item m="1" x="341"/>
        <item x="89"/>
        <item m="1" x="310"/>
        <item m="1" x="262"/>
        <item m="1" x="343"/>
        <item m="1" x="360"/>
        <item m="1" x="424"/>
        <item m="1" x="371"/>
        <item x="13"/>
        <item m="1" x="412"/>
        <item m="1" x="288"/>
        <item m="1" x="236"/>
        <item x="72"/>
        <item m="1" x="154"/>
        <item x="6"/>
        <item m="1" x="340"/>
        <item x="91"/>
        <item x="40"/>
        <item m="1" x="328"/>
        <item m="1" x="390"/>
        <item m="1" x="395"/>
        <item x="48"/>
        <item x="49"/>
        <item x="92"/>
        <item m="1" x="418"/>
        <item m="1" x="251"/>
        <item m="1" x="277"/>
        <item m="1" x="365"/>
        <item x="38"/>
        <item x="33"/>
        <item x="128"/>
        <item m="1" x="357"/>
        <item x="94"/>
        <item m="1" x="182"/>
        <item x="95"/>
        <item x="96"/>
        <item m="1" x="169"/>
        <item m="1" x="253"/>
        <item m="1" x="185"/>
        <item x="34"/>
        <item x="8"/>
        <item x="9"/>
        <item x="143"/>
        <item m="1" x="274"/>
        <item x="7"/>
        <item m="1" x="271"/>
        <item x="43"/>
        <item x="57"/>
        <item m="1" x="315"/>
        <item m="1" x="192"/>
        <item m="1" x="276"/>
        <item m="1" x="270"/>
        <item x="20"/>
        <item x="30"/>
        <item x="55"/>
        <item m="1" x="231"/>
        <item x="67"/>
        <item m="1" x="299"/>
        <item x="1"/>
        <item m="1" x="370"/>
        <item x="151"/>
        <item m="1" x="402"/>
        <item m="1" x="358"/>
        <item x="97"/>
        <item m="1" x="269"/>
        <item x="11"/>
        <item m="1" x="320"/>
        <item m="1" x="350"/>
        <item x="124"/>
        <item m="1" x="314"/>
        <item m="1" x="344"/>
        <item m="1" x="377"/>
        <item m="1" x="275"/>
        <item m="1" x="156"/>
        <item m="1" x="394"/>
        <item m="1" x="242"/>
        <item m="1" x="193"/>
        <item m="1" x="196"/>
        <item m="1" x="392"/>
        <item x="23"/>
        <item x="46"/>
        <item m="1" x="221"/>
        <item x="150"/>
        <item x="139"/>
        <item m="1" x="174"/>
        <item m="1" x="380"/>
        <item m="1" x="168"/>
        <item x="113"/>
        <item m="1" x="282"/>
        <item m="1" x="376"/>
        <item x="79"/>
        <item x="118"/>
        <item m="1" x="159"/>
        <item m="1" x="307"/>
        <item m="1" x="184"/>
        <item m="1" x="354"/>
        <item m="1" x="283"/>
        <item x="141"/>
        <item x="142"/>
        <item m="1" x="261"/>
        <item m="1" x="226"/>
        <item m="1" x="239"/>
        <item m="1" x="211"/>
        <item m="1" x="305"/>
        <item m="1" x="195"/>
        <item m="1" x="302"/>
        <item m="1" x="346"/>
        <item m="1" x="289"/>
        <item m="1" x="317"/>
        <item m="1" x="247"/>
        <item x="54"/>
        <item m="1" x="313"/>
        <item m="1" x="218"/>
        <item m="1" x="278"/>
        <item m="1" x="266"/>
        <item m="1" x="178"/>
        <item m="1" x="369"/>
        <item x="25"/>
        <item m="1" x="375"/>
        <item x="31"/>
        <item x="70"/>
        <item x="93"/>
        <item m="1" x="405"/>
        <item m="1" x="173"/>
        <item x="148"/>
        <item m="1" x="190"/>
        <item m="1" x="383"/>
        <item m="1" x="161"/>
        <item x="140"/>
        <item m="1" x="225"/>
        <item m="1" x="404"/>
        <item m="1" x="157"/>
        <item x="122"/>
        <item m="1" x="188"/>
        <item m="1" x="268"/>
        <item m="1" x="183"/>
        <item m="1" x="287"/>
        <item m="1" x="264"/>
        <item m="1" x="217"/>
        <item m="1" x="409"/>
        <item m="1" x="385"/>
        <item m="1" x="224"/>
        <item m="1" x="155"/>
        <item x="26"/>
        <item m="1" x="342"/>
        <item x="15"/>
        <item m="1" x="355"/>
        <item x="2"/>
        <item x="28"/>
        <item m="1" x="311"/>
        <item m="1" x="333"/>
        <item m="1" x="189"/>
        <item m="1" x="250"/>
        <item m="1" x="248"/>
        <item m="1" x="389"/>
        <item m="1" x="324"/>
        <item x="149"/>
        <item x="123"/>
        <item m="1" x="423"/>
        <item x="52"/>
        <item m="1" x="399"/>
        <item m="1" x="204"/>
        <item m="1" x="263"/>
        <item m="1" x="254"/>
        <item m="1" x="408"/>
        <item m="1" x="419"/>
        <item m="1" x="240"/>
        <item m="1" x="361"/>
        <item m="1" x="259"/>
        <item m="1" x="363"/>
        <item m="1" x="374"/>
        <item x="17"/>
        <item m="1" x="336"/>
        <item m="1" x="260"/>
        <item m="1" x="309"/>
        <item x="137"/>
        <item m="1" x="175"/>
        <item m="1" x="306"/>
        <item m="1" x="180"/>
        <item x="5"/>
        <item m="1" x="401"/>
        <item m="1" x="410"/>
        <item m="1" x="298"/>
        <item m="1" x="338"/>
        <item x="22"/>
        <item m="1" x="331"/>
        <item m="1" x="279"/>
        <item x="120"/>
        <item m="1" x="213"/>
        <item m="1" x="187"/>
        <item m="1" x="353"/>
        <item m="1" x="362"/>
        <item m="1" x="205"/>
        <item m="1" x="214"/>
        <item m="1" x="292"/>
        <item m="1" x="329"/>
        <item m="1" x="312"/>
        <item m="1" x="285"/>
        <item x="152"/>
        <item m="1" x="219"/>
        <item m="1" x="334"/>
        <item m="1" x="330"/>
        <item m="1" x="280"/>
        <item x="109"/>
        <item m="1" x="210"/>
        <item m="1" x="194"/>
        <item m="1" x="265"/>
        <item x="116"/>
        <item m="1" x="286"/>
        <item m="1" x="393"/>
        <item m="1" x="382"/>
        <item m="1" x="291"/>
        <item m="1" x="316"/>
        <item m="1" x="200"/>
        <item m="1" x="203"/>
        <item x="53"/>
        <item m="1" x="366"/>
        <item m="1" x="322"/>
        <item m="1" x="301"/>
        <item m="1" x="300"/>
        <item m="1" x="234"/>
        <item m="1" x="258"/>
        <item m="1" x="398"/>
        <item m="1" x="293"/>
        <item m="1" x="416"/>
        <item m="1" x="246"/>
        <item x="119"/>
        <item x="99"/>
        <item m="1" x="295"/>
        <item m="1" x="281"/>
        <item m="1" x="359"/>
        <item m="1" x="179"/>
        <item m="1" x="384"/>
        <item m="1" x="417"/>
        <item m="1" x="337"/>
        <item x="66"/>
        <item m="1" x="216"/>
        <item m="1" x="400"/>
        <item m="1" x="199"/>
        <item m="1" x="257"/>
        <item m="1" x="397"/>
        <item m="1" x="222"/>
        <item m="1" x="245"/>
        <item m="1" x="241"/>
        <item m="1" x="296"/>
        <item x="90"/>
        <item m="1" x="238"/>
        <item x="126"/>
        <item m="1" x="249"/>
        <item x="37"/>
        <item x="115"/>
        <item m="1" x="209"/>
        <item m="1" x="351"/>
        <item x="27"/>
        <item x="42"/>
        <item m="1" x="368"/>
        <item m="1" x="212"/>
        <item m="1" x="364"/>
        <item m="1" x="319"/>
        <item x="103"/>
        <item m="1" x="201"/>
        <item m="1" x="381"/>
        <item m="1" x="325"/>
        <item m="1" x="229"/>
        <item m="1" x="165"/>
        <item m="1" x="352"/>
        <item m="1" x="171"/>
        <item m="1" x="339"/>
        <item m="1" x="244"/>
        <item m="1" x="396"/>
        <item x="133"/>
        <item m="1" x="160"/>
        <item m="1" x="186"/>
        <item m="1" x="197"/>
        <item m="1" x="321"/>
        <item m="1" x="406"/>
        <item x="64"/>
        <item m="1" x="252"/>
        <item m="1" x="256"/>
        <item x="131"/>
        <item m="1" x="191"/>
        <item x="86"/>
        <item x="87"/>
        <item m="1" x="167"/>
        <item m="1" x="345"/>
        <item m="1" x="230"/>
        <item m="1" x="170"/>
        <item x="98"/>
        <item x="68"/>
        <item x="101"/>
        <item m="1" x="349"/>
        <item x="108"/>
        <item m="1" x="235"/>
        <item x="74"/>
        <item m="1" x="422"/>
        <item x="100"/>
        <item m="1" x="166"/>
        <item m="1" x="297"/>
        <item m="1" x="223"/>
        <item m="1" x="367"/>
        <item x="62"/>
        <item m="1" x="290"/>
        <item m="1" x="207"/>
        <item x="110"/>
        <item m="1" x="373"/>
        <item m="1" x="411"/>
        <item m="1" x="273"/>
        <item x="63"/>
        <item x="24"/>
        <item m="1" x="227"/>
        <item x="80"/>
        <item m="1" x="198"/>
        <item m="1" x="162"/>
        <item x="39"/>
        <item m="1" x="284"/>
        <item x="114"/>
        <item m="1" x="420"/>
        <item x="130"/>
        <item x="111"/>
        <item x="58"/>
        <item x="104"/>
        <item x="105"/>
        <item x="106"/>
        <item m="1" x="356"/>
        <item m="1" x="228"/>
        <item m="1" x="158"/>
        <item m="1" x="388"/>
        <item x="71"/>
        <item x="102"/>
        <item x="121"/>
        <item m="1" x="308"/>
        <item x="134"/>
        <item x="135"/>
        <item x="153"/>
        <item t="default"/>
      </items>
    </pivotField>
    <pivotField axis="axisRow" showAll="0">
      <items count="27">
        <item x="0"/>
        <item x="4"/>
        <item x="5"/>
        <item x="2"/>
        <item x="6"/>
        <item x="7"/>
        <item x="9"/>
        <item x="16"/>
        <item x="15"/>
        <item x="8"/>
        <item x="17"/>
        <item x="18"/>
        <item x="19"/>
        <item x="20"/>
        <item x="21"/>
        <item x="10"/>
        <item x="22"/>
        <item x="23"/>
        <item x="12"/>
        <item x="13"/>
        <item x="14"/>
        <item x="24"/>
        <item x="1"/>
        <item x="3"/>
        <item x="11"/>
        <item x="25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</pivotFields>
  <rowFields count="2">
    <field x="1"/>
    <field x="0"/>
  </rowFields>
  <rowItems count="181">
    <i>
      <x/>
    </i>
    <i r="1">
      <x/>
    </i>
    <i>
      <x v="1"/>
    </i>
    <i r="1">
      <x v="44"/>
    </i>
    <i r="1">
      <x v="105"/>
    </i>
    <i r="1">
      <x v="131"/>
    </i>
    <i r="1">
      <x v="132"/>
    </i>
    <i r="1">
      <x v="135"/>
    </i>
    <i r="1">
      <x v="270"/>
    </i>
    <i r="1">
      <x v="408"/>
    </i>
    <i>
      <x v="2"/>
    </i>
    <i r="1">
      <x v="34"/>
    </i>
    <i r="1">
      <x v="36"/>
    </i>
    <i r="1">
      <x v="156"/>
    </i>
    <i r="1">
      <x v="266"/>
    </i>
    <i r="1">
      <x v="370"/>
    </i>
    <i>
      <x v="3"/>
    </i>
    <i r="1">
      <x v="53"/>
    </i>
    <i r="1">
      <x v="62"/>
    </i>
    <i r="1">
      <x v="84"/>
    </i>
    <i r="1">
      <x v="238"/>
    </i>
    <i r="1">
      <x v="367"/>
    </i>
    <i>
      <x v="4"/>
    </i>
    <i r="1">
      <x v="27"/>
    </i>
    <i r="1">
      <x v="57"/>
    </i>
    <i r="1">
      <x v="99"/>
    </i>
    <i r="1">
      <x v="361"/>
    </i>
    <i>
      <x v="5"/>
    </i>
    <i r="1">
      <x v="1"/>
    </i>
    <i r="1">
      <x v="49"/>
    </i>
    <i r="1">
      <x v="236"/>
    </i>
    <i r="1">
      <x v="422"/>
    </i>
    <i r="1">
      <x v="423"/>
    </i>
    <i>
      <x v="6"/>
    </i>
    <i r="1">
      <x v="28"/>
    </i>
    <i r="1">
      <x v="58"/>
    </i>
    <i r="1">
      <x v="65"/>
    </i>
    <i r="1">
      <x v="69"/>
    </i>
    <i r="1">
      <x v="82"/>
    </i>
    <i r="1">
      <x v="119"/>
    </i>
    <i r="1">
      <x v="340"/>
    </i>
    <i r="1">
      <x v="404"/>
    </i>
    <i>
      <x v="7"/>
    </i>
    <i r="1">
      <x v="345"/>
    </i>
    <i>
      <x v="8"/>
    </i>
    <i r="1">
      <x v="25"/>
    </i>
    <i r="1">
      <x v="108"/>
    </i>
    <i>
      <x v="9"/>
    </i>
    <i r="1">
      <x v="4"/>
    </i>
    <i r="1">
      <x v="20"/>
    </i>
    <i r="1">
      <x v="31"/>
    </i>
    <i r="1">
      <x v="32"/>
    </i>
    <i r="1">
      <x v="70"/>
    </i>
    <i r="1">
      <x v="71"/>
    </i>
    <i r="1">
      <x v="88"/>
    </i>
    <i r="1">
      <x v="89"/>
    </i>
    <i r="1">
      <x v="112"/>
    </i>
    <i r="1">
      <x v="113"/>
    </i>
    <i r="1">
      <x v="137"/>
    </i>
    <i r="1">
      <x v="138"/>
    </i>
    <i r="1">
      <x v="145"/>
    </i>
    <i r="1">
      <x v="171"/>
    </i>
    <i r="1">
      <x v="201"/>
    </i>
    <i r="1">
      <x v="208"/>
    </i>
    <i r="1">
      <x v="250"/>
    </i>
    <i r="1">
      <x v="262"/>
    </i>
    <i r="1">
      <x v="306"/>
    </i>
    <i>
      <x v="10"/>
    </i>
    <i r="1">
      <x v="19"/>
    </i>
    <i r="1">
      <x v="23"/>
    </i>
    <i r="1">
      <x v="86"/>
    </i>
    <i r="1">
      <x v="215"/>
    </i>
    <i r="1">
      <x v="247"/>
    </i>
    <i r="1">
      <x v="391"/>
    </i>
    <i r="1">
      <x v="398"/>
    </i>
    <i r="1">
      <x v="410"/>
    </i>
    <i>
      <x v="11"/>
    </i>
    <i r="1">
      <x v="42"/>
    </i>
    <i r="1">
      <x v="48"/>
    </i>
    <i r="1">
      <x v="147"/>
    </i>
    <i r="1">
      <x v="211"/>
    </i>
    <i r="1">
      <x v="326"/>
    </i>
    <i r="1">
      <x v="379"/>
    </i>
    <i r="1">
      <x v="418"/>
    </i>
    <i>
      <x v="12"/>
    </i>
    <i r="1">
      <x v="103"/>
    </i>
    <i>
      <x v="13"/>
    </i>
    <i r="1">
      <x v="73"/>
    </i>
    <i r="1">
      <x v="219"/>
    </i>
    <i r="1">
      <x v="384"/>
    </i>
    <i>
      <x v="14"/>
    </i>
    <i r="1">
      <x v="9"/>
    </i>
    <i r="1">
      <x v="26"/>
    </i>
    <i r="1">
      <x v="39"/>
    </i>
    <i r="1">
      <x v="68"/>
    </i>
    <i r="1">
      <x v="74"/>
    </i>
    <i r="1">
      <x v="75"/>
    </i>
    <i r="1">
      <x v="76"/>
    </i>
    <i r="1">
      <x v="77"/>
    </i>
    <i r="1">
      <x v="80"/>
    </i>
    <i r="1">
      <x v="92"/>
    </i>
    <i r="1">
      <x v="107"/>
    </i>
    <i r="1">
      <x v="114"/>
    </i>
    <i r="1">
      <x v="123"/>
    </i>
    <i r="1">
      <x v="125"/>
    </i>
    <i r="1">
      <x v="126"/>
    </i>
    <i r="1">
      <x v="154"/>
    </i>
    <i r="1">
      <x v="181"/>
    </i>
    <i r="1">
      <x v="212"/>
    </i>
    <i r="1">
      <x v="336"/>
    </i>
    <i r="1">
      <x v="372"/>
    </i>
    <i r="1">
      <x v="373"/>
    </i>
    <i r="1">
      <x v="378"/>
    </i>
    <i r="1">
      <x v="401"/>
    </i>
    <i>
      <x v="15"/>
    </i>
    <i r="1">
      <x v="22"/>
    </i>
    <i r="1">
      <x v="72"/>
    </i>
    <i r="1">
      <x v="120"/>
    </i>
    <i r="1">
      <x v="130"/>
    </i>
    <i r="1">
      <x v="143"/>
    </i>
    <i r="1">
      <x v="144"/>
    </i>
    <i r="1">
      <x v="210"/>
    </i>
    <i r="1">
      <x v="234"/>
    </i>
    <i r="1">
      <x v="239"/>
    </i>
    <i r="1">
      <x v="344"/>
    </i>
    <i>
      <x v="16"/>
    </i>
    <i r="1">
      <x v="24"/>
    </i>
    <i r="1">
      <x v="90"/>
    </i>
    <i r="1">
      <x v="173"/>
    </i>
    <i r="1">
      <x v="178"/>
    </i>
    <i r="1">
      <x v="294"/>
    </i>
    <i r="1">
      <x v="298"/>
    </i>
    <i r="1">
      <x v="318"/>
    </i>
    <i r="1">
      <x v="341"/>
    </i>
    <i r="1">
      <x v="350"/>
    </i>
    <i r="1">
      <x v="380"/>
    </i>
    <i r="1">
      <x v="382"/>
    </i>
    <i r="1">
      <x v="386"/>
    </i>
    <i r="1">
      <x v="394"/>
    </i>
    <i r="1">
      <x v="406"/>
    </i>
    <i r="1">
      <x v="409"/>
    </i>
    <i r="1">
      <x v="411"/>
    </i>
    <i r="1">
      <x v="412"/>
    </i>
    <i r="1">
      <x v="413"/>
    </i>
    <i r="1">
      <x v="419"/>
    </i>
    <i>
      <x v="17"/>
    </i>
    <i r="1">
      <x v="7"/>
    </i>
    <i r="1">
      <x v="151"/>
    </i>
    <i r="1">
      <x v="159"/>
    </i>
    <i r="1">
      <x v="182"/>
    </i>
    <i r="1">
      <x v="223"/>
    </i>
    <i r="1">
      <x v="248"/>
    </i>
    <i r="1">
      <x v="278"/>
    </i>
    <i r="1">
      <x v="317"/>
    </i>
    <i r="1">
      <x v="420"/>
    </i>
    <i>
      <x v="18"/>
    </i>
    <i r="1">
      <x v="6"/>
    </i>
    <i r="1">
      <x v="275"/>
    </i>
    <i r="1">
      <x v="289"/>
    </i>
    <i r="1">
      <x v="338"/>
    </i>
    <i>
      <x v="19"/>
    </i>
    <i r="1">
      <x v="87"/>
    </i>
    <i r="1">
      <x v="121"/>
    </i>
    <i r="1">
      <x v="170"/>
    </i>
    <i>
      <x v="20"/>
    </i>
    <i r="1">
      <x v="85"/>
    </i>
    <i r="1">
      <x v="399"/>
    </i>
    <i r="1">
      <x v="424"/>
    </i>
    <i>
      <x v="21"/>
    </i>
    <i r="1">
      <x v="174"/>
    </i>
    <i r="1">
      <x v="188"/>
    </i>
    <i r="1">
      <x v="189"/>
    </i>
    <i>
      <x v="22"/>
    </i>
    <i r="1">
      <x v="149"/>
    </i>
    <i>
      <x v="23"/>
    </i>
    <i r="1">
      <x v="56"/>
    </i>
    <i>
      <x v="24"/>
    </i>
    <i r="1">
      <x v="60"/>
    </i>
    <i>
      <x v="25"/>
    </i>
    <i r="1">
      <x v="13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OPENING" fld="4" baseField="0" baseItem="0"/>
    <dataField name="Sum of INWARDS" fld="5" baseField="0" baseItem="0"/>
    <dataField name="Sum of OUTWARDS" fld="6" baseField="0" baseItem="0"/>
    <dataField name="Sum of CLOSING" fld="7" baseField="0" baseItem="0"/>
  </dataFields>
  <formats count="93">
    <format dxfId="92">
      <pivotArea type="all" dataOnly="0" outline="0" fieldPosition="0"/>
    </format>
    <format dxfId="91">
      <pivotArea dataOnly="0" labelOnly="1" fieldPosition="0">
        <references count="2">
          <reference field="0" count="2">
            <x v="27"/>
            <x v="52"/>
          </reference>
          <reference field="1" count="1" selected="0">
            <x v="4"/>
          </reference>
        </references>
      </pivotArea>
    </format>
    <format dxfId="90">
      <pivotArea dataOnly="0" labelOnly="1" fieldPosition="0">
        <references count="2">
          <reference field="0" count="1">
            <x v="291"/>
          </reference>
          <reference field="1" count="1" selected="0">
            <x v="5"/>
          </reference>
        </references>
      </pivotArea>
    </format>
    <format dxfId="89">
      <pivotArea dataOnly="0" labelOnly="1" fieldPosition="0">
        <references count="2">
          <reference field="0" count="2">
            <x v="90"/>
            <x v="115"/>
          </reference>
          <reference field="1" count="1" selected="0">
            <x v="16"/>
          </reference>
        </references>
      </pivotArea>
    </format>
    <format dxfId="88">
      <pivotArea dataOnly="0" labelOnly="1" fieldPosition="0">
        <references count="2">
          <reference field="0" count="3">
            <x v="207"/>
            <x v="222"/>
            <x v="223"/>
          </reference>
          <reference field="1" count="1" selected="0">
            <x v="17"/>
          </reference>
        </references>
      </pivotArea>
    </format>
    <format dxfId="87">
      <pivotArea dataOnly="0" labelOnly="1" fieldPosition="0">
        <references count="2">
          <reference field="0" count="2">
            <x v="228"/>
            <x v="269"/>
          </reference>
          <reference field="1" count="1" selected="0">
            <x v="14"/>
          </reference>
        </references>
      </pivotArea>
    </format>
    <format dxfId="86">
      <pivotArea dataOnly="0" labelOnly="1" fieldPosition="0">
        <references count="2">
          <reference field="0" count="1">
            <x v="89"/>
          </reference>
          <reference field="1" count="1" selected="0">
            <x v="9"/>
          </reference>
        </references>
      </pivotArea>
    </format>
    <format dxfId="85">
      <pivotArea dataOnly="0" labelOnly="1" fieldPosition="0">
        <references count="2">
          <reference field="0" count="1">
            <x v="12"/>
          </reference>
          <reference field="1" count="1" selected="0">
            <x v="17"/>
          </reference>
        </references>
      </pivotArea>
    </format>
    <format dxfId="84">
      <pivotArea dataOnly="0" labelOnly="1" fieldPosition="0">
        <references count="2">
          <reference field="0" count="2">
            <x v="120"/>
            <x v="129"/>
          </reference>
          <reference field="1" count="1" selected="0">
            <x v="15"/>
          </reference>
        </references>
      </pivotArea>
    </format>
    <format dxfId="83">
      <pivotArea dataOnly="0" labelOnly="1" fieldPosition="0">
        <references count="2">
          <reference field="0" count="4">
            <x v="187"/>
            <x v="204"/>
            <x v="205"/>
            <x v="251"/>
          </reference>
          <reference field="1" count="1" selected="0">
            <x v="16"/>
          </reference>
        </references>
      </pivotArea>
    </format>
    <format dxfId="82">
      <pivotArea dataOnly="0" labelOnly="1" fieldPosition="0">
        <references count="2">
          <reference field="0" count="1">
            <x v="129"/>
          </reference>
          <reference field="1" count="1" selected="0">
            <x v="15"/>
          </reference>
        </references>
      </pivotArea>
    </format>
    <format dxfId="81">
      <pivotArea dataOnly="0" labelOnly="1" fieldPosition="0">
        <references count="2">
          <reference field="0" count="1">
            <x v="42"/>
          </reference>
          <reference field="1" count="1" selected="0">
            <x v="11"/>
          </reference>
        </references>
      </pivotArea>
    </format>
    <format dxfId="80">
      <pivotArea dataOnly="0" labelOnly="1" fieldPosition="0">
        <references count="2">
          <reference field="0" count="1">
            <x v="3"/>
          </reference>
          <reference field="1" count="1" selected="0">
            <x v="17"/>
          </reference>
        </references>
      </pivotArea>
    </format>
    <format dxfId="79">
      <pivotArea dataOnly="0" labelOnly="1" fieldPosition="0">
        <references count="2">
          <reference field="0" count="2">
            <x v="304"/>
            <x v="305"/>
          </reference>
          <reference field="1" count="1" selected="0">
            <x v="17"/>
          </reference>
        </references>
      </pivotArea>
    </format>
    <format dxfId="78">
      <pivotArea dataOnly="0" labelOnly="1" fieldPosition="0">
        <references count="2">
          <reference field="0" count="1">
            <x v="304"/>
          </reference>
          <reference field="1" count="1" selected="0">
            <x v="17"/>
          </reference>
        </references>
      </pivotArea>
    </format>
    <format dxfId="77">
      <pivotArea dataOnly="0" labelOnly="1" fieldPosition="0">
        <references count="2">
          <reference field="0" count="2">
            <x v="222"/>
            <x v="226"/>
          </reference>
          <reference field="1" count="1" selected="0">
            <x v="17"/>
          </reference>
        </references>
      </pivotArea>
    </format>
    <format dxfId="76">
      <pivotArea dataOnly="0" labelOnly="1" fieldPosition="0">
        <references count="2">
          <reference field="0" count="1">
            <x v="2"/>
          </reference>
          <reference field="1" count="1" selected="0">
            <x v="9"/>
          </reference>
        </references>
      </pivotArea>
    </format>
    <format dxfId="75">
      <pivotArea dataOnly="0" labelOnly="1" fieldPosition="0">
        <references count="2">
          <reference field="0" count="1">
            <x v="135"/>
          </reference>
          <reference field="1" count="1" selected="0">
            <x v="1"/>
          </reference>
        </references>
      </pivotArea>
    </format>
    <format dxfId="74">
      <pivotArea dataOnly="0" labelOnly="1" fieldPosition="0">
        <references count="2">
          <reference field="0" count="5">
            <x v="173"/>
            <x v="187"/>
            <x v="204"/>
            <x v="205"/>
            <x v="235"/>
          </reference>
          <reference field="1" count="1" selected="0">
            <x v="16"/>
          </reference>
        </references>
      </pivotArea>
    </format>
    <format dxfId="73">
      <pivotArea dataOnly="0" labelOnly="1" fieldPosition="0">
        <references count="2">
          <reference field="0" count="4">
            <x v="207"/>
            <x v="226"/>
            <x v="305"/>
            <x v="316"/>
          </reference>
          <reference field="1" count="1" selected="0">
            <x v="17"/>
          </reference>
        </references>
      </pivotArea>
    </format>
    <format dxfId="72">
      <pivotArea dataOnly="0" labelOnly="1" fieldPosition="0">
        <references count="2">
          <reference field="0" count="1">
            <x v="319"/>
          </reference>
          <reference field="1" count="1" selected="0">
            <x v="17"/>
          </reference>
        </references>
      </pivotArea>
    </format>
    <format dxfId="71">
      <pivotArea dataOnly="0" labelOnly="1" fieldPosition="0">
        <references count="2">
          <reference field="0" count="1">
            <x v="124"/>
          </reference>
          <reference field="1" count="1" selected="0">
            <x v="11"/>
          </reference>
        </references>
      </pivotArea>
    </format>
    <format dxfId="70">
      <pivotArea dataOnly="0" labelOnly="1" fieldPosition="0">
        <references count="2">
          <reference field="0" count="1">
            <x v="8"/>
          </reference>
          <reference field="1" count="1" selected="0">
            <x v="16"/>
          </reference>
        </references>
      </pivotArea>
    </format>
    <format dxfId="69">
      <pivotArea dataOnly="0" labelOnly="1" fieldPosition="0">
        <references count="2">
          <reference field="0" count="1">
            <x v="118"/>
          </reference>
          <reference field="1" count="1" selected="0">
            <x v="16"/>
          </reference>
        </references>
      </pivotArea>
    </format>
    <format dxfId="68">
      <pivotArea dataOnly="0" labelOnly="1" fieldPosition="0">
        <references count="2">
          <reference field="0" count="1">
            <x v="247"/>
          </reference>
          <reference field="1" count="1" selected="0">
            <x v="10"/>
          </reference>
        </references>
      </pivotArea>
    </format>
    <format dxfId="67">
      <pivotArea dataOnly="0" labelOnly="1" fieldPosition="0">
        <references count="2">
          <reference field="0" count="1">
            <x v="22"/>
          </reference>
          <reference field="1" count="1" selected="0">
            <x v="15"/>
          </reference>
        </references>
      </pivotArea>
    </format>
    <format dxfId="66">
      <pivotArea dataOnly="0" labelOnly="1" fieldPosition="0">
        <references count="2">
          <reference field="0" count="3">
            <x v="91"/>
            <x v="151"/>
            <x v="159"/>
          </reference>
          <reference field="1" count="1" selected="0">
            <x v="17"/>
          </reference>
        </references>
      </pivotArea>
    </format>
    <format dxfId="65">
      <pivotArea dataOnly="0" labelOnly="1" fieldPosition="0">
        <references count="2">
          <reference field="0" count="4">
            <x v="187"/>
            <x v="204"/>
            <x v="205"/>
            <x v="235"/>
          </reference>
          <reference field="1" count="1" selected="0">
            <x v="16"/>
          </reference>
        </references>
      </pivotArea>
    </format>
    <format dxfId="64">
      <pivotArea dataOnly="0" labelOnly="1" fieldPosition="0">
        <references count="2">
          <reference field="0" count="1">
            <x v="207"/>
          </reference>
          <reference field="1" count="1" selected="0">
            <x v="17"/>
          </reference>
        </references>
      </pivotArea>
    </format>
    <format dxfId="63">
      <pivotArea dataOnly="0" labelOnly="1" fieldPosition="0">
        <references count="2">
          <reference field="0" count="1">
            <x v="332"/>
          </reference>
          <reference field="1" count="1" selected="0">
            <x v="11"/>
          </reference>
        </references>
      </pivotArea>
    </format>
    <format dxfId="62">
      <pivotArea dataOnly="0" labelOnly="1" fieldPosition="0">
        <references count="2">
          <reference field="0" count="2">
            <x v="228"/>
            <x v="282"/>
          </reference>
          <reference field="1" count="1" selected="0">
            <x v="14"/>
          </reference>
        </references>
      </pivotArea>
    </format>
    <format dxfId="61">
      <pivotArea dataOnly="0" labelOnly="1" fieldPosition="0">
        <references count="2">
          <reference field="0" count="1">
            <x v="187"/>
          </reference>
          <reference field="1" count="1" selected="0">
            <x v="16"/>
          </reference>
        </references>
      </pivotArea>
    </format>
    <format dxfId="60">
      <pivotArea dataOnly="0" labelOnly="1" fieldPosition="0">
        <references count="2">
          <reference field="0" count="3">
            <x v="204"/>
            <x v="205"/>
            <x v="235"/>
          </reference>
          <reference field="1" count="1" selected="0">
            <x v="16"/>
          </reference>
        </references>
      </pivotArea>
    </format>
    <format dxfId="59">
      <pivotArea dataOnly="0" labelOnly="1" fieldPosition="0">
        <references count="2">
          <reference field="0" count="2">
            <x v="316"/>
            <x v="317"/>
          </reference>
          <reference field="1" count="1" selected="0">
            <x v="17"/>
          </reference>
        </references>
      </pivotArea>
    </format>
    <format dxfId="58">
      <pivotArea dataOnly="0" labelOnly="1" fieldPosition="0">
        <references count="2">
          <reference field="0" count="1">
            <x v="173"/>
          </reference>
          <reference field="1" count="1" selected="0">
            <x v="16"/>
          </reference>
        </references>
      </pivotArea>
    </format>
    <format dxfId="57">
      <pivotArea dataOnly="0" labelOnly="1" fieldPosition="0">
        <references count="2">
          <reference field="0" count="1">
            <x v="343"/>
          </reference>
          <reference field="1" count="1" selected="0">
            <x v="9"/>
          </reference>
        </references>
      </pivotArea>
    </format>
    <format dxfId="56">
      <pivotArea dataOnly="0" labelOnly="1" fieldPosition="0">
        <references count="2">
          <reference field="0" count="1">
            <x v="194"/>
          </reference>
          <reference field="1" count="1" selected="0">
            <x v="4"/>
          </reference>
        </references>
      </pivotArea>
    </format>
    <format dxfId="55">
      <pivotArea dataOnly="0" labelOnly="1" fieldPosition="0">
        <references count="2">
          <reference field="0" count="1">
            <x v="226"/>
          </reference>
          <reference field="1" count="1" selected="0">
            <x v="17"/>
          </reference>
        </references>
      </pivotArea>
    </format>
    <format dxfId="54">
      <pivotArea dataOnly="0" labelOnly="1" fieldPosition="0">
        <references count="2">
          <reference field="0" count="2">
            <x v="140"/>
            <x v="154"/>
          </reference>
          <reference field="1" count="1" selected="0">
            <x v="14"/>
          </reference>
        </references>
      </pivotArea>
    </format>
    <format dxfId="53">
      <pivotArea dataOnly="0" labelOnly="1" fieldPosition="0">
        <references count="2">
          <reference field="0" count="1">
            <x v="182"/>
          </reference>
          <reference field="1" count="1" selected="0">
            <x v="17"/>
          </reference>
        </references>
      </pivotArea>
    </format>
    <format dxfId="52">
      <pivotArea dataOnly="0" labelOnly="1" fieldPosition="0">
        <references count="2">
          <reference field="0" count="1">
            <x v="171"/>
          </reference>
          <reference field="1" count="1" selected="0">
            <x v="9"/>
          </reference>
        </references>
      </pivotArea>
    </format>
    <format dxfId="51">
      <pivotArea dataOnly="0" labelOnly="1" fieldPosition="0">
        <references count="2">
          <reference field="0" count="2">
            <x v="260"/>
            <x v="324"/>
          </reference>
          <reference field="1" count="1" selected="0">
            <x v="13"/>
          </reference>
        </references>
      </pivotArea>
    </format>
    <format dxfId="50">
      <pivotArea dataOnly="0" labelOnly="1" fieldPosition="0">
        <references count="2">
          <reference field="0" count="2">
            <x v="350"/>
            <x v="351"/>
          </reference>
          <reference field="1" count="1" selected="0">
            <x v="16"/>
          </reference>
        </references>
      </pivotArea>
    </format>
    <format dxfId="49">
      <pivotArea dataOnly="0" labelOnly="1" fieldPosition="0">
        <references count="2">
          <reference field="0" count="1">
            <x v="99"/>
          </reference>
          <reference field="1" count="1" selected="0">
            <x v="4"/>
          </reference>
        </references>
      </pivotArea>
    </format>
    <format dxfId="48">
      <pivotArea dataOnly="0" labelOnly="1" fieldPosition="0">
        <references count="2">
          <reference field="0" count="1">
            <x v="260"/>
          </reference>
          <reference field="1" count="1" selected="0">
            <x v="13"/>
          </reference>
        </references>
      </pivotArea>
    </format>
    <format dxfId="47">
      <pivotArea dataOnly="0" labelOnly="1" fieldPosition="0">
        <references count="2">
          <reference field="0" count="1">
            <x v="316"/>
          </reference>
          <reference field="1" count="1" selected="0">
            <x v="17"/>
          </reference>
        </references>
      </pivotArea>
    </format>
    <format dxfId="46">
      <pivotArea dataOnly="0" labelOnly="1" fieldPosition="0">
        <references count="2">
          <reference field="0" count="1">
            <x v="310"/>
          </reference>
          <reference field="1" count="1" selected="0">
            <x v="11"/>
          </reference>
        </references>
      </pivotArea>
    </format>
    <format dxfId="45">
      <pivotArea dataOnly="0" labelOnly="1" fieldPosition="0">
        <references count="2">
          <reference field="0" count="1">
            <x v="228"/>
          </reference>
          <reference field="1" count="1" selected="0">
            <x v="14"/>
          </reference>
        </references>
      </pivotArea>
    </format>
    <format dxfId="44">
      <pivotArea dataOnly="0" labelOnly="1" fieldPosition="0">
        <references count="2">
          <reference field="0" count="2">
            <x v="204"/>
            <x v="205"/>
          </reference>
          <reference field="1" count="1" selected="0">
            <x v="16"/>
          </reference>
        </references>
      </pivotArea>
    </format>
    <format dxfId="43">
      <pivotArea dataOnly="0" labelOnly="1" fieldPosition="0">
        <references count="2">
          <reference field="0" count="1">
            <x v="73"/>
          </reference>
          <reference field="1" count="1" selected="0">
            <x v="13"/>
          </reference>
        </references>
      </pivotArea>
    </format>
    <format dxfId="42">
      <pivotArea dataOnly="0" labelOnly="1" fieldPosition="0">
        <references count="2">
          <reference field="0" count="1">
            <x v="154"/>
          </reference>
          <reference field="1" count="1" selected="0">
            <x v="14"/>
          </reference>
        </references>
      </pivotArea>
    </format>
    <format dxfId="41">
      <pivotArea dataOnly="0" labelOnly="1" fieldPosition="0">
        <references count="2">
          <reference field="0" count="1">
            <x v="120"/>
          </reference>
          <reference field="1" count="1" selected="0">
            <x v="15"/>
          </reference>
        </references>
      </pivotArea>
    </format>
    <format dxfId="40">
      <pivotArea dataOnly="0" labelOnly="1" fieldPosition="0">
        <references count="2">
          <reference field="0" count="1">
            <x v="329"/>
          </reference>
          <reference field="1" count="1" selected="0">
            <x v="16"/>
          </reference>
        </references>
      </pivotArea>
    </format>
    <format dxfId="39">
      <pivotArea dataOnly="0" labelOnly="1" fieldPosition="0">
        <references count="2">
          <reference field="0" count="1">
            <x v="314"/>
          </reference>
          <reference field="1" count="1" selected="0">
            <x v="4"/>
          </reference>
        </references>
      </pivotArea>
    </format>
    <format dxfId="38">
      <pivotArea dataOnly="0" labelOnly="1" fieldPosition="0">
        <references count="2">
          <reference field="0" count="1">
            <x v="204"/>
          </reference>
          <reference field="1" count="1" selected="0">
            <x v="16"/>
          </reference>
        </references>
      </pivotArea>
    </format>
    <format dxfId="37">
      <pivotArea dataOnly="0" labelOnly="1" fieldPosition="0">
        <references count="2">
          <reference field="0" count="1">
            <x v="364"/>
          </reference>
          <reference field="1" count="1" selected="0">
            <x v="16"/>
          </reference>
        </references>
      </pivotArea>
    </format>
    <format dxfId="36">
      <pivotArea dataOnly="0" labelOnly="1" fieldPosition="0">
        <references count="2">
          <reference field="0" count="1">
            <x v="158"/>
          </reference>
          <reference field="1" count="1" selected="0">
            <x v="17"/>
          </reference>
        </references>
      </pivotArea>
    </format>
    <format dxfId="35">
      <pivotArea dataOnly="0" labelOnly="1" fieldPosition="0">
        <references count="2">
          <reference field="0" count="1">
            <x v="266"/>
          </reference>
          <reference field="1" count="1" selected="0">
            <x v="2"/>
          </reference>
        </references>
      </pivotArea>
    </format>
    <format dxfId="34">
      <pivotArea dataOnly="0" labelOnly="1" fieldPosition="0">
        <references count="2">
          <reference field="0" count="1">
            <x v="299"/>
          </reference>
          <reference field="1" count="1" selected="0">
            <x v="4"/>
          </reference>
        </references>
      </pivotArea>
    </format>
    <format dxfId="33">
      <pivotArea dataOnly="0" labelOnly="1" fieldPosition="0">
        <references count="2">
          <reference field="0" count="1">
            <x v="87"/>
          </reference>
          <reference field="1" count="1" selected="0">
            <x v="19"/>
          </reference>
        </references>
      </pivotArea>
    </format>
    <format dxfId="32">
      <pivotArea dataOnly="0" labelOnly="1" fieldPosition="0">
        <references count="2">
          <reference field="0" count="3">
            <x v="222"/>
            <x v="223"/>
            <x v="317"/>
          </reference>
          <reference field="1" count="1" selected="0">
            <x v="17"/>
          </reference>
        </references>
      </pivotArea>
    </format>
    <format dxfId="31">
      <pivotArea dataOnly="0" labelOnly="1" fieldPosition="0">
        <references count="2">
          <reference field="0" count="1">
            <x v="222"/>
          </reference>
          <reference field="1" count="1" selected="0">
            <x v="17"/>
          </reference>
        </references>
      </pivotArea>
    </format>
    <format dxfId="30">
      <pivotArea dataOnly="0" labelOnly="1" fieldPosition="0">
        <references count="2">
          <reference field="0" count="1">
            <x v="35"/>
          </reference>
          <reference field="1" count="1" selected="0">
            <x v="15"/>
          </reference>
        </references>
      </pivotArea>
    </format>
    <format dxfId="29">
      <pivotArea dataOnly="0" labelOnly="1" fieldPosition="0">
        <references count="2">
          <reference field="0" count="1">
            <x v="88"/>
          </reference>
          <reference field="1" count="1" selected="0">
            <x v="9"/>
          </reference>
        </references>
      </pivotArea>
    </format>
    <format dxfId="28">
      <pivotArea dataOnly="0" labelOnly="1" fieldPosition="0">
        <references count="2">
          <reference field="0" count="1">
            <x v="367"/>
          </reference>
          <reference field="1" count="1" selected="0">
            <x v="3"/>
          </reference>
        </references>
      </pivotArea>
    </format>
    <format dxfId="27">
      <pivotArea dataOnly="0" labelOnly="1" fieldPosition="0">
        <references count="2">
          <reference field="0" count="1">
            <x v="350"/>
          </reference>
          <reference field="1" count="1" selected="0">
            <x v="16"/>
          </reference>
        </references>
      </pivotArea>
    </format>
    <format dxfId="26">
      <pivotArea dataOnly="0" labelOnly="1" fieldPosition="0">
        <references count="2">
          <reference field="0" count="1">
            <x v="380"/>
          </reference>
          <reference field="1" count="1" selected="0">
            <x v="16"/>
          </reference>
        </references>
      </pivotArea>
    </format>
    <format dxfId="25">
      <pivotArea dataOnly="0" labelOnly="1" fieldPosition="0">
        <references count="2">
          <reference field="0" count="1">
            <x v="28"/>
          </reference>
          <reference field="1" count="1" selected="0">
            <x v="6"/>
          </reference>
        </references>
      </pivotArea>
    </format>
    <format dxfId="24">
      <pivotArea dataOnly="0" labelOnly="1" fieldPosition="0">
        <references count="2">
          <reference field="0" count="1">
            <x v="317"/>
          </reference>
          <reference field="1" count="1" selected="0">
            <x v="17"/>
          </reference>
        </references>
      </pivotArea>
    </format>
    <format dxfId="23">
      <pivotArea dataOnly="0" labelOnly="1" fieldPosition="0">
        <references count="2">
          <reference field="0" count="1">
            <x v="62"/>
          </reference>
          <reference field="1" count="1" selected="0">
            <x v="3"/>
          </reference>
        </references>
      </pivotArea>
    </format>
    <format dxfId="22">
      <pivotArea dataOnly="0" labelOnly="1" fieldPosition="0">
        <references count="2">
          <reference field="0" count="1">
            <x v="245"/>
          </reference>
          <reference field="1" count="1" selected="0">
            <x v="6"/>
          </reference>
        </references>
      </pivotArea>
    </format>
    <format dxfId="21">
      <pivotArea dataOnly="0" labelOnly="1" fieldPosition="0">
        <references count="2">
          <reference field="0" count="1">
            <x v="221"/>
          </reference>
          <reference field="1" count="1" selected="0">
            <x v="15"/>
          </reference>
        </references>
      </pivotArea>
    </format>
    <format dxfId="20">
      <pivotArea dataOnly="0" labelOnly="1" fieldPosition="0">
        <references count="2">
          <reference field="0" count="1">
            <x v="223"/>
          </reference>
          <reference field="1" count="1" selected="0">
            <x v="17"/>
          </reference>
        </references>
      </pivotArea>
    </format>
    <format dxfId="19">
      <pivotArea dataOnly="0" labelOnly="1" fieldPosition="0">
        <references count="2">
          <reference field="0" count="2">
            <x v="1"/>
            <x v="236"/>
          </reference>
          <reference field="1" count="1" selected="0">
            <x v="5"/>
          </reference>
        </references>
      </pivotArea>
    </format>
    <format dxfId="18">
      <pivotArea dataOnly="0" labelOnly="1" fieldPosition="0">
        <references count="2">
          <reference field="0" count="1">
            <x v="407"/>
          </reference>
          <reference field="1" count="1" selected="0">
            <x v="18"/>
          </reference>
        </references>
      </pivotArea>
    </format>
    <format dxfId="17">
      <pivotArea dataOnly="0" labelOnly="1" fieldPosition="0">
        <references count="2">
          <reference field="0" count="1">
            <x v="85"/>
          </reference>
          <reference field="1" count="1" selected="0">
            <x v="20"/>
          </reference>
        </references>
      </pivotArea>
    </format>
    <format dxfId="16">
      <pivotArea dataOnly="0" labelOnly="1" fieldPosition="0">
        <references count="2">
          <reference field="0" count="1">
            <x v="225"/>
          </reference>
          <reference field="1" count="1" selected="0">
            <x v="15"/>
          </reference>
        </references>
      </pivotArea>
    </format>
    <format dxfId="15">
      <pivotArea type="origin" dataOnly="0" labelOnly="1" outline="0" fieldPosition="0"/>
    </format>
    <format dxfId="14">
      <pivotArea dataOnly="0" labelOnly="1" fieldPosition="0">
        <references count="2">
          <reference field="0" count="1">
            <x v="1"/>
          </reference>
          <reference field="1" count="1" selected="0">
            <x v="5"/>
          </reference>
        </references>
      </pivotArea>
    </format>
    <format dxfId="13">
      <pivotArea dataOnly="0" labelOnly="1" fieldPosition="0">
        <references count="2">
          <reference field="0" count="1">
            <x v="236"/>
          </reference>
          <reference field="1" count="1" selected="0">
            <x v="5"/>
          </reference>
        </references>
      </pivotArea>
    </format>
    <format dxfId="12">
      <pivotArea dataOnly="0" labelOnly="1" fieldPosition="0">
        <references count="2">
          <reference field="0" count="1">
            <x v="82"/>
          </reference>
          <reference field="1" count="1" selected="0">
            <x v="6"/>
          </reference>
        </references>
      </pivotArea>
    </format>
    <format dxfId="11">
      <pivotArea dataOnly="0" labelOnly="1" fieldPosition="0">
        <references count="2">
          <reference field="0" count="1">
            <x v="48"/>
          </reference>
          <reference field="1" count="1" selected="0">
            <x v="11"/>
          </reference>
        </references>
      </pivotArea>
    </format>
    <format dxfId="10">
      <pivotArea dataOnly="0" labelOnly="1" fieldPosition="0">
        <references count="2">
          <reference field="0" count="1">
            <x v="9"/>
          </reference>
          <reference field="1" count="1" selected="0">
            <x v="14"/>
          </reference>
        </references>
      </pivotArea>
    </format>
    <format dxfId="9">
      <pivotArea dataOnly="0" labelOnly="1" fieldPosition="0">
        <references count="2">
          <reference field="0" count="2">
            <x v="24"/>
            <x v="90"/>
          </reference>
          <reference field="1" count="1" selected="0">
            <x v="16"/>
          </reference>
        </references>
      </pivotArea>
    </format>
    <format dxfId="8">
      <pivotArea dataOnly="0" labelOnly="1" fieldPosition="0">
        <references count="2">
          <reference field="0" count="1">
            <x v="178"/>
          </reference>
          <reference field="1" count="1" selected="0">
            <x v="16"/>
          </reference>
        </references>
      </pivotArea>
    </format>
    <format dxfId="7">
      <pivotArea dataOnly="0" labelOnly="1" fieldPosition="0">
        <references count="2">
          <reference field="0" count="1">
            <x v="308"/>
          </reference>
          <reference field="1" count="1" selected="0">
            <x v="16"/>
          </reference>
        </references>
      </pivotArea>
    </format>
    <format dxfId="6">
      <pivotArea dataOnly="0" labelOnly="1" fieldPosition="0">
        <references count="2">
          <reference field="0" count="2">
            <x v="388"/>
            <x v="392"/>
          </reference>
          <reference field="1" count="1" selected="0">
            <x v="16"/>
          </reference>
        </references>
      </pivotArea>
    </format>
    <format dxfId="5">
      <pivotArea dataOnly="0" labelOnly="1" fieldPosition="0">
        <references count="2">
          <reference field="0" count="1">
            <x v="406"/>
          </reference>
          <reference field="1" count="1" selected="0">
            <x v="16"/>
          </reference>
        </references>
      </pivotArea>
    </format>
    <format dxfId="4">
      <pivotArea dataOnly="0" labelOnly="1" fieldPosition="0">
        <references count="2">
          <reference field="0" count="3">
            <x v="411"/>
            <x v="412"/>
            <x v="413"/>
          </reference>
          <reference field="1" count="1" selected="0">
            <x v="16"/>
          </reference>
        </references>
      </pivotArea>
    </format>
    <format dxfId="3">
      <pivotArea dataOnly="0" labelOnly="1" fieldPosition="0">
        <references count="2">
          <reference field="0" count="1">
            <x v="159"/>
          </reference>
          <reference field="1" count="1" selected="0">
            <x v="17"/>
          </reference>
        </references>
      </pivotArea>
    </format>
    <format dxfId="2">
      <pivotArea dataOnly="0" labelOnly="1" fieldPosition="0">
        <references count="2">
          <reference field="0" count="1">
            <x v="6"/>
          </reference>
          <reference field="1" count="1" selected="0">
            <x v="18"/>
          </reference>
        </references>
      </pivotArea>
    </format>
    <format dxfId="1">
      <pivotArea dataOnly="0" labelOnly="1" fieldPosition="0">
        <references count="2">
          <reference field="0" count="1">
            <x v="421"/>
          </reference>
          <reference field="1" count="1" selected="0">
            <x v="17"/>
          </reference>
        </references>
      </pivotArea>
    </format>
    <format dxfId="0">
      <pivotArea dataOnly="0" labelOnly="1" fieldPosition="0">
        <references count="2">
          <reference field="0" count="1">
            <x v="131"/>
          </reference>
          <reference field="1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2074"/>
  <sheetViews>
    <sheetView topLeftCell="A1866" workbookViewId="0">
      <selection activeCell="N1879" sqref="N1879"/>
    </sheetView>
  </sheetViews>
  <sheetFormatPr defaultRowHeight="15"/>
  <cols>
    <col min="1" max="2" width="22.85546875" style="12" customWidth="1"/>
    <col min="3" max="3" width="8.7109375" style="12" bestFit="1" customWidth="1"/>
    <col min="4" max="4" width="8.140625" style="12" bestFit="1" customWidth="1"/>
    <col min="5" max="5" width="9" style="12" bestFit="1" customWidth="1"/>
    <col min="6" max="6" width="8.7109375" style="12" bestFit="1" customWidth="1"/>
    <col min="7" max="16384" width="9.140625" style="12"/>
  </cols>
  <sheetData>
    <row r="1" spans="1:6" ht="15.75">
      <c r="A1" s="122" t="s">
        <v>770</v>
      </c>
      <c r="B1" s="122"/>
      <c r="C1" s="122"/>
      <c r="D1" s="94"/>
      <c r="E1" s="94"/>
      <c r="F1" s="94"/>
    </row>
    <row r="2" spans="1:6">
      <c r="A2" s="123" t="s">
        <v>109</v>
      </c>
      <c r="B2" s="123"/>
      <c r="C2" s="123"/>
      <c r="D2" s="94"/>
      <c r="E2" s="94"/>
      <c r="F2" s="94"/>
    </row>
    <row r="3" spans="1:6">
      <c r="A3" s="124" t="s">
        <v>110</v>
      </c>
      <c r="B3" s="124"/>
      <c r="C3" s="124"/>
      <c r="D3" s="94"/>
      <c r="E3" s="94"/>
      <c r="F3" s="94"/>
    </row>
    <row r="4" spans="1:6" ht="15.75">
      <c r="A4" s="125" t="s">
        <v>120</v>
      </c>
      <c r="B4" s="125"/>
      <c r="C4" s="125"/>
      <c r="D4" s="94"/>
      <c r="E4" s="94"/>
      <c r="F4" s="94"/>
    </row>
    <row r="5" spans="1:6">
      <c r="A5" s="123" t="s">
        <v>16</v>
      </c>
      <c r="B5" s="123"/>
      <c r="C5" s="123"/>
      <c r="D5" s="94"/>
      <c r="E5" s="94"/>
      <c r="F5" s="94"/>
    </row>
    <row r="6" spans="1:6">
      <c r="A6" s="123" t="s">
        <v>1215</v>
      </c>
      <c r="B6" s="123"/>
      <c r="C6" s="123"/>
      <c r="D6" s="94"/>
      <c r="E6" s="94"/>
      <c r="F6" s="94"/>
    </row>
    <row r="7" spans="1:6" ht="15" customHeight="1">
      <c r="A7" s="131" t="s">
        <v>2</v>
      </c>
      <c r="B7" s="131"/>
      <c r="C7" s="132" t="s">
        <v>120</v>
      </c>
      <c r="D7" s="132"/>
      <c r="E7" s="132"/>
      <c r="F7" s="132"/>
    </row>
    <row r="8" spans="1:6" ht="15" customHeight="1">
      <c r="A8" s="127" t="s">
        <v>2</v>
      </c>
      <c r="B8" s="127"/>
      <c r="C8" s="135" t="s">
        <v>770</v>
      </c>
      <c r="D8" s="136"/>
      <c r="E8" s="136"/>
      <c r="F8" s="136"/>
    </row>
    <row r="9" spans="1:6" ht="15" customHeight="1">
      <c r="A9" s="126" t="s">
        <v>3</v>
      </c>
      <c r="B9" s="127"/>
      <c r="C9" s="137" t="s">
        <v>1215</v>
      </c>
      <c r="D9" s="138"/>
      <c r="E9" s="138"/>
      <c r="F9" s="138"/>
    </row>
    <row r="10" spans="1:6" ht="24">
      <c r="A10" s="126" t="s">
        <v>2</v>
      </c>
      <c r="B10" s="127"/>
      <c r="C10" s="95" t="s">
        <v>112</v>
      </c>
      <c r="D10" s="95" t="s">
        <v>191</v>
      </c>
      <c r="E10" s="95" t="s">
        <v>192</v>
      </c>
      <c r="F10" s="95" t="s">
        <v>10</v>
      </c>
    </row>
    <row r="11" spans="1:6">
      <c r="A11" s="128" t="s">
        <v>2</v>
      </c>
      <c r="B11" s="129"/>
      <c r="C11" s="96" t="s">
        <v>1</v>
      </c>
      <c r="D11" s="96" t="s">
        <v>1</v>
      </c>
      <c r="E11" s="96" t="s">
        <v>1</v>
      </c>
      <c r="F11" s="96" t="s">
        <v>1</v>
      </c>
    </row>
    <row r="12" spans="1:6">
      <c r="A12" s="130" t="s">
        <v>444</v>
      </c>
      <c r="B12" s="130"/>
      <c r="C12" s="97"/>
      <c r="D12" s="98">
        <v>109</v>
      </c>
      <c r="E12" s="98">
        <v>109</v>
      </c>
      <c r="F12" s="97"/>
    </row>
    <row r="13" spans="1:6">
      <c r="A13" s="116" t="s">
        <v>61</v>
      </c>
      <c r="B13" s="116"/>
      <c r="C13" s="97"/>
      <c r="D13" s="97"/>
      <c r="E13" s="97"/>
      <c r="F13" s="97"/>
    </row>
    <row r="14" spans="1:6" ht="23.25" customHeight="1">
      <c r="A14" s="115" t="s">
        <v>63</v>
      </c>
      <c r="B14" s="115"/>
      <c r="C14" s="99"/>
      <c r="D14" s="99"/>
      <c r="E14" s="99"/>
      <c r="F14" s="99"/>
    </row>
    <row r="15" spans="1:6" ht="23.25" customHeight="1">
      <c r="A15" s="114" t="s">
        <v>148</v>
      </c>
      <c r="B15" s="114"/>
      <c r="C15" s="100"/>
      <c r="D15" s="100"/>
      <c r="E15" s="100"/>
      <c r="F15" s="100"/>
    </row>
    <row r="16" spans="1:6" ht="23.25" customHeight="1">
      <c r="A16" s="116" t="s">
        <v>19</v>
      </c>
      <c r="B16" s="116"/>
      <c r="C16" s="101"/>
      <c r="D16" s="101"/>
      <c r="E16" s="101"/>
      <c r="F16" s="101"/>
    </row>
    <row r="17" spans="1:6" ht="23.25" customHeight="1">
      <c r="A17" s="118" t="s">
        <v>64</v>
      </c>
      <c r="B17" s="118"/>
      <c r="C17" s="99"/>
      <c r="D17" s="99"/>
      <c r="E17" s="99"/>
      <c r="F17" s="99"/>
    </row>
    <row r="18" spans="1:6">
      <c r="A18" s="114" t="s">
        <v>902</v>
      </c>
      <c r="B18" s="114"/>
      <c r="C18" s="100"/>
      <c r="D18" s="100"/>
      <c r="E18" s="100"/>
      <c r="F18" s="100"/>
    </row>
    <row r="19" spans="1:6">
      <c r="A19" s="118" t="s">
        <v>432</v>
      </c>
      <c r="B19" s="118"/>
      <c r="C19" s="102"/>
      <c r="D19" s="102"/>
      <c r="E19" s="102"/>
      <c r="F19" s="102"/>
    </row>
    <row r="20" spans="1:6">
      <c r="A20" s="114" t="s">
        <v>741</v>
      </c>
      <c r="B20" s="114"/>
      <c r="C20" s="100"/>
      <c r="D20" s="100"/>
      <c r="E20" s="100"/>
      <c r="F20" s="100"/>
    </row>
    <row r="21" spans="1:6">
      <c r="A21" s="118" t="s">
        <v>20</v>
      </c>
      <c r="B21" s="118"/>
      <c r="C21" s="102"/>
      <c r="D21" s="102"/>
      <c r="E21" s="102"/>
      <c r="F21" s="102"/>
    </row>
    <row r="22" spans="1:6">
      <c r="A22" s="114" t="s">
        <v>149</v>
      </c>
      <c r="B22" s="114"/>
      <c r="C22" s="100"/>
      <c r="D22" s="100"/>
      <c r="E22" s="100"/>
      <c r="F22" s="100"/>
    </row>
    <row r="23" spans="1:6">
      <c r="A23" s="116" t="s">
        <v>21</v>
      </c>
      <c r="B23" s="116"/>
      <c r="C23" s="101"/>
      <c r="D23" s="101"/>
      <c r="E23" s="101"/>
      <c r="F23" s="101"/>
    </row>
    <row r="24" spans="1:6">
      <c r="A24" s="115" t="s">
        <v>22</v>
      </c>
      <c r="B24" s="115"/>
      <c r="C24" s="99"/>
      <c r="D24" s="99"/>
      <c r="E24" s="99"/>
      <c r="F24" s="99"/>
    </row>
    <row r="25" spans="1:6">
      <c r="A25" s="114" t="s">
        <v>994</v>
      </c>
      <c r="B25" s="114"/>
      <c r="C25" s="100"/>
      <c r="D25" s="100"/>
      <c r="E25" s="100"/>
      <c r="F25" s="100"/>
    </row>
    <row r="26" spans="1:6">
      <c r="A26" s="114" t="s">
        <v>992</v>
      </c>
      <c r="B26" s="114"/>
      <c r="C26" s="103"/>
      <c r="D26" s="103"/>
      <c r="E26" s="103"/>
      <c r="F26" s="103"/>
    </row>
    <row r="27" spans="1:6">
      <c r="A27" s="115" t="s">
        <v>150</v>
      </c>
      <c r="B27" s="115"/>
      <c r="C27" s="102"/>
      <c r="D27" s="102"/>
      <c r="E27" s="102"/>
      <c r="F27" s="102"/>
    </row>
    <row r="28" spans="1:6">
      <c r="A28" s="114" t="s">
        <v>445</v>
      </c>
      <c r="B28" s="114"/>
      <c r="C28" s="100"/>
      <c r="D28" s="100"/>
      <c r="E28" s="100"/>
      <c r="F28" s="100"/>
    </row>
    <row r="29" spans="1:6">
      <c r="A29" s="114" t="s">
        <v>607</v>
      </c>
      <c r="B29" s="114"/>
      <c r="C29" s="103"/>
      <c r="D29" s="103"/>
      <c r="E29" s="103"/>
      <c r="F29" s="103"/>
    </row>
    <row r="30" spans="1:6">
      <c r="A30" s="114" t="s">
        <v>697</v>
      </c>
      <c r="B30" s="114"/>
      <c r="C30" s="103"/>
      <c r="D30" s="103"/>
      <c r="E30" s="103"/>
      <c r="F30" s="103"/>
    </row>
    <row r="31" spans="1:6">
      <c r="A31" s="115" t="s">
        <v>23</v>
      </c>
      <c r="B31" s="115"/>
      <c r="C31" s="102"/>
      <c r="D31" s="102"/>
      <c r="E31" s="102"/>
      <c r="F31" s="102"/>
    </row>
    <row r="32" spans="1:6">
      <c r="A32" s="114" t="s">
        <v>507</v>
      </c>
      <c r="B32" s="114"/>
      <c r="C32" s="100"/>
      <c r="D32" s="100"/>
      <c r="E32" s="100"/>
      <c r="F32" s="100"/>
    </row>
    <row r="33" spans="1:6">
      <c r="A33" s="114" t="s">
        <v>258</v>
      </c>
      <c r="B33" s="114"/>
      <c r="C33" s="103"/>
      <c r="D33" s="103"/>
      <c r="E33" s="103"/>
      <c r="F33" s="103"/>
    </row>
    <row r="34" spans="1:6">
      <c r="A34" s="114" t="s">
        <v>706</v>
      </c>
      <c r="B34" s="114"/>
      <c r="C34" s="103"/>
      <c r="D34" s="103"/>
      <c r="E34" s="103"/>
      <c r="F34" s="103"/>
    </row>
    <row r="35" spans="1:6">
      <c r="A35" s="139" t="s">
        <v>25</v>
      </c>
      <c r="B35" s="139"/>
      <c r="C35" s="101"/>
      <c r="D35" s="104">
        <v>109</v>
      </c>
      <c r="E35" s="104">
        <v>109</v>
      </c>
      <c r="F35" s="101"/>
    </row>
    <row r="36" spans="1:6">
      <c r="A36" s="117" t="s">
        <v>782</v>
      </c>
      <c r="B36" s="117"/>
      <c r="C36" s="105"/>
      <c r="D36" s="105"/>
      <c r="E36" s="105"/>
      <c r="F36" s="105"/>
    </row>
    <row r="37" spans="1:6">
      <c r="A37" s="117" t="s">
        <v>362</v>
      </c>
      <c r="B37" s="117"/>
      <c r="C37" s="106"/>
      <c r="D37" s="107">
        <v>5</v>
      </c>
      <c r="E37" s="107">
        <v>5</v>
      </c>
      <c r="F37" s="106"/>
    </row>
    <row r="38" spans="1:6">
      <c r="A38" s="117" t="s">
        <v>527</v>
      </c>
      <c r="B38" s="117"/>
      <c r="C38" s="106"/>
      <c r="D38" s="106"/>
      <c r="E38" s="106"/>
      <c r="F38" s="106"/>
    </row>
    <row r="39" spans="1:6">
      <c r="A39" s="117" t="s">
        <v>316</v>
      </c>
      <c r="B39" s="117"/>
      <c r="C39" s="106"/>
      <c r="D39" s="107">
        <v>32</v>
      </c>
      <c r="E39" s="107">
        <v>32</v>
      </c>
      <c r="F39" s="106"/>
    </row>
    <row r="40" spans="1:6">
      <c r="A40" s="117" t="s">
        <v>788</v>
      </c>
      <c r="B40" s="117"/>
      <c r="C40" s="106"/>
      <c r="D40" s="106"/>
      <c r="E40" s="106"/>
      <c r="F40" s="106"/>
    </row>
    <row r="41" spans="1:6">
      <c r="A41" s="117" t="s">
        <v>832</v>
      </c>
      <c r="B41" s="117"/>
      <c r="C41" s="106"/>
      <c r="D41" s="106"/>
      <c r="E41" s="106"/>
      <c r="F41" s="106"/>
    </row>
    <row r="42" spans="1:6">
      <c r="A42" s="117" t="s">
        <v>257</v>
      </c>
      <c r="B42" s="117"/>
      <c r="C42" s="106"/>
      <c r="D42" s="107">
        <v>72</v>
      </c>
      <c r="E42" s="107">
        <v>72</v>
      </c>
      <c r="F42" s="106"/>
    </row>
    <row r="43" spans="1:6">
      <c r="A43" s="117" t="s">
        <v>246</v>
      </c>
      <c r="B43" s="117"/>
      <c r="C43" s="106"/>
      <c r="D43" s="106"/>
      <c r="E43" s="106"/>
      <c r="F43" s="106"/>
    </row>
    <row r="44" spans="1:6">
      <c r="A44" s="117" t="s">
        <v>244</v>
      </c>
      <c r="B44" s="117"/>
      <c r="C44" s="106"/>
      <c r="D44" s="106"/>
      <c r="E44" s="106"/>
      <c r="F44" s="106"/>
    </row>
    <row r="45" spans="1:6">
      <c r="A45" s="117" t="s">
        <v>238</v>
      </c>
      <c r="B45" s="117"/>
      <c r="C45" s="106"/>
      <c r="D45" s="106"/>
      <c r="E45" s="106"/>
      <c r="F45" s="106"/>
    </row>
    <row r="46" spans="1:6">
      <c r="A46" s="117" t="s">
        <v>541</v>
      </c>
      <c r="B46" s="117"/>
      <c r="C46" s="106"/>
      <c r="D46" s="106"/>
      <c r="E46" s="106"/>
      <c r="F46" s="106"/>
    </row>
    <row r="47" spans="1:6">
      <c r="A47" s="117" t="s">
        <v>489</v>
      </c>
      <c r="B47" s="117"/>
      <c r="C47" s="106"/>
      <c r="D47" s="106"/>
      <c r="E47" s="106"/>
      <c r="F47" s="106"/>
    </row>
    <row r="48" spans="1:6">
      <c r="A48" s="117" t="s">
        <v>568</v>
      </c>
      <c r="B48" s="117"/>
      <c r="C48" s="106"/>
      <c r="D48" s="106"/>
      <c r="E48" s="106"/>
      <c r="F48" s="106"/>
    </row>
    <row r="49" spans="1:6">
      <c r="A49" s="117" t="s">
        <v>67</v>
      </c>
      <c r="B49" s="117"/>
      <c r="C49" s="106"/>
      <c r="D49" s="106"/>
      <c r="E49" s="106"/>
      <c r="F49" s="106"/>
    </row>
    <row r="50" spans="1:6">
      <c r="A50" s="117" t="s">
        <v>496</v>
      </c>
      <c r="B50" s="117"/>
      <c r="C50" s="106"/>
      <c r="D50" s="106"/>
      <c r="E50" s="106"/>
      <c r="F50" s="106"/>
    </row>
    <row r="51" spans="1:6">
      <c r="A51" s="117" t="s">
        <v>1018</v>
      </c>
      <c r="B51" s="117"/>
      <c r="C51" s="106"/>
      <c r="D51" s="106"/>
      <c r="E51" s="106"/>
      <c r="F51" s="106"/>
    </row>
    <row r="52" spans="1:6">
      <c r="A52" s="117" t="s">
        <v>566</v>
      </c>
      <c r="B52" s="117"/>
      <c r="C52" s="106"/>
      <c r="D52" s="106"/>
      <c r="E52" s="106"/>
      <c r="F52" s="106"/>
    </row>
    <row r="53" spans="1:6">
      <c r="A53" s="117" t="s">
        <v>620</v>
      </c>
      <c r="B53" s="117"/>
      <c r="C53" s="106"/>
      <c r="D53" s="106"/>
      <c r="E53" s="106"/>
      <c r="F53" s="106"/>
    </row>
    <row r="54" spans="1:6">
      <c r="A54" s="117" t="s">
        <v>573</v>
      </c>
      <c r="B54" s="117"/>
      <c r="C54" s="106"/>
      <c r="D54" s="106"/>
      <c r="E54" s="106"/>
      <c r="F54" s="106"/>
    </row>
    <row r="55" spans="1:6">
      <c r="A55" s="117" t="s">
        <v>291</v>
      </c>
      <c r="B55" s="117"/>
      <c r="C55" s="106"/>
      <c r="D55" s="106"/>
      <c r="E55" s="106"/>
      <c r="F55" s="106"/>
    </row>
    <row r="56" spans="1:6">
      <c r="A56" s="117" t="s">
        <v>543</v>
      </c>
      <c r="B56" s="117"/>
      <c r="C56" s="106"/>
      <c r="D56" s="106"/>
      <c r="E56" s="106"/>
      <c r="F56" s="106"/>
    </row>
    <row r="57" spans="1:6">
      <c r="A57" s="117" t="s">
        <v>544</v>
      </c>
      <c r="B57" s="117"/>
      <c r="C57" s="106"/>
      <c r="D57" s="106"/>
      <c r="E57" s="106"/>
      <c r="F57" s="106"/>
    </row>
    <row r="58" spans="1:6">
      <c r="A58" s="117" t="s">
        <v>146</v>
      </c>
      <c r="B58" s="117"/>
      <c r="C58" s="106"/>
      <c r="D58" s="106"/>
      <c r="E58" s="106"/>
      <c r="F58" s="106"/>
    </row>
    <row r="59" spans="1:6">
      <c r="A59" s="116" t="s">
        <v>26</v>
      </c>
      <c r="B59" s="116"/>
      <c r="C59" s="101"/>
      <c r="D59" s="101"/>
      <c r="E59" s="101"/>
      <c r="F59" s="101"/>
    </row>
    <row r="60" spans="1:6">
      <c r="A60" s="115" t="s">
        <v>27</v>
      </c>
      <c r="B60" s="115"/>
      <c r="C60" s="99"/>
      <c r="D60" s="99"/>
      <c r="E60" s="99"/>
      <c r="F60" s="99"/>
    </row>
    <row r="61" spans="1:6">
      <c r="A61" s="114" t="s">
        <v>605</v>
      </c>
      <c r="B61" s="114"/>
      <c r="C61" s="100"/>
      <c r="D61" s="100"/>
      <c r="E61" s="100"/>
      <c r="F61" s="100"/>
    </row>
    <row r="62" spans="1:6">
      <c r="A62" s="115" t="s">
        <v>159</v>
      </c>
      <c r="B62" s="115"/>
      <c r="C62" s="102"/>
      <c r="D62" s="102"/>
      <c r="E62" s="102"/>
      <c r="F62" s="102"/>
    </row>
    <row r="63" spans="1:6">
      <c r="A63" s="114" t="s">
        <v>977</v>
      </c>
      <c r="B63" s="114"/>
      <c r="C63" s="100"/>
      <c r="D63" s="100"/>
      <c r="E63" s="100"/>
      <c r="F63" s="100"/>
    </row>
    <row r="64" spans="1:6">
      <c r="A64" s="114" t="s">
        <v>1102</v>
      </c>
      <c r="B64" s="114"/>
      <c r="C64" s="103"/>
      <c r="D64" s="103"/>
      <c r="E64" s="103"/>
      <c r="F64" s="103"/>
    </row>
    <row r="65" spans="1:6">
      <c r="A65" s="115" t="s">
        <v>28</v>
      </c>
      <c r="B65" s="115"/>
      <c r="C65" s="102"/>
      <c r="D65" s="102"/>
      <c r="E65" s="102"/>
      <c r="F65" s="102"/>
    </row>
    <row r="66" spans="1:6">
      <c r="A66" s="114" t="s">
        <v>1176</v>
      </c>
      <c r="B66" s="114"/>
      <c r="C66" s="100"/>
      <c r="D66" s="100"/>
      <c r="E66" s="100"/>
      <c r="F66" s="100"/>
    </row>
    <row r="67" spans="1:6">
      <c r="A67" s="114" t="s">
        <v>604</v>
      </c>
      <c r="B67" s="114"/>
      <c r="C67" s="103"/>
      <c r="D67" s="103"/>
      <c r="E67" s="103"/>
      <c r="F67" s="103"/>
    </row>
    <row r="68" spans="1:6">
      <c r="A68" s="114" t="s">
        <v>190</v>
      </c>
      <c r="B68" s="114"/>
      <c r="C68" s="103"/>
      <c r="D68" s="103"/>
      <c r="E68" s="103"/>
      <c r="F68" s="103"/>
    </row>
    <row r="69" spans="1:6">
      <c r="A69" s="114" t="s">
        <v>545</v>
      </c>
      <c r="B69" s="114"/>
      <c r="C69" s="103"/>
      <c r="D69" s="103"/>
      <c r="E69" s="103"/>
      <c r="F69" s="103"/>
    </row>
    <row r="70" spans="1:6">
      <c r="A70" s="114" t="s">
        <v>126</v>
      </c>
      <c r="B70" s="114"/>
      <c r="C70" s="103"/>
      <c r="D70" s="103"/>
      <c r="E70" s="103"/>
      <c r="F70" s="103"/>
    </row>
    <row r="71" spans="1:6">
      <c r="A71" s="116" t="s">
        <v>29</v>
      </c>
      <c r="B71" s="116"/>
      <c r="C71" s="101"/>
      <c r="D71" s="101"/>
      <c r="E71" s="101"/>
      <c r="F71" s="101"/>
    </row>
    <row r="72" spans="1:6">
      <c r="A72" s="115" t="s">
        <v>30</v>
      </c>
      <c r="B72" s="115"/>
      <c r="C72" s="99"/>
      <c r="D72" s="99"/>
      <c r="E72" s="99"/>
      <c r="F72" s="99"/>
    </row>
    <row r="73" spans="1:6">
      <c r="A73" s="114" t="s">
        <v>1096</v>
      </c>
      <c r="B73" s="114"/>
      <c r="C73" s="100"/>
      <c r="D73" s="100"/>
      <c r="E73" s="100"/>
      <c r="F73" s="100"/>
    </row>
    <row r="74" spans="1:6">
      <c r="A74" s="114" t="s">
        <v>446</v>
      </c>
      <c r="B74" s="114"/>
      <c r="C74" s="103"/>
      <c r="D74" s="103"/>
      <c r="E74" s="103"/>
      <c r="F74" s="103"/>
    </row>
    <row r="75" spans="1:6">
      <c r="A75" s="114" t="s">
        <v>481</v>
      </c>
      <c r="B75" s="114"/>
      <c r="C75" s="103"/>
      <c r="D75" s="103"/>
      <c r="E75" s="103"/>
      <c r="F75" s="103"/>
    </row>
    <row r="76" spans="1:6">
      <c r="A76" s="114" t="s">
        <v>631</v>
      </c>
      <c r="B76" s="114"/>
      <c r="C76" s="103"/>
      <c r="D76" s="103"/>
      <c r="E76" s="103"/>
      <c r="F76" s="103"/>
    </row>
    <row r="77" spans="1:6">
      <c r="A77" s="114" t="s">
        <v>152</v>
      </c>
      <c r="B77" s="114"/>
      <c r="C77" s="103"/>
      <c r="D77" s="103"/>
      <c r="E77" s="103"/>
      <c r="F77" s="103"/>
    </row>
    <row r="78" spans="1:6">
      <c r="A78" s="114" t="s">
        <v>601</v>
      </c>
      <c r="B78" s="114"/>
      <c r="C78" s="103"/>
      <c r="D78" s="103"/>
      <c r="E78" s="103"/>
      <c r="F78" s="103"/>
    </row>
    <row r="79" spans="1:6">
      <c r="A79" s="115" t="s">
        <v>31</v>
      </c>
      <c r="B79" s="115"/>
      <c r="C79" s="102"/>
      <c r="D79" s="102"/>
      <c r="E79" s="102"/>
      <c r="F79" s="102"/>
    </row>
    <row r="80" spans="1:6">
      <c r="A80" s="114" t="s">
        <v>164</v>
      </c>
      <c r="B80" s="114"/>
      <c r="C80" s="100"/>
      <c r="D80" s="100"/>
      <c r="E80" s="100"/>
      <c r="F80" s="100"/>
    </row>
    <row r="81" spans="1:6">
      <c r="A81" s="114" t="s">
        <v>153</v>
      </c>
      <c r="B81" s="114"/>
      <c r="C81" s="103"/>
      <c r="D81" s="103"/>
      <c r="E81" s="103"/>
      <c r="F81" s="103"/>
    </row>
    <row r="82" spans="1:6">
      <c r="A82" s="114" t="s">
        <v>334</v>
      </c>
      <c r="B82" s="114"/>
      <c r="C82" s="103"/>
      <c r="D82" s="103"/>
      <c r="E82" s="103"/>
      <c r="F82" s="103"/>
    </row>
    <row r="83" spans="1:6">
      <c r="A83" s="116" t="s">
        <v>33</v>
      </c>
      <c r="B83" s="116"/>
      <c r="C83" s="101"/>
      <c r="D83" s="101"/>
      <c r="E83" s="101"/>
      <c r="F83" s="101"/>
    </row>
    <row r="84" spans="1:6">
      <c r="A84" s="115" t="s">
        <v>34</v>
      </c>
      <c r="B84" s="115"/>
      <c r="C84" s="99"/>
      <c r="D84" s="99"/>
      <c r="E84" s="99"/>
      <c r="F84" s="99"/>
    </row>
    <row r="85" spans="1:6">
      <c r="A85" s="114" t="s">
        <v>775</v>
      </c>
      <c r="B85" s="114"/>
      <c r="C85" s="100"/>
      <c r="D85" s="100"/>
      <c r="E85" s="100"/>
      <c r="F85" s="100"/>
    </row>
    <row r="86" spans="1:6">
      <c r="A86" s="116" t="s">
        <v>35</v>
      </c>
      <c r="B86" s="116"/>
      <c r="C86" s="101"/>
      <c r="D86" s="101"/>
      <c r="E86" s="101"/>
      <c r="F86" s="101"/>
    </row>
    <row r="87" spans="1:6">
      <c r="A87" s="118" t="s">
        <v>36</v>
      </c>
      <c r="B87" s="118"/>
      <c r="C87" s="99"/>
      <c r="D87" s="99"/>
      <c r="E87" s="99"/>
      <c r="F87" s="99"/>
    </row>
    <row r="88" spans="1:6">
      <c r="A88" s="114" t="s">
        <v>1124</v>
      </c>
      <c r="B88" s="114"/>
      <c r="C88" s="100"/>
      <c r="D88" s="100"/>
      <c r="E88" s="100"/>
      <c r="F88" s="100"/>
    </row>
    <row r="89" spans="1:6">
      <c r="A89" s="116" t="s">
        <v>37</v>
      </c>
      <c r="B89" s="116"/>
      <c r="C89" s="101"/>
      <c r="D89" s="101"/>
      <c r="E89" s="101"/>
      <c r="F89" s="101"/>
    </row>
    <row r="90" spans="1:6">
      <c r="A90" s="115" t="s">
        <v>39</v>
      </c>
      <c r="B90" s="115"/>
      <c r="C90" s="99"/>
      <c r="D90" s="99"/>
      <c r="E90" s="99"/>
      <c r="F90" s="99"/>
    </row>
    <row r="91" spans="1:6">
      <c r="A91" s="119" t="s">
        <v>40</v>
      </c>
      <c r="B91" s="119"/>
      <c r="C91" s="97"/>
      <c r="D91" s="97"/>
      <c r="E91" s="97"/>
      <c r="F91" s="97"/>
    </row>
    <row r="92" spans="1:6">
      <c r="A92" s="120" t="s">
        <v>138</v>
      </c>
      <c r="B92" s="120"/>
      <c r="C92" s="105"/>
      <c r="D92" s="105"/>
      <c r="E92" s="105"/>
      <c r="F92" s="105"/>
    </row>
    <row r="93" spans="1:6">
      <c r="A93" s="120" t="s">
        <v>154</v>
      </c>
      <c r="B93" s="120"/>
      <c r="C93" s="106"/>
      <c r="D93" s="106"/>
      <c r="E93" s="106"/>
      <c r="F93" s="106"/>
    </row>
    <row r="94" spans="1:6">
      <c r="A94" s="119" t="s">
        <v>207</v>
      </c>
      <c r="B94" s="119"/>
      <c r="C94" s="101"/>
      <c r="D94" s="101"/>
      <c r="E94" s="101"/>
      <c r="F94" s="101"/>
    </row>
    <row r="95" spans="1:6">
      <c r="A95" s="120" t="s">
        <v>208</v>
      </c>
      <c r="B95" s="120"/>
      <c r="C95" s="105"/>
      <c r="D95" s="105"/>
      <c r="E95" s="105"/>
      <c r="F95" s="105"/>
    </row>
    <row r="96" spans="1:6">
      <c r="A96" s="119" t="s">
        <v>41</v>
      </c>
      <c r="B96" s="119"/>
      <c r="C96" s="101"/>
      <c r="D96" s="101"/>
      <c r="E96" s="101"/>
      <c r="F96" s="101"/>
    </row>
    <row r="97" spans="1:6">
      <c r="A97" s="120" t="s">
        <v>339</v>
      </c>
      <c r="B97" s="120"/>
      <c r="C97" s="105"/>
      <c r="D97" s="105"/>
      <c r="E97" s="105"/>
      <c r="F97" s="105"/>
    </row>
    <row r="98" spans="1:6">
      <c r="A98" s="119" t="s">
        <v>42</v>
      </c>
      <c r="B98" s="119"/>
      <c r="C98" s="101"/>
      <c r="D98" s="101"/>
      <c r="E98" s="101"/>
      <c r="F98" s="101"/>
    </row>
    <row r="99" spans="1:6">
      <c r="A99" s="120" t="s">
        <v>904</v>
      </c>
      <c r="B99" s="120"/>
      <c r="C99" s="105"/>
      <c r="D99" s="105"/>
      <c r="E99" s="105"/>
      <c r="F99" s="105"/>
    </row>
    <row r="100" spans="1:6">
      <c r="A100" s="118" t="s">
        <v>43</v>
      </c>
      <c r="B100" s="118"/>
      <c r="C100" s="101"/>
      <c r="D100" s="101"/>
      <c r="E100" s="101"/>
      <c r="F100" s="101"/>
    </row>
    <row r="101" spans="1:6">
      <c r="A101" s="120" t="s">
        <v>532</v>
      </c>
      <c r="B101" s="120"/>
      <c r="C101" s="105"/>
      <c r="D101" s="105"/>
      <c r="E101" s="105"/>
      <c r="F101" s="105"/>
    </row>
    <row r="102" spans="1:6">
      <c r="A102" s="120" t="s">
        <v>137</v>
      </c>
      <c r="B102" s="120"/>
      <c r="C102" s="106"/>
      <c r="D102" s="106"/>
      <c r="E102" s="106"/>
      <c r="F102" s="106"/>
    </row>
    <row r="103" spans="1:6">
      <c r="A103" s="116" t="s">
        <v>44</v>
      </c>
      <c r="B103" s="116"/>
      <c r="C103" s="101"/>
      <c r="D103" s="101"/>
      <c r="E103" s="101"/>
      <c r="F103" s="101"/>
    </row>
    <row r="104" spans="1:6">
      <c r="A104" s="115" t="s">
        <v>45</v>
      </c>
      <c r="B104" s="115"/>
      <c r="C104" s="99"/>
      <c r="D104" s="99"/>
      <c r="E104" s="99"/>
      <c r="F104" s="99"/>
    </row>
    <row r="105" spans="1:6">
      <c r="A105" s="114" t="s">
        <v>785</v>
      </c>
      <c r="B105" s="114"/>
      <c r="C105" s="100"/>
      <c r="D105" s="100"/>
      <c r="E105" s="100"/>
      <c r="F105" s="100"/>
    </row>
    <row r="106" spans="1:6">
      <c r="A106" s="114" t="s">
        <v>46</v>
      </c>
      <c r="B106" s="114"/>
      <c r="C106" s="103"/>
      <c r="D106" s="103"/>
      <c r="E106" s="103"/>
      <c r="F106" s="103"/>
    </row>
    <row r="107" spans="1:6">
      <c r="A107" s="114" t="s">
        <v>451</v>
      </c>
      <c r="B107" s="114"/>
      <c r="C107" s="103"/>
      <c r="D107" s="103"/>
      <c r="E107" s="103"/>
      <c r="F107" s="103"/>
    </row>
    <row r="108" spans="1:6">
      <c r="A108" s="114" t="s">
        <v>447</v>
      </c>
      <c r="B108" s="114"/>
      <c r="C108" s="103"/>
      <c r="D108" s="103"/>
      <c r="E108" s="103"/>
      <c r="F108" s="103"/>
    </row>
    <row r="109" spans="1:6">
      <c r="A109" s="114" t="s">
        <v>786</v>
      </c>
      <c r="B109" s="114"/>
      <c r="C109" s="103"/>
      <c r="D109" s="103"/>
      <c r="E109" s="103"/>
      <c r="F109" s="103"/>
    </row>
    <row r="110" spans="1:6">
      <c r="A110" s="114" t="s">
        <v>1079</v>
      </c>
      <c r="B110" s="114"/>
      <c r="C110" s="103"/>
      <c r="D110" s="103"/>
      <c r="E110" s="103"/>
      <c r="F110" s="103"/>
    </row>
    <row r="111" spans="1:6">
      <c r="A111" s="115" t="s">
        <v>47</v>
      </c>
      <c r="B111" s="115"/>
      <c r="C111" s="102"/>
      <c r="D111" s="102"/>
      <c r="E111" s="102"/>
      <c r="F111" s="102"/>
    </row>
    <row r="112" spans="1:6">
      <c r="A112" s="114" t="s">
        <v>683</v>
      </c>
      <c r="B112" s="114"/>
      <c r="C112" s="100"/>
      <c r="D112" s="100"/>
      <c r="E112" s="100"/>
      <c r="F112" s="100"/>
    </row>
    <row r="113" spans="1:6">
      <c r="A113" s="114" t="s">
        <v>48</v>
      </c>
      <c r="B113" s="114"/>
      <c r="C113" s="103"/>
      <c r="D113" s="103"/>
      <c r="E113" s="103"/>
      <c r="F113" s="103"/>
    </row>
    <row r="114" spans="1:6">
      <c r="A114" s="116" t="s">
        <v>368</v>
      </c>
      <c r="B114" s="116"/>
      <c r="C114" s="101"/>
      <c r="D114" s="101"/>
      <c r="E114" s="101"/>
      <c r="F114" s="101"/>
    </row>
    <row r="115" spans="1:6">
      <c r="A115" s="118" t="s">
        <v>370</v>
      </c>
      <c r="B115" s="118"/>
      <c r="C115" s="99"/>
      <c r="D115" s="99"/>
      <c r="E115" s="99"/>
      <c r="F115" s="99"/>
    </row>
    <row r="116" spans="1:6">
      <c r="A116" s="114" t="s">
        <v>1009</v>
      </c>
      <c r="B116" s="114"/>
      <c r="C116" s="100"/>
      <c r="D116" s="100"/>
      <c r="E116" s="100"/>
      <c r="F116" s="100"/>
    </row>
    <row r="117" spans="1:6">
      <c r="A117" s="114" t="s">
        <v>714</v>
      </c>
      <c r="B117" s="114"/>
      <c r="C117" s="103"/>
      <c r="D117" s="103"/>
      <c r="E117" s="103"/>
      <c r="F117" s="103"/>
    </row>
    <row r="118" spans="1:6">
      <c r="A118" s="114" t="s">
        <v>454</v>
      </c>
      <c r="B118" s="114"/>
      <c r="C118" s="103"/>
      <c r="D118" s="103"/>
      <c r="E118" s="103"/>
      <c r="F118" s="103"/>
    </row>
    <row r="119" spans="1:6">
      <c r="A119" s="114" t="s">
        <v>579</v>
      </c>
      <c r="B119" s="114"/>
      <c r="C119" s="103"/>
      <c r="D119" s="103"/>
      <c r="E119" s="103"/>
      <c r="F119" s="103"/>
    </row>
    <row r="120" spans="1:6">
      <c r="A120" s="114" t="s">
        <v>415</v>
      </c>
      <c r="B120" s="114"/>
      <c r="C120" s="103"/>
      <c r="D120" s="103"/>
      <c r="E120" s="103"/>
      <c r="F120" s="103"/>
    </row>
    <row r="121" spans="1:6">
      <c r="A121" s="114" t="s">
        <v>954</v>
      </c>
      <c r="B121" s="114"/>
      <c r="C121" s="103"/>
      <c r="D121" s="103"/>
      <c r="E121" s="103"/>
      <c r="F121" s="103"/>
    </row>
    <row r="122" spans="1:6">
      <c r="A122" s="114" t="s">
        <v>709</v>
      </c>
      <c r="B122" s="114"/>
      <c r="C122" s="103"/>
      <c r="D122" s="103"/>
      <c r="E122" s="103"/>
      <c r="F122" s="103"/>
    </row>
    <row r="123" spans="1:6">
      <c r="A123" s="116" t="s">
        <v>49</v>
      </c>
      <c r="B123" s="116"/>
      <c r="C123" s="101"/>
      <c r="D123" s="101"/>
      <c r="E123" s="101"/>
      <c r="F123" s="101"/>
    </row>
    <row r="124" spans="1:6">
      <c r="A124" s="115" t="s">
        <v>75</v>
      </c>
      <c r="B124" s="115"/>
      <c r="C124" s="99"/>
      <c r="D124" s="99"/>
      <c r="E124" s="99"/>
      <c r="F124" s="99"/>
    </row>
    <row r="125" spans="1:6">
      <c r="A125" s="114" t="s">
        <v>184</v>
      </c>
      <c r="B125" s="114"/>
      <c r="C125" s="100"/>
      <c r="D125" s="100"/>
      <c r="E125" s="100"/>
      <c r="F125" s="100"/>
    </row>
    <row r="126" spans="1:6">
      <c r="A126" s="116" t="s">
        <v>396</v>
      </c>
      <c r="B126" s="116"/>
      <c r="C126" s="101"/>
      <c r="D126" s="101"/>
      <c r="E126" s="101"/>
      <c r="F126" s="101"/>
    </row>
    <row r="127" spans="1:6">
      <c r="A127" s="118" t="s">
        <v>400</v>
      </c>
      <c r="B127" s="118"/>
      <c r="C127" s="99"/>
      <c r="D127" s="99"/>
      <c r="E127" s="99"/>
      <c r="F127" s="99"/>
    </row>
    <row r="128" spans="1:6">
      <c r="A128" s="114" t="s">
        <v>402</v>
      </c>
      <c r="B128" s="114"/>
      <c r="C128" s="100"/>
      <c r="D128" s="100"/>
      <c r="E128" s="100"/>
      <c r="F128" s="100"/>
    </row>
    <row r="129" spans="1:6">
      <c r="A129" s="118" t="s">
        <v>404</v>
      </c>
      <c r="B129" s="118"/>
      <c r="C129" s="102"/>
      <c r="D129" s="102"/>
      <c r="E129" s="102"/>
      <c r="F129" s="102"/>
    </row>
    <row r="130" spans="1:6">
      <c r="A130" s="114" t="s">
        <v>422</v>
      </c>
      <c r="B130" s="114"/>
      <c r="C130" s="100"/>
      <c r="D130" s="100"/>
      <c r="E130" s="100"/>
      <c r="F130" s="100"/>
    </row>
    <row r="131" spans="1:6">
      <c r="A131" s="118" t="s">
        <v>397</v>
      </c>
      <c r="B131" s="118"/>
      <c r="C131" s="102"/>
      <c r="D131" s="102"/>
      <c r="E131" s="102"/>
      <c r="F131" s="102"/>
    </row>
    <row r="132" spans="1:6">
      <c r="A132" s="114" t="s">
        <v>399</v>
      </c>
      <c r="B132" s="114"/>
      <c r="C132" s="100"/>
      <c r="D132" s="100"/>
      <c r="E132" s="100"/>
      <c r="F132" s="100"/>
    </row>
    <row r="133" spans="1:6">
      <c r="A133" s="116" t="s">
        <v>350</v>
      </c>
      <c r="B133" s="116"/>
      <c r="C133" s="101"/>
      <c r="D133" s="101"/>
      <c r="E133" s="101"/>
      <c r="F133" s="101"/>
    </row>
    <row r="134" spans="1:6">
      <c r="A134" s="117" t="s">
        <v>967</v>
      </c>
      <c r="B134" s="117"/>
      <c r="C134" s="105"/>
      <c r="D134" s="105"/>
      <c r="E134" s="105"/>
      <c r="F134" s="105"/>
    </row>
    <row r="135" spans="1:6">
      <c r="A135" s="117" t="s">
        <v>510</v>
      </c>
      <c r="B135" s="117"/>
      <c r="C135" s="106"/>
      <c r="D135" s="106"/>
      <c r="E135" s="106"/>
      <c r="F135" s="106"/>
    </row>
    <row r="136" spans="1:6">
      <c r="A136" s="117" t="s">
        <v>511</v>
      </c>
      <c r="B136" s="117"/>
      <c r="C136" s="106"/>
      <c r="D136" s="106"/>
      <c r="E136" s="106"/>
      <c r="F136" s="106"/>
    </row>
    <row r="137" spans="1:6">
      <c r="A137" s="117" t="s">
        <v>852</v>
      </c>
      <c r="B137" s="117"/>
      <c r="C137" s="106"/>
      <c r="D137" s="106"/>
      <c r="E137" s="106"/>
      <c r="F137" s="106"/>
    </row>
    <row r="138" spans="1:6">
      <c r="A138" s="117" t="s">
        <v>209</v>
      </c>
      <c r="B138" s="117"/>
      <c r="C138" s="106"/>
      <c r="D138" s="106"/>
      <c r="E138" s="106"/>
      <c r="F138" s="106"/>
    </row>
    <row r="139" spans="1:6">
      <c r="A139" s="117" t="s">
        <v>849</v>
      </c>
      <c r="B139" s="117"/>
      <c r="C139" s="106"/>
      <c r="D139" s="106"/>
      <c r="E139" s="106"/>
      <c r="F139" s="106"/>
    </row>
    <row r="140" spans="1:6">
      <c r="A140" s="117" t="s">
        <v>546</v>
      </c>
      <c r="B140" s="117"/>
      <c r="C140" s="106"/>
      <c r="D140" s="106"/>
      <c r="E140" s="106"/>
      <c r="F140" s="106"/>
    </row>
    <row r="141" spans="1:6">
      <c r="A141" s="117" t="s">
        <v>1179</v>
      </c>
      <c r="B141" s="117"/>
      <c r="C141" s="106"/>
      <c r="D141" s="106"/>
      <c r="E141" s="106"/>
      <c r="F141" s="106"/>
    </row>
    <row r="142" spans="1:6">
      <c r="A142" s="116" t="s">
        <v>108</v>
      </c>
      <c r="B142" s="116"/>
      <c r="C142" s="101"/>
      <c r="D142" s="101"/>
      <c r="E142" s="101"/>
      <c r="F142" s="101"/>
    </row>
    <row r="143" spans="1:6">
      <c r="A143" s="117" t="s">
        <v>811</v>
      </c>
      <c r="B143" s="117"/>
      <c r="C143" s="105"/>
      <c r="D143" s="105"/>
      <c r="E143" s="105"/>
      <c r="F143" s="105"/>
    </row>
    <row r="144" spans="1:6">
      <c r="A144" s="117" t="s">
        <v>237</v>
      </c>
      <c r="B144" s="117"/>
      <c r="C144" s="106"/>
      <c r="D144" s="106"/>
      <c r="E144" s="106"/>
      <c r="F144" s="106"/>
    </row>
    <row r="145" spans="1:6">
      <c r="A145" s="116" t="s">
        <v>77</v>
      </c>
      <c r="B145" s="116"/>
      <c r="C145" s="101"/>
      <c r="D145" s="101"/>
      <c r="E145" s="101"/>
      <c r="F145" s="101"/>
    </row>
    <row r="146" spans="1:6">
      <c r="A146" s="115" t="s">
        <v>78</v>
      </c>
      <c r="B146" s="115"/>
      <c r="C146" s="99"/>
      <c r="D146" s="99"/>
      <c r="E146" s="99"/>
      <c r="F146" s="99"/>
    </row>
    <row r="147" spans="1:6">
      <c r="A147" s="114" t="s">
        <v>1011</v>
      </c>
      <c r="B147" s="114"/>
      <c r="C147" s="100"/>
      <c r="D147" s="100"/>
      <c r="E147" s="100"/>
      <c r="F147" s="100"/>
    </row>
    <row r="148" spans="1:6">
      <c r="A148" s="114" t="s">
        <v>1012</v>
      </c>
      <c r="B148" s="114"/>
      <c r="C148" s="103"/>
      <c r="D148" s="103"/>
      <c r="E148" s="103"/>
      <c r="F148" s="103"/>
    </row>
    <row r="149" spans="1:6">
      <c r="A149" s="114" t="s">
        <v>846</v>
      </c>
      <c r="B149" s="114"/>
      <c r="C149" s="103"/>
      <c r="D149" s="103"/>
      <c r="E149" s="103"/>
      <c r="F149" s="103"/>
    </row>
    <row r="150" spans="1:6">
      <c r="A150" s="114" t="s">
        <v>847</v>
      </c>
      <c r="B150" s="114"/>
      <c r="C150" s="103"/>
      <c r="D150" s="103"/>
      <c r="E150" s="103"/>
      <c r="F150" s="103"/>
    </row>
    <row r="151" spans="1:6">
      <c r="A151" s="114" t="s">
        <v>549</v>
      </c>
      <c r="B151" s="114"/>
      <c r="C151" s="103"/>
      <c r="D151" s="103"/>
      <c r="E151" s="103"/>
      <c r="F151" s="103"/>
    </row>
    <row r="152" spans="1:6">
      <c r="A152" s="114" t="s">
        <v>688</v>
      </c>
      <c r="B152" s="114"/>
      <c r="C152" s="103"/>
      <c r="D152" s="103"/>
      <c r="E152" s="103"/>
      <c r="F152" s="103"/>
    </row>
    <row r="153" spans="1:6">
      <c r="A153" s="114" t="s">
        <v>870</v>
      </c>
      <c r="B153" s="114"/>
      <c r="C153" s="103"/>
      <c r="D153" s="103"/>
      <c r="E153" s="103"/>
      <c r="F153" s="103"/>
    </row>
    <row r="154" spans="1:6">
      <c r="A154" s="114" t="s">
        <v>267</v>
      </c>
      <c r="B154" s="114"/>
      <c r="C154" s="103"/>
      <c r="D154" s="103"/>
      <c r="E154" s="103"/>
      <c r="F154" s="103"/>
    </row>
    <row r="155" spans="1:6">
      <c r="A155" s="114" t="s">
        <v>314</v>
      </c>
      <c r="B155" s="114"/>
      <c r="C155" s="103"/>
      <c r="D155" s="103"/>
      <c r="E155" s="103"/>
      <c r="F155" s="103"/>
    </row>
    <row r="156" spans="1:6">
      <c r="A156" s="114" t="s">
        <v>281</v>
      </c>
      <c r="B156" s="114"/>
      <c r="C156" s="103"/>
      <c r="D156" s="103"/>
      <c r="E156" s="103"/>
      <c r="F156" s="103"/>
    </row>
    <row r="157" spans="1:6">
      <c r="A157" s="114" t="s">
        <v>429</v>
      </c>
      <c r="B157" s="114"/>
      <c r="C157" s="103"/>
      <c r="D157" s="103"/>
      <c r="E157" s="103"/>
      <c r="F157" s="103"/>
    </row>
    <row r="158" spans="1:6">
      <c r="A158" s="114" t="s">
        <v>347</v>
      </c>
      <c r="B158" s="114"/>
      <c r="C158" s="103"/>
      <c r="D158" s="103"/>
      <c r="E158" s="103"/>
      <c r="F158" s="103"/>
    </row>
    <row r="159" spans="1:6">
      <c r="A159" s="114" t="s">
        <v>264</v>
      </c>
      <c r="B159" s="114"/>
      <c r="C159" s="103"/>
      <c r="D159" s="103"/>
      <c r="E159" s="103"/>
      <c r="F159" s="103"/>
    </row>
    <row r="160" spans="1:6">
      <c r="A160" s="114" t="s">
        <v>691</v>
      </c>
      <c r="B160" s="114"/>
      <c r="C160" s="103"/>
      <c r="D160" s="103"/>
      <c r="E160" s="103"/>
      <c r="F160" s="103"/>
    </row>
    <row r="161" spans="1:6">
      <c r="A161" s="114" t="s">
        <v>800</v>
      </c>
      <c r="B161" s="114"/>
      <c r="C161" s="103"/>
      <c r="D161" s="103"/>
      <c r="E161" s="103"/>
      <c r="F161" s="103"/>
    </row>
    <row r="162" spans="1:6">
      <c r="A162" s="114" t="s">
        <v>439</v>
      </c>
      <c r="B162" s="114"/>
      <c r="C162" s="103"/>
      <c r="D162" s="103"/>
      <c r="E162" s="103"/>
      <c r="F162" s="103"/>
    </row>
    <row r="163" spans="1:6">
      <c r="A163" s="114" t="s">
        <v>296</v>
      </c>
      <c r="B163" s="114"/>
      <c r="C163" s="103"/>
      <c r="D163" s="103"/>
      <c r="E163" s="103"/>
      <c r="F163" s="103"/>
    </row>
    <row r="164" spans="1:6">
      <c r="A164" s="114" t="s">
        <v>1036</v>
      </c>
      <c r="B164" s="114"/>
      <c r="C164" s="103"/>
      <c r="D164" s="103"/>
      <c r="E164" s="103"/>
      <c r="F164" s="103"/>
    </row>
    <row r="165" spans="1:6">
      <c r="A165" s="116" t="s">
        <v>365</v>
      </c>
      <c r="B165" s="116"/>
      <c r="C165" s="101"/>
      <c r="D165" s="101"/>
      <c r="E165" s="101"/>
      <c r="F165" s="101"/>
    </row>
    <row r="166" spans="1:6">
      <c r="A166" s="118" t="s">
        <v>366</v>
      </c>
      <c r="B166" s="118"/>
      <c r="C166" s="99"/>
      <c r="D166" s="99"/>
      <c r="E166" s="99"/>
      <c r="F166" s="99"/>
    </row>
    <row r="167" spans="1:6">
      <c r="A167" s="114" t="s">
        <v>871</v>
      </c>
      <c r="B167" s="114"/>
      <c r="C167" s="100"/>
      <c r="D167" s="100"/>
      <c r="E167" s="100"/>
      <c r="F167" s="100"/>
    </row>
    <row r="168" spans="1:6">
      <c r="A168" s="118" t="s">
        <v>367</v>
      </c>
      <c r="B168" s="118"/>
      <c r="C168" s="102"/>
      <c r="D168" s="102"/>
      <c r="E168" s="102"/>
      <c r="F168" s="102"/>
    </row>
    <row r="169" spans="1:6">
      <c r="A169" s="114" t="s">
        <v>377</v>
      </c>
      <c r="B169" s="114"/>
      <c r="C169" s="100"/>
      <c r="D169" s="100"/>
      <c r="E169" s="100"/>
      <c r="F169" s="100"/>
    </row>
    <row r="170" spans="1:6">
      <c r="A170" s="116" t="s">
        <v>50</v>
      </c>
      <c r="B170" s="116"/>
      <c r="C170" s="101"/>
      <c r="D170" s="101"/>
      <c r="E170" s="101"/>
      <c r="F170" s="101"/>
    </row>
    <row r="171" spans="1:6">
      <c r="A171" s="115" t="s">
        <v>51</v>
      </c>
      <c r="B171" s="115"/>
      <c r="C171" s="99"/>
      <c r="D171" s="99"/>
      <c r="E171" s="99"/>
      <c r="F171" s="99"/>
    </row>
    <row r="172" spans="1:6">
      <c r="A172" s="114" t="s">
        <v>169</v>
      </c>
      <c r="B172" s="114"/>
      <c r="C172" s="100"/>
      <c r="D172" s="100"/>
      <c r="E172" s="100"/>
      <c r="F172" s="100"/>
    </row>
    <row r="173" spans="1:6">
      <c r="A173" s="114" t="s">
        <v>313</v>
      </c>
      <c r="B173" s="114"/>
      <c r="C173" s="103"/>
      <c r="D173" s="103"/>
      <c r="E173" s="103"/>
      <c r="F173" s="103"/>
    </row>
    <row r="174" spans="1:6">
      <c r="A174" s="114" t="s">
        <v>105</v>
      </c>
      <c r="B174" s="114"/>
      <c r="C174" s="103"/>
      <c r="D174" s="103"/>
      <c r="E174" s="103"/>
      <c r="F174" s="103"/>
    </row>
    <row r="175" spans="1:6">
      <c r="A175" s="114" t="s">
        <v>712</v>
      </c>
      <c r="B175" s="114"/>
      <c r="C175" s="103"/>
      <c r="D175" s="103"/>
      <c r="E175" s="103"/>
      <c r="F175" s="103"/>
    </row>
    <row r="176" spans="1:6">
      <c r="A176" s="114" t="s">
        <v>713</v>
      </c>
      <c r="B176" s="114"/>
      <c r="C176" s="103"/>
      <c r="D176" s="103"/>
      <c r="E176" s="103"/>
      <c r="F176" s="103"/>
    </row>
    <row r="177" spans="1:6">
      <c r="A177" s="114" t="s">
        <v>324</v>
      </c>
      <c r="B177" s="114"/>
      <c r="C177" s="103"/>
      <c r="D177" s="103"/>
      <c r="E177" s="103"/>
      <c r="F177" s="103"/>
    </row>
    <row r="178" spans="1:6">
      <c r="A178" s="114" t="s">
        <v>88</v>
      </c>
      <c r="B178" s="114"/>
      <c r="C178" s="103"/>
      <c r="D178" s="103"/>
      <c r="E178" s="103"/>
      <c r="F178" s="103"/>
    </row>
    <row r="179" spans="1:6">
      <c r="A179" s="116" t="s">
        <v>52</v>
      </c>
      <c r="B179" s="116"/>
      <c r="C179" s="101"/>
      <c r="D179" s="101"/>
      <c r="E179" s="101"/>
      <c r="F179" s="101"/>
    </row>
    <row r="180" spans="1:6">
      <c r="A180" s="115" t="s">
        <v>53</v>
      </c>
      <c r="B180" s="115"/>
      <c r="C180" s="99"/>
      <c r="D180" s="99"/>
      <c r="E180" s="99"/>
      <c r="F180" s="99"/>
    </row>
    <row r="181" spans="1:6">
      <c r="A181" s="114" t="s">
        <v>87</v>
      </c>
      <c r="B181" s="114"/>
      <c r="C181" s="100"/>
      <c r="D181" s="100"/>
      <c r="E181" s="100"/>
      <c r="F181" s="100"/>
    </row>
    <row r="182" spans="1:6">
      <c r="A182" s="116" t="s">
        <v>55</v>
      </c>
      <c r="B182" s="116"/>
      <c r="C182" s="101"/>
      <c r="D182" s="101"/>
      <c r="E182" s="101"/>
      <c r="F182" s="101"/>
    </row>
    <row r="183" spans="1:6">
      <c r="A183" s="115" t="s">
        <v>621</v>
      </c>
      <c r="B183" s="115"/>
      <c r="C183" s="99"/>
      <c r="D183" s="99"/>
      <c r="E183" s="99"/>
      <c r="F183" s="99"/>
    </row>
    <row r="184" spans="1:6">
      <c r="A184" s="114" t="s">
        <v>121</v>
      </c>
      <c r="B184" s="114"/>
      <c r="C184" s="100"/>
      <c r="D184" s="100"/>
      <c r="E184" s="100"/>
      <c r="F184" s="100"/>
    </row>
    <row r="185" spans="1:6">
      <c r="A185" s="134" t="s">
        <v>476</v>
      </c>
      <c r="B185" s="134"/>
      <c r="C185" s="104">
        <v>2766</v>
      </c>
      <c r="D185" s="104">
        <v>442</v>
      </c>
      <c r="E185" s="104">
        <v>632.79999999999995</v>
      </c>
      <c r="F185" s="104">
        <v>2575.1999999999998</v>
      </c>
    </row>
    <row r="186" spans="1:6">
      <c r="A186" s="116" t="s">
        <v>17</v>
      </c>
      <c r="B186" s="116"/>
      <c r="C186" s="98">
        <v>30</v>
      </c>
      <c r="D186" s="98">
        <v>12</v>
      </c>
      <c r="E186" s="98">
        <v>2</v>
      </c>
      <c r="F186" s="98">
        <v>40</v>
      </c>
    </row>
    <row r="187" spans="1:6">
      <c r="A187" s="115" t="s">
        <v>58</v>
      </c>
      <c r="B187" s="115"/>
      <c r="C187" s="108">
        <v>3</v>
      </c>
      <c r="D187" s="99"/>
      <c r="E187" s="99"/>
      <c r="F187" s="108">
        <v>3</v>
      </c>
    </row>
    <row r="188" spans="1:6">
      <c r="A188" s="114" t="s">
        <v>766</v>
      </c>
      <c r="B188" s="114"/>
      <c r="C188" s="109">
        <v>2</v>
      </c>
      <c r="D188" s="100"/>
      <c r="E188" s="100"/>
      <c r="F188" s="109">
        <v>2</v>
      </c>
    </row>
    <row r="189" spans="1:6">
      <c r="A189" s="114" t="s">
        <v>272</v>
      </c>
      <c r="B189" s="114"/>
      <c r="C189" s="103"/>
      <c r="D189" s="103"/>
      <c r="E189" s="103"/>
      <c r="F189" s="103"/>
    </row>
    <row r="190" spans="1:6">
      <c r="A190" s="114" t="s">
        <v>477</v>
      </c>
      <c r="B190" s="114"/>
      <c r="C190" s="103"/>
      <c r="D190" s="103"/>
      <c r="E190" s="103"/>
      <c r="F190" s="103"/>
    </row>
    <row r="191" spans="1:6">
      <c r="A191" s="114" t="s">
        <v>807</v>
      </c>
      <c r="B191" s="114"/>
      <c r="C191" s="110">
        <v>1</v>
      </c>
      <c r="D191" s="103"/>
      <c r="E191" s="103"/>
      <c r="F191" s="110">
        <v>1</v>
      </c>
    </row>
    <row r="192" spans="1:6">
      <c r="A192" s="114" t="s">
        <v>193</v>
      </c>
      <c r="B192" s="114"/>
      <c r="C192" s="103"/>
      <c r="D192" s="103"/>
      <c r="E192" s="103"/>
      <c r="F192" s="103"/>
    </row>
    <row r="193" spans="1:6">
      <c r="A193" s="115" t="s">
        <v>59</v>
      </c>
      <c r="B193" s="115"/>
      <c r="C193" s="111">
        <v>22</v>
      </c>
      <c r="D193" s="111">
        <v>12</v>
      </c>
      <c r="E193" s="111">
        <v>2</v>
      </c>
      <c r="F193" s="111">
        <v>32</v>
      </c>
    </row>
    <row r="194" spans="1:6">
      <c r="A194" s="114" t="s">
        <v>179</v>
      </c>
      <c r="B194" s="114"/>
      <c r="C194" s="100"/>
      <c r="D194" s="100"/>
      <c r="E194" s="100"/>
      <c r="F194" s="100"/>
    </row>
    <row r="195" spans="1:6">
      <c r="A195" s="114" t="s">
        <v>60</v>
      </c>
      <c r="B195" s="114"/>
      <c r="C195" s="110">
        <v>9</v>
      </c>
      <c r="D195" s="110">
        <v>5</v>
      </c>
      <c r="E195" s="110">
        <v>1</v>
      </c>
      <c r="F195" s="110">
        <v>13</v>
      </c>
    </row>
    <row r="196" spans="1:6">
      <c r="A196" s="114" t="s">
        <v>194</v>
      </c>
      <c r="B196" s="114"/>
      <c r="C196" s="110">
        <v>1</v>
      </c>
      <c r="D196" s="110">
        <v>2</v>
      </c>
      <c r="E196" s="103"/>
      <c r="F196" s="110">
        <v>3</v>
      </c>
    </row>
    <row r="197" spans="1:6">
      <c r="A197" s="114" t="s">
        <v>699</v>
      </c>
      <c r="B197" s="114"/>
      <c r="C197" s="110">
        <v>6</v>
      </c>
      <c r="D197" s="110">
        <v>5</v>
      </c>
      <c r="E197" s="110">
        <v>1</v>
      </c>
      <c r="F197" s="110">
        <v>10</v>
      </c>
    </row>
    <row r="198" spans="1:6">
      <c r="A198" s="114" t="s">
        <v>195</v>
      </c>
      <c r="B198" s="114"/>
      <c r="C198" s="110">
        <v>6</v>
      </c>
      <c r="D198" s="103"/>
      <c r="E198" s="103"/>
      <c r="F198" s="110">
        <v>6</v>
      </c>
    </row>
    <row r="199" spans="1:6">
      <c r="A199" s="115" t="s">
        <v>18</v>
      </c>
      <c r="B199" s="115"/>
      <c r="C199" s="111">
        <v>5</v>
      </c>
      <c r="D199" s="102"/>
      <c r="E199" s="102"/>
      <c r="F199" s="111">
        <v>5</v>
      </c>
    </row>
    <row r="200" spans="1:6">
      <c r="A200" s="114" t="s">
        <v>806</v>
      </c>
      <c r="B200" s="114"/>
      <c r="C200" s="109">
        <v>5</v>
      </c>
      <c r="D200" s="100"/>
      <c r="E200" s="100"/>
      <c r="F200" s="109">
        <v>5</v>
      </c>
    </row>
    <row r="201" spans="1:6">
      <c r="A201" s="114" t="s">
        <v>196</v>
      </c>
      <c r="B201" s="114"/>
      <c r="C201" s="103"/>
      <c r="D201" s="103"/>
      <c r="E201" s="103"/>
      <c r="F201" s="103"/>
    </row>
    <row r="202" spans="1:6">
      <c r="A202" s="114" t="s">
        <v>822</v>
      </c>
      <c r="B202" s="114"/>
      <c r="C202" s="103"/>
      <c r="D202" s="103"/>
      <c r="E202" s="103"/>
      <c r="F202" s="103"/>
    </row>
    <row r="203" spans="1:6">
      <c r="A203" s="116" t="s">
        <v>61</v>
      </c>
      <c r="B203" s="116"/>
      <c r="C203" s="104">
        <v>18</v>
      </c>
      <c r="D203" s="104">
        <v>2</v>
      </c>
      <c r="E203" s="104">
        <v>3</v>
      </c>
      <c r="F203" s="104">
        <v>17</v>
      </c>
    </row>
    <row r="204" spans="1:6">
      <c r="A204" s="118" t="s">
        <v>157</v>
      </c>
      <c r="B204" s="118"/>
      <c r="C204" s="99"/>
      <c r="D204" s="99"/>
      <c r="E204" s="99"/>
      <c r="F204" s="99"/>
    </row>
    <row r="205" spans="1:6">
      <c r="A205" s="114" t="s">
        <v>201</v>
      </c>
      <c r="B205" s="114"/>
      <c r="C205" s="100"/>
      <c r="D205" s="100"/>
      <c r="E205" s="100"/>
      <c r="F205" s="100"/>
    </row>
    <row r="206" spans="1:6">
      <c r="A206" s="115" t="s">
        <v>62</v>
      </c>
      <c r="B206" s="115"/>
      <c r="C206" s="111">
        <v>2</v>
      </c>
      <c r="D206" s="111">
        <v>2</v>
      </c>
      <c r="E206" s="111">
        <v>2</v>
      </c>
      <c r="F206" s="111">
        <v>2</v>
      </c>
    </row>
    <row r="207" spans="1:6">
      <c r="A207" s="114" t="s">
        <v>176</v>
      </c>
      <c r="B207" s="114"/>
      <c r="C207" s="109">
        <v>2</v>
      </c>
      <c r="D207" s="109">
        <v>2</v>
      </c>
      <c r="E207" s="109">
        <v>2</v>
      </c>
      <c r="F207" s="109">
        <v>2</v>
      </c>
    </row>
    <row r="208" spans="1:6">
      <c r="A208" s="114" t="s">
        <v>758</v>
      </c>
      <c r="B208" s="114"/>
      <c r="C208" s="103"/>
      <c r="D208" s="103"/>
      <c r="E208" s="103"/>
      <c r="F208" s="103"/>
    </row>
    <row r="209" spans="1:6">
      <c r="A209" s="115" t="s">
        <v>63</v>
      </c>
      <c r="B209" s="115"/>
      <c r="C209" s="111">
        <v>16</v>
      </c>
      <c r="D209" s="102"/>
      <c r="E209" s="111">
        <v>1</v>
      </c>
      <c r="F209" s="111">
        <v>15</v>
      </c>
    </row>
    <row r="210" spans="1:6">
      <c r="A210" s="114" t="s">
        <v>177</v>
      </c>
      <c r="B210" s="114"/>
      <c r="C210" s="109">
        <v>13</v>
      </c>
      <c r="D210" s="100"/>
      <c r="E210" s="109">
        <v>1</v>
      </c>
      <c r="F210" s="109">
        <v>12</v>
      </c>
    </row>
    <row r="211" spans="1:6">
      <c r="A211" s="114" t="s">
        <v>148</v>
      </c>
      <c r="B211" s="114"/>
      <c r="C211" s="103"/>
      <c r="D211" s="103"/>
      <c r="E211" s="103"/>
      <c r="F211" s="103"/>
    </row>
    <row r="212" spans="1:6">
      <c r="A212" s="114" t="s">
        <v>279</v>
      </c>
      <c r="B212" s="114"/>
      <c r="C212" s="103"/>
      <c r="D212" s="103"/>
      <c r="E212" s="103"/>
      <c r="F212" s="103"/>
    </row>
    <row r="213" spans="1:6">
      <c r="A213" s="114" t="s">
        <v>202</v>
      </c>
      <c r="B213" s="114"/>
      <c r="C213" s="110">
        <v>3</v>
      </c>
      <c r="D213" s="103"/>
      <c r="E213" s="103"/>
      <c r="F213" s="110">
        <v>3</v>
      </c>
    </row>
    <row r="214" spans="1:6">
      <c r="A214" s="116" t="s">
        <v>19</v>
      </c>
      <c r="B214" s="116"/>
      <c r="C214" s="104">
        <v>53</v>
      </c>
      <c r="D214" s="104">
        <v>84</v>
      </c>
      <c r="E214" s="104">
        <v>47</v>
      </c>
      <c r="F214" s="104">
        <v>90</v>
      </c>
    </row>
    <row r="215" spans="1:6">
      <c r="A215" s="118" t="s">
        <v>64</v>
      </c>
      <c r="B215" s="118"/>
      <c r="C215" s="108">
        <v>17</v>
      </c>
      <c r="D215" s="108">
        <v>4</v>
      </c>
      <c r="E215" s="108">
        <v>10</v>
      </c>
      <c r="F215" s="108">
        <v>11</v>
      </c>
    </row>
    <row r="216" spans="1:6">
      <c r="A216" s="114" t="s">
        <v>838</v>
      </c>
      <c r="B216" s="114"/>
      <c r="C216" s="109">
        <v>11</v>
      </c>
      <c r="D216" s="100"/>
      <c r="E216" s="109">
        <v>1</v>
      </c>
      <c r="F216" s="109">
        <v>10</v>
      </c>
    </row>
    <row r="217" spans="1:6">
      <c r="A217" s="114" t="s">
        <v>671</v>
      </c>
      <c r="B217" s="114"/>
      <c r="C217" s="103"/>
      <c r="D217" s="103"/>
      <c r="E217" s="103"/>
      <c r="F217" s="103"/>
    </row>
    <row r="218" spans="1:6">
      <c r="A218" s="114" t="s">
        <v>901</v>
      </c>
      <c r="B218" s="114"/>
      <c r="C218" s="103"/>
      <c r="D218" s="103"/>
      <c r="E218" s="103"/>
      <c r="F218" s="103"/>
    </row>
    <row r="219" spans="1:6">
      <c r="A219" s="114" t="s">
        <v>853</v>
      </c>
      <c r="B219" s="114"/>
      <c r="C219" s="103"/>
      <c r="D219" s="103"/>
      <c r="E219" s="103"/>
      <c r="F219" s="103"/>
    </row>
    <row r="220" spans="1:6">
      <c r="A220" s="114" t="s">
        <v>569</v>
      </c>
      <c r="B220" s="114"/>
      <c r="C220" s="103"/>
      <c r="D220" s="103"/>
      <c r="E220" s="103"/>
      <c r="F220" s="103"/>
    </row>
    <row r="221" spans="1:6">
      <c r="A221" s="114" t="s">
        <v>205</v>
      </c>
      <c r="B221" s="114"/>
      <c r="C221" s="103"/>
      <c r="D221" s="103"/>
      <c r="E221" s="103"/>
      <c r="F221" s="103"/>
    </row>
    <row r="222" spans="1:6">
      <c r="A222" s="114" t="s">
        <v>968</v>
      </c>
      <c r="B222" s="114"/>
      <c r="C222" s="103"/>
      <c r="D222" s="103"/>
      <c r="E222" s="103"/>
      <c r="F222" s="103"/>
    </row>
    <row r="223" spans="1:6">
      <c r="A223" s="114" t="s">
        <v>442</v>
      </c>
      <c r="B223" s="114"/>
      <c r="C223" s="110">
        <v>6</v>
      </c>
      <c r="D223" s="110">
        <v>4</v>
      </c>
      <c r="E223" s="110">
        <v>9</v>
      </c>
      <c r="F223" s="110">
        <v>1</v>
      </c>
    </row>
    <row r="224" spans="1:6">
      <c r="A224" s="114" t="s">
        <v>343</v>
      </c>
      <c r="B224" s="114"/>
      <c r="C224" s="103"/>
      <c r="D224" s="103"/>
      <c r="E224" s="103"/>
      <c r="F224" s="103"/>
    </row>
    <row r="225" spans="1:6">
      <c r="A225" s="114" t="s">
        <v>991</v>
      </c>
      <c r="B225" s="114"/>
      <c r="C225" s="103"/>
      <c r="D225" s="103"/>
      <c r="E225" s="103"/>
      <c r="F225" s="103"/>
    </row>
    <row r="226" spans="1:6">
      <c r="A226" s="114" t="s">
        <v>535</v>
      </c>
      <c r="B226" s="114"/>
      <c r="C226" s="103"/>
      <c r="D226" s="103"/>
      <c r="E226" s="103"/>
      <c r="F226" s="103"/>
    </row>
    <row r="227" spans="1:6">
      <c r="A227" s="114" t="s">
        <v>1040</v>
      </c>
      <c r="B227" s="114"/>
      <c r="C227" s="103"/>
      <c r="D227" s="103"/>
      <c r="E227" s="103"/>
      <c r="F227" s="103"/>
    </row>
    <row r="228" spans="1:6">
      <c r="A228" s="118" t="s">
        <v>432</v>
      </c>
      <c r="B228" s="118"/>
      <c r="C228" s="102"/>
      <c r="D228" s="111">
        <v>50</v>
      </c>
      <c r="E228" s="102"/>
      <c r="F228" s="111">
        <v>50</v>
      </c>
    </row>
    <row r="229" spans="1:6">
      <c r="A229" s="114" t="s">
        <v>443</v>
      </c>
      <c r="B229" s="114"/>
      <c r="C229" s="100"/>
      <c r="D229" s="109">
        <v>50</v>
      </c>
      <c r="E229" s="100"/>
      <c r="F229" s="109">
        <v>50</v>
      </c>
    </row>
    <row r="230" spans="1:6">
      <c r="A230" s="114" t="s">
        <v>855</v>
      </c>
      <c r="B230" s="114"/>
      <c r="C230" s="103"/>
      <c r="D230" s="103"/>
      <c r="E230" s="103"/>
      <c r="F230" s="103"/>
    </row>
    <row r="231" spans="1:6">
      <c r="A231" s="114" t="s">
        <v>596</v>
      </c>
      <c r="B231" s="114"/>
      <c r="C231" s="103"/>
      <c r="D231" s="103"/>
      <c r="E231" s="103"/>
      <c r="F231" s="103"/>
    </row>
    <row r="232" spans="1:6">
      <c r="A232" s="114" t="s">
        <v>433</v>
      </c>
      <c r="B232" s="114"/>
      <c r="C232" s="103"/>
      <c r="D232" s="103"/>
      <c r="E232" s="103"/>
      <c r="F232" s="103"/>
    </row>
    <row r="233" spans="1:6">
      <c r="A233" s="114" t="s">
        <v>641</v>
      </c>
      <c r="B233" s="114"/>
      <c r="C233" s="103"/>
      <c r="D233" s="103"/>
      <c r="E233" s="103"/>
      <c r="F233" s="103"/>
    </row>
    <row r="234" spans="1:6">
      <c r="A234" s="118" t="s">
        <v>20</v>
      </c>
      <c r="B234" s="118"/>
      <c r="C234" s="111">
        <v>36</v>
      </c>
      <c r="D234" s="111">
        <v>30</v>
      </c>
      <c r="E234" s="111">
        <v>37</v>
      </c>
      <c r="F234" s="111">
        <v>29</v>
      </c>
    </row>
    <row r="235" spans="1:6">
      <c r="A235" s="114" t="s">
        <v>505</v>
      </c>
      <c r="B235" s="114"/>
      <c r="C235" s="109">
        <v>21</v>
      </c>
      <c r="D235" s="100"/>
      <c r="E235" s="109">
        <v>12</v>
      </c>
      <c r="F235" s="109">
        <v>9</v>
      </c>
    </row>
    <row r="236" spans="1:6">
      <c r="A236" s="114" t="s">
        <v>672</v>
      </c>
      <c r="B236" s="114"/>
      <c r="C236" s="103"/>
      <c r="D236" s="103"/>
      <c r="E236" s="103"/>
      <c r="F236" s="103"/>
    </row>
    <row r="237" spans="1:6">
      <c r="A237" s="114" t="s">
        <v>149</v>
      </c>
      <c r="B237" s="114"/>
      <c r="C237" s="103"/>
      <c r="D237" s="103"/>
      <c r="E237" s="103"/>
      <c r="F237" s="103"/>
    </row>
    <row r="238" spans="1:6">
      <c r="A238" s="114" t="s">
        <v>854</v>
      </c>
      <c r="B238" s="114"/>
      <c r="C238" s="103"/>
      <c r="D238" s="103"/>
      <c r="E238" s="103"/>
      <c r="F238" s="103"/>
    </row>
    <row r="239" spans="1:6">
      <c r="A239" s="114" t="s">
        <v>570</v>
      </c>
      <c r="B239" s="114"/>
      <c r="C239" s="103"/>
      <c r="D239" s="103"/>
      <c r="E239" s="103"/>
      <c r="F239" s="103"/>
    </row>
    <row r="240" spans="1:6">
      <c r="A240" s="114" t="s">
        <v>206</v>
      </c>
      <c r="B240" s="114"/>
      <c r="C240" s="103"/>
      <c r="D240" s="103"/>
      <c r="E240" s="103"/>
      <c r="F240" s="103"/>
    </row>
    <row r="241" spans="1:6">
      <c r="A241" s="114" t="s">
        <v>969</v>
      </c>
      <c r="B241" s="114"/>
      <c r="C241" s="103"/>
      <c r="D241" s="103"/>
      <c r="E241" s="103"/>
      <c r="F241" s="103"/>
    </row>
    <row r="242" spans="1:6">
      <c r="A242" s="114" t="s">
        <v>435</v>
      </c>
      <c r="B242" s="114"/>
      <c r="C242" s="110">
        <v>15</v>
      </c>
      <c r="D242" s="110">
        <v>30</v>
      </c>
      <c r="E242" s="110">
        <v>25</v>
      </c>
      <c r="F242" s="110">
        <v>20</v>
      </c>
    </row>
    <row r="243" spans="1:6">
      <c r="A243" s="114" t="s">
        <v>175</v>
      </c>
      <c r="B243" s="114"/>
      <c r="C243" s="103"/>
      <c r="D243" s="103"/>
      <c r="E243" s="103"/>
      <c r="F243" s="103"/>
    </row>
    <row r="244" spans="1:6">
      <c r="A244" s="114" t="s">
        <v>989</v>
      </c>
      <c r="B244" s="114"/>
      <c r="C244" s="103"/>
      <c r="D244" s="103"/>
      <c r="E244" s="103"/>
      <c r="F244" s="103"/>
    </row>
    <row r="245" spans="1:6">
      <c r="A245" s="114" t="s">
        <v>531</v>
      </c>
      <c r="B245" s="114"/>
      <c r="C245" s="103"/>
      <c r="D245" s="103"/>
      <c r="E245" s="103"/>
      <c r="F245" s="103"/>
    </row>
    <row r="246" spans="1:6">
      <c r="A246" s="116" t="s">
        <v>21</v>
      </c>
      <c r="B246" s="116"/>
      <c r="C246" s="104">
        <v>43</v>
      </c>
      <c r="D246" s="104">
        <v>6</v>
      </c>
      <c r="E246" s="104">
        <v>19</v>
      </c>
      <c r="F246" s="104">
        <v>30</v>
      </c>
    </row>
    <row r="247" spans="1:6">
      <c r="A247" s="115" t="s">
        <v>22</v>
      </c>
      <c r="B247" s="115"/>
      <c r="C247" s="108">
        <v>4</v>
      </c>
      <c r="D247" s="108">
        <v>6</v>
      </c>
      <c r="E247" s="108">
        <v>8</v>
      </c>
      <c r="F247" s="108">
        <v>2</v>
      </c>
    </row>
    <row r="248" spans="1:6">
      <c r="A248" s="114" t="s">
        <v>211</v>
      </c>
      <c r="B248" s="114"/>
      <c r="C248" s="109">
        <v>2</v>
      </c>
      <c r="D248" s="109">
        <v>2</v>
      </c>
      <c r="E248" s="109">
        <v>2</v>
      </c>
      <c r="F248" s="109">
        <v>2</v>
      </c>
    </row>
    <row r="249" spans="1:6">
      <c r="A249" s="114" t="s">
        <v>879</v>
      </c>
      <c r="B249" s="114"/>
      <c r="C249" s="103"/>
      <c r="D249" s="103"/>
      <c r="E249" s="103"/>
      <c r="F249" s="103"/>
    </row>
    <row r="250" spans="1:6">
      <c r="A250" s="114" t="s">
        <v>572</v>
      </c>
      <c r="B250" s="114"/>
      <c r="C250" s="103"/>
      <c r="D250" s="103"/>
      <c r="E250" s="103"/>
      <c r="F250" s="103"/>
    </row>
    <row r="251" spans="1:6">
      <c r="A251" s="114" t="s">
        <v>994</v>
      </c>
      <c r="B251" s="114"/>
      <c r="C251" s="103"/>
      <c r="D251" s="103"/>
      <c r="E251" s="103"/>
      <c r="F251" s="103"/>
    </row>
    <row r="252" spans="1:6">
      <c r="A252" s="114" t="s">
        <v>663</v>
      </c>
      <c r="B252" s="114"/>
      <c r="C252" s="103"/>
      <c r="D252" s="103"/>
      <c r="E252" s="103"/>
      <c r="F252" s="103"/>
    </row>
    <row r="253" spans="1:6">
      <c r="A253" s="114" t="s">
        <v>885</v>
      </c>
      <c r="B253" s="114"/>
      <c r="C253" s="103"/>
      <c r="D253" s="103"/>
      <c r="E253" s="103"/>
      <c r="F253" s="103"/>
    </row>
    <row r="254" spans="1:6">
      <c r="A254" s="114" t="s">
        <v>921</v>
      </c>
      <c r="B254" s="114"/>
      <c r="C254" s="110">
        <v>2</v>
      </c>
      <c r="D254" s="110">
        <v>4</v>
      </c>
      <c r="E254" s="110">
        <v>6</v>
      </c>
      <c r="F254" s="103"/>
    </row>
    <row r="255" spans="1:6">
      <c r="A255" s="114" t="s">
        <v>259</v>
      </c>
      <c r="B255" s="114"/>
      <c r="C255" s="103"/>
      <c r="D255" s="103"/>
      <c r="E255" s="103"/>
      <c r="F255" s="103"/>
    </row>
    <row r="256" spans="1:6">
      <c r="A256" s="114" t="s">
        <v>861</v>
      </c>
      <c r="B256" s="114"/>
      <c r="C256" s="103"/>
      <c r="D256" s="103"/>
      <c r="E256" s="103"/>
      <c r="F256" s="103"/>
    </row>
    <row r="257" spans="1:6">
      <c r="A257" s="115" t="s">
        <v>150</v>
      </c>
      <c r="B257" s="115"/>
      <c r="C257" s="111">
        <v>5</v>
      </c>
      <c r="D257" s="102"/>
      <c r="E257" s="111">
        <v>1</v>
      </c>
      <c r="F257" s="111">
        <v>4</v>
      </c>
    </row>
    <row r="258" spans="1:6">
      <c r="A258" s="114" t="s">
        <v>526</v>
      </c>
      <c r="B258" s="114"/>
      <c r="C258" s="100"/>
      <c r="D258" s="100"/>
      <c r="E258" s="100"/>
      <c r="F258" s="100"/>
    </row>
    <row r="259" spans="1:6">
      <c r="A259" s="114" t="s">
        <v>836</v>
      </c>
      <c r="B259" s="114"/>
      <c r="C259" s="103"/>
      <c r="D259" s="103"/>
      <c r="E259" s="103"/>
      <c r="F259" s="103"/>
    </row>
    <row r="260" spans="1:6">
      <c r="A260" s="114" t="s">
        <v>445</v>
      </c>
      <c r="B260" s="114"/>
      <c r="C260" s="103"/>
      <c r="D260" s="103"/>
      <c r="E260" s="103"/>
      <c r="F260" s="103"/>
    </row>
    <row r="261" spans="1:6">
      <c r="A261" s="114" t="s">
        <v>197</v>
      </c>
      <c r="B261" s="114"/>
      <c r="C261" s="110">
        <v>5</v>
      </c>
      <c r="D261" s="103"/>
      <c r="E261" s="110">
        <v>1</v>
      </c>
      <c r="F261" s="110">
        <v>4</v>
      </c>
    </row>
    <row r="262" spans="1:6">
      <c r="A262" s="114" t="s">
        <v>474</v>
      </c>
      <c r="B262" s="114"/>
      <c r="C262" s="103"/>
      <c r="D262" s="103"/>
      <c r="E262" s="103"/>
      <c r="F262" s="103"/>
    </row>
    <row r="263" spans="1:6">
      <c r="A263" s="114" t="s">
        <v>783</v>
      </c>
      <c r="B263" s="114"/>
      <c r="C263" s="103"/>
      <c r="D263" s="103"/>
      <c r="E263" s="103"/>
      <c r="F263" s="103"/>
    </row>
    <row r="264" spans="1:6">
      <c r="A264" s="114" t="s">
        <v>394</v>
      </c>
      <c r="B264" s="114"/>
      <c r="C264" s="103"/>
      <c r="D264" s="103"/>
      <c r="E264" s="103"/>
      <c r="F264" s="103"/>
    </row>
    <row r="265" spans="1:6">
      <c r="A265" s="114" t="s">
        <v>607</v>
      </c>
      <c r="B265" s="114"/>
      <c r="C265" s="103"/>
      <c r="D265" s="103"/>
      <c r="E265" s="103"/>
      <c r="F265" s="103"/>
    </row>
    <row r="266" spans="1:6">
      <c r="A266" s="114" t="s">
        <v>697</v>
      </c>
      <c r="B266" s="114"/>
      <c r="C266" s="103"/>
      <c r="D266" s="103"/>
      <c r="E266" s="103"/>
      <c r="F266" s="103"/>
    </row>
    <row r="267" spans="1:6">
      <c r="A267" s="115" t="s">
        <v>23</v>
      </c>
      <c r="B267" s="115"/>
      <c r="C267" s="111">
        <v>34</v>
      </c>
      <c r="D267" s="102"/>
      <c r="E267" s="111">
        <v>10</v>
      </c>
      <c r="F267" s="111">
        <v>24</v>
      </c>
    </row>
    <row r="268" spans="1:6">
      <c r="A268" s="114" t="s">
        <v>24</v>
      </c>
      <c r="B268" s="114"/>
      <c r="C268" s="109">
        <v>16</v>
      </c>
      <c r="D268" s="100"/>
      <c r="E268" s="109">
        <v>5</v>
      </c>
      <c r="F268" s="109">
        <v>11</v>
      </c>
    </row>
    <row r="269" spans="1:6">
      <c r="A269" s="114" t="s">
        <v>880</v>
      </c>
      <c r="B269" s="114"/>
      <c r="C269" s="103"/>
      <c r="D269" s="103"/>
      <c r="E269" s="103"/>
      <c r="F269" s="103"/>
    </row>
    <row r="270" spans="1:6">
      <c r="A270" s="114" t="s">
        <v>571</v>
      </c>
      <c r="B270" s="114"/>
      <c r="C270" s="103"/>
      <c r="D270" s="103"/>
      <c r="E270" s="103"/>
      <c r="F270" s="103"/>
    </row>
    <row r="271" spans="1:6">
      <c r="A271" s="114" t="s">
        <v>507</v>
      </c>
      <c r="B271" s="114"/>
      <c r="C271" s="103"/>
      <c r="D271" s="103"/>
      <c r="E271" s="103"/>
      <c r="F271" s="103"/>
    </row>
    <row r="272" spans="1:6">
      <c r="A272" s="114" t="s">
        <v>661</v>
      </c>
      <c r="B272" s="114"/>
      <c r="C272" s="103"/>
      <c r="D272" s="103"/>
      <c r="E272" s="103"/>
      <c r="F272" s="103"/>
    </row>
    <row r="273" spans="1:6">
      <c r="A273" s="114" t="s">
        <v>508</v>
      </c>
      <c r="B273" s="114"/>
      <c r="C273" s="103"/>
      <c r="D273" s="103"/>
      <c r="E273" s="103"/>
      <c r="F273" s="103"/>
    </row>
    <row r="274" spans="1:6">
      <c r="A274" s="114" t="s">
        <v>886</v>
      </c>
      <c r="B274" s="114"/>
      <c r="C274" s="103"/>
      <c r="D274" s="103"/>
      <c r="E274" s="103"/>
      <c r="F274" s="103"/>
    </row>
    <row r="275" spans="1:6">
      <c r="A275" s="114" t="s">
        <v>784</v>
      </c>
      <c r="B275" s="114"/>
      <c r="C275" s="103"/>
      <c r="D275" s="103"/>
      <c r="E275" s="103"/>
      <c r="F275" s="103"/>
    </row>
    <row r="276" spans="1:6">
      <c r="A276" s="114" t="s">
        <v>917</v>
      </c>
      <c r="B276" s="114"/>
      <c r="C276" s="110">
        <v>18</v>
      </c>
      <c r="D276" s="103"/>
      <c r="E276" s="110">
        <v>5</v>
      </c>
      <c r="F276" s="110">
        <v>13</v>
      </c>
    </row>
    <row r="277" spans="1:6">
      <c r="A277" s="114" t="s">
        <v>258</v>
      </c>
      <c r="B277" s="114"/>
      <c r="C277" s="103"/>
      <c r="D277" s="103"/>
      <c r="E277" s="103"/>
      <c r="F277" s="103"/>
    </row>
    <row r="278" spans="1:6">
      <c r="A278" s="114" t="s">
        <v>862</v>
      </c>
      <c r="B278" s="114"/>
      <c r="C278" s="103"/>
      <c r="D278" s="103"/>
      <c r="E278" s="103"/>
      <c r="F278" s="103"/>
    </row>
    <row r="279" spans="1:6">
      <c r="A279" s="139" t="s">
        <v>25</v>
      </c>
      <c r="B279" s="139"/>
      <c r="C279" s="104">
        <v>18</v>
      </c>
      <c r="D279" s="104">
        <v>5</v>
      </c>
      <c r="E279" s="104">
        <v>19</v>
      </c>
      <c r="F279" s="104">
        <v>4</v>
      </c>
    </row>
    <row r="280" spans="1:6">
      <c r="A280" s="117" t="s">
        <v>362</v>
      </c>
      <c r="B280" s="117"/>
      <c r="C280" s="105"/>
      <c r="D280" s="105"/>
      <c r="E280" s="105"/>
      <c r="F280" s="105"/>
    </row>
    <row r="281" spans="1:6">
      <c r="A281" s="117" t="s">
        <v>720</v>
      </c>
      <c r="B281" s="117"/>
      <c r="C281" s="106"/>
      <c r="D281" s="106"/>
      <c r="E281" s="106"/>
      <c r="F281" s="106"/>
    </row>
    <row r="282" spans="1:6">
      <c r="A282" s="117" t="s">
        <v>540</v>
      </c>
      <c r="B282" s="117"/>
      <c r="C282" s="106"/>
      <c r="D282" s="106"/>
      <c r="E282" s="106"/>
      <c r="F282" s="106"/>
    </row>
    <row r="283" spans="1:6">
      <c r="A283" s="117" t="s">
        <v>527</v>
      </c>
      <c r="B283" s="117"/>
      <c r="C283" s="106"/>
      <c r="D283" s="106"/>
      <c r="E283" s="106"/>
      <c r="F283" s="106"/>
    </row>
    <row r="284" spans="1:6">
      <c r="A284" s="117" t="s">
        <v>316</v>
      </c>
      <c r="B284" s="117"/>
      <c r="C284" s="106"/>
      <c r="D284" s="106"/>
      <c r="E284" s="106"/>
      <c r="F284" s="106"/>
    </row>
    <row r="285" spans="1:6">
      <c r="A285" s="117" t="s">
        <v>1125</v>
      </c>
      <c r="B285" s="117"/>
      <c r="C285" s="106"/>
      <c r="D285" s="106"/>
      <c r="E285" s="106"/>
      <c r="F285" s="106"/>
    </row>
    <row r="286" spans="1:6">
      <c r="A286" s="117" t="s">
        <v>788</v>
      </c>
      <c r="B286" s="117"/>
      <c r="C286" s="106"/>
      <c r="D286" s="107">
        <v>3</v>
      </c>
      <c r="E286" s="107">
        <v>3</v>
      </c>
      <c r="F286" s="106"/>
    </row>
    <row r="287" spans="1:6">
      <c r="A287" s="117" t="s">
        <v>1006</v>
      </c>
      <c r="B287" s="117"/>
      <c r="C287" s="106"/>
      <c r="D287" s="106"/>
      <c r="E287" s="106"/>
      <c r="F287" s="106"/>
    </row>
    <row r="288" spans="1:6">
      <c r="A288" s="117" t="s">
        <v>204</v>
      </c>
      <c r="B288" s="117"/>
      <c r="C288" s="106"/>
      <c r="D288" s="106"/>
      <c r="E288" s="106"/>
      <c r="F288" s="106"/>
    </row>
    <row r="289" spans="1:6">
      <c r="A289" s="117" t="s">
        <v>1205</v>
      </c>
      <c r="B289" s="117"/>
      <c r="C289" s="107">
        <v>1</v>
      </c>
      <c r="D289" s="106"/>
      <c r="E289" s="107">
        <v>1</v>
      </c>
      <c r="F289" s="106"/>
    </row>
    <row r="290" spans="1:6">
      <c r="A290" s="117" t="s">
        <v>244</v>
      </c>
      <c r="B290" s="117"/>
      <c r="C290" s="106"/>
      <c r="D290" s="106"/>
      <c r="E290" s="106"/>
      <c r="F290" s="106"/>
    </row>
    <row r="291" spans="1:6">
      <c r="A291" s="117" t="s">
        <v>839</v>
      </c>
      <c r="B291" s="117"/>
      <c r="C291" s="106"/>
      <c r="D291" s="106"/>
      <c r="E291" s="106"/>
      <c r="F291" s="106"/>
    </row>
    <row r="292" spans="1:6">
      <c r="A292" s="117" t="s">
        <v>203</v>
      </c>
      <c r="B292" s="117"/>
      <c r="C292" s="106"/>
      <c r="D292" s="106"/>
      <c r="E292" s="106"/>
      <c r="F292" s="106"/>
    </row>
    <row r="293" spans="1:6">
      <c r="A293" s="117" t="s">
        <v>577</v>
      </c>
      <c r="B293" s="117"/>
      <c r="C293" s="106"/>
      <c r="D293" s="106"/>
      <c r="E293" s="106"/>
      <c r="F293" s="106"/>
    </row>
    <row r="294" spans="1:6">
      <c r="A294" s="117" t="s">
        <v>564</v>
      </c>
      <c r="B294" s="117"/>
      <c r="C294" s="106"/>
      <c r="D294" s="106"/>
      <c r="E294" s="106"/>
      <c r="F294" s="106"/>
    </row>
    <row r="295" spans="1:6">
      <c r="A295" s="117" t="s">
        <v>568</v>
      </c>
      <c r="B295" s="117"/>
      <c r="C295" s="106"/>
      <c r="D295" s="106"/>
      <c r="E295" s="106"/>
      <c r="F295" s="106"/>
    </row>
    <row r="296" spans="1:6">
      <c r="A296" s="117" t="s">
        <v>67</v>
      </c>
      <c r="B296" s="117"/>
      <c r="C296" s="107">
        <v>1</v>
      </c>
      <c r="D296" s="106"/>
      <c r="E296" s="106"/>
      <c r="F296" s="107">
        <v>1</v>
      </c>
    </row>
    <row r="297" spans="1:6">
      <c r="A297" s="117" t="s">
        <v>518</v>
      </c>
      <c r="B297" s="117"/>
      <c r="C297" s="106"/>
      <c r="D297" s="106"/>
      <c r="E297" s="106"/>
      <c r="F297" s="106"/>
    </row>
    <row r="298" spans="1:6">
      <c r="A298" s="117" t="s">
        <v>311</v>
      </c>
      <c r="B298" s="117"/>
      <c r="C298" s="106"/>
      <c r="D298" s="106"/>
      <c r="E298" s="106"/>
      <c r="F298" s="106"/>
    </row>
    <row r="299" spans="1:6">
      <c r="A299" s="117" t="s">
        <v>542</v>
      </c>
      <c r="B299" s="117"/>
      <c r="C299" s="106"/>
      <c r="D299" s="106"/>
      <c r="E299" s="106"/>
      <c r="F299" s="106"/>
    </row>
    <row r="300" spans="1:6">
      <c r="A300" s="117" t="s">
        <v>158</v>
      </c>
      <c r="B300" s="117"/>
      <c r="C300" s="106"/>
      <c r="D300" s="106"/>
      <c r="E300" s="106"/>
      <c r="F300" s="106"/>
    </row>
    <row r="301" spans="1:6">
      <c r="A301" s="117" t="s">
        <v>147</v>
      </c>
      <c r="B301" s="117"/>
      <c r="C301" s="107">
        <v>5</v>
      </c>
      <c r="D301" s="106"/>
      <c r="E301" s="107">
        <v>5</v>
      </c>
      <c r="F301" s="106"/>
    </row>
    <row r="302" spans="1:6">
      <c r="A302" s="117" t="s">
        <v>566</v>
      </c>
      <c r="B302" s="117"/>
      <c r="C302" s="106"/>
      <c r="D302" s="107">
        <v>2</v>
      </c>
      <c r="E302" s="106"/>
      <c r="F302" s="107">
        <v>2</v>
      </c>
    </row>
    <row r="303" spans="1:6">
      <c r="A303" s="117" t="s">
        <v>1137</v>
      </c>
      <c r="B303" s="117"/>
      <c r="C303" s="106"/>
      <c r="D303" s="106"/>
      <c r="E303" s="106"/>
      <c r="F303" s="106"/>
    </row>
    <row r="304" spans="1:6">
      <c r="A304" s="117" t="s">
        <v>522</v>
      </c>
      <c r="B304" s="117"/>
      <c r="C304" s="106"/>
      <c r="D304" s="106"/>
      <c r="E304" s="106"/>
      <c r="F304" s="106"/>
    </row>
    <row r="305" spans="1:6">
      <c r="A305" s="117" t="s">
        <v>291</v>
      </c>
      <c r="B305" s="117"/>
      <c r="C305" s="107">
        <v>1</v>
      </c>
      <c r="D305" s="106"/>
      <c r="E305" s="106"/>
      <c r="F305" s="107">
        <v>1</v>
      </c>
    </row>
    <row r="306" spans="1:6">
      <c r="A306" s="117" t="s">
        <v>187</v>
      </c>
      <c r="B306" s="117"/>
      <c r="C306" s="107">
        <v>1</v>
      </c>
      <c r="D306" s="106"/>
      <c r="E306" s="107">
        <v>1</v>
      </c>
      <c r="F306" s="106"/>
    </row>
    <row r="307" spans="1:6">
      <c r="A307" s="117" t="s">
        <v>1117</v>
      </c>
      <c r="B307" s="117"/>
      <c r="C307" s="107">
        <v>1</v>
      </c>
      <c r="D307" s="106"/>
      <c r="E307" s="107">
        <v>1</v>
      </c>
      <c r="F307" s="106"/>
    </row>
    <row r="308" spans="1:6">
      <c r="A308" s="117" t="s">
        <v>703</v>
      </c>
      <c r="B308" s="117"/>
      <c r="C308" s="106"/>
      <c r="D308" s="106"/>
      <c r="E308" s="106"/>
      <c r="F308" s="106"/>
    </row>
    <row r="309" spans="1:6">
      <c r="A309" s="117" t="s">
        <v>180</v>
      </c>
      <c r="B309" s="117"/>
      <c r="C309" s="107">
        <v>8</v>
      </c>
      <c r="D309" s="106"/>
      <c r="E309" s="107">
        <v>8</v>
      </c>
      <c r="F309" s="106"/>
    </row>
    <row r="310" spans="1:6">
      <c r="A310" s="117" t="s">
        <v>707</v>
      </c>
      <c r="B310" s="117"/>
      <c r="C310" s="106"/>
      <c r="D310" s="106"/>
      <c r="E310" s="106"/>
      <c r="F310" s="106"/>
    </row>
    <row r="311" spans="1:6">
      <c r="A311" s="117" t="s">
        <v>1133</v>
      </c>
      <c r="B311" s="117"/>
      <c r="C311" s="106"/>
      <c r="D311" s="106"/>
      <c r="E311" s="106"/>
      <c r="F311" s="106"/>
    </row>
    <row r="312" spans="1:6">
      <c r="A312" s="117" t="s">
        <v>923</v>
      </c>
      <c r="B312" s="117"/>
      <c r="C312" s="106"/>
      <c r="D312" s="106"/>
      <c r="E312" s="106"/>
      <c r="F312" s="106"/>
    </row>
    <row r="313" spans="1:6">
      <c r="A313" s="117" t="s">
        <v>523</v>
      </c>
      <c r="B313" s="117"/>
      <c r="C313" s="106"/>
      <c r="D313" s="106"/>
      <c r="E313" s="106"/>
      <c r="F313" s="106"/>
    </row>
    <row r="314" spans="1:6">
      <c r="A314" s="117" t="s">
        <v>285</v>
      </c>
      <c r="B314" s="117"/>
      <c r="C314" s="106"/>
      <c r="D314" s="106"/>
      <c r="E314" s="106"/>
      <c r="F314" s="106"/>
    </row>
    <row r="315" spans="1:6">
      <c r="A315" s="116" t="s">
        <v>26</v>
      </c>
      <c r="B315" s="116"/>
      <c r="C315" s="104">
        <v>108</v>
      </c>
      <c r="D315" s="104">
        <v>68</v>
      </c>
      <c r="E315" s="104">
        <v>46</v>
      </c>
      <c r="F315" s="104">
        <v>130</v>
      </c>
    </row>
    <row r="316" spans="1:6">
      <c r="A316" s="115" t="s">
        <v>27</v>
      </c>
      <c r="B316" s="115"/>
      <c r="C316" s="108">
        <v>39</v>
      </c>
      <c r="D316" s="108">
        <v>32</v>
      </c>
      <c r="E316" s="108">
        <v>21</v>
      </c>
      <c r="F316" s="108">
        <v>50</v>
      </c>
    </row>
    <row r="317" spans="1:6">
      <c r="A317" s="114" t="s">
        <v>1007</v>
      </c>
      <c r="B317" s="114"/>
      <c r="C317" s="100"/>
      <c r="D317" s="100"/>
      <c r="E317" s="100"/>
      <c r="F317" s="100"/>
    </row>
    <row r="318" spans="1:6">
      <c r="A318" s="114" t="s">
        <v>385</v>
      </c>
      <c r="B318" s="114"/>
      <c r="C318" s="110">
        <v>1</v>
      </c>
      <c r="D318" s="110">
        <v>2</v>
      </c>
      <c r="E318" s="110">
        <v>3</v>
      </c>
      <c r="F318" s="103"/>
    </row>
    <row r="319" spans="1:6">
      <c r="A319" s="114" t="s">
        <v>585</v>
      </c>
      <c r="B319" s="114"/>
      <c r="C319" s="103"/>
      <c r="D319" s="103"/>
      <c r="E319" s="103"/>
      <c r="F319" s="103"/>
    </row>
    <row r="320" spans="1:6">
      <c r="A320" s="114" t="s">
        <v>391</v>
      </c>
      <c r="B320" s="114"/>
      <c r="C320" s="103"/>
      <c r="D320" s="103"/>
      <c r="E320" s="103"/>
      <c r="F320" s="103"/>
    </row>
    <row r="321" spans="1:6">
      <c r="A321" s="114" t="s">
        <v>893</v>
      </c>
      <c r="B321" s="114"/>
      <c r="C321" s="103"/>
      <c r="D321" s="103"/>
      <c r="E321" s="103"/>
      <c r="F321" s="103"/>
    </row>
    <row r="322" spans="1:6">
      <c r="A322" s="114" t="s">
        <v>1037</v>
      </c>
      <c r="B322" s="114"/>
      <c r="C322" s="103"/>
      <c r="D322" s="110">
        <v>3</v>
      </c>
      <c r="E322" s="110">
        <v>2</v>
      </c>
      <c r="F322" s="110">
        <v>1</v>
      </c>
    </row>
    <row r="323" spans="1:6">
      <c r="A323" s="114" t="s">
        <v>970</v>
      </c>
      <c r="B323" s="114"/>
      <c r="C323" s="103"/>
      <c r="D323" s="103"/>
      <c r="E323" s="103"/>
      <c r="F323" s="103"/>
    </row>
    <row r="324" spans="1:6">
      <c r="A324" s="114" t="s">
        <v>759</v>
      </c>
      <c r="B324" s="114"/>
      <c r="C324" s="110">
        <v>12</v>
      </c>
      <c r="D324" s="110">
        <v>10</v>
      </c>
      <c r="E324" s="103"/>
      <c r="F324" s="110">
        <v>22</v>
      </c>
    </row>
    <row r="325" spans="1:6">
      <c r="A325" s="114" t="s">
        <v>1175</v>
      </c>
      <c r="B325" s="114"/>
      <c r="C325" s="103"/>
      <c r="D325" s="103"/>
      <c r="E325" s="103"/>
      <c r="F325" s="103"/>
    </row>
    <row r="326" spans="1:6">
      <c r="A326" s="114" t="s">
        <v>605</v>
      </c>
      <c r="B326" s="114"/>
      <c r="C326" s="110">
        <v>1</v>
      </c>
      <c r="D326" s="110">
        <v>4</v>
      </c>
      <c r="E326" s="110">
        <v>4</v>
      </c>
      <c r="F326" s="110">
        <v>1</v>
      </c>
    </row>
    <row r="327" spans="1:6">
      <c r="A327" s="114" t="s">
        <v>993</v>
      </c>
      <c r="B327" s="114"/>
      <c r="C327" s="110">
        <v>1</v>
      </c>
      <c r="D327" s="103"/>
      <c r="E327" s="110">
        <v>1</v>
      </c>
      <c r="F327" s="103"/>
    </row>
    <row r="328" spans="1:6">
      <c r="A328" s="114" t="s">
        <v>578</v>
      </c>
      <c r="B328" s="114"/>
      <c r="C328" s="103"/>
      <c r="D328" s="103"/>
      <c r="E328" s="103"/>
      <c r="F328" s="103"/>
    </row>
    <row r="329" spans="1:6">
      <c r="A329" s="114" t="s">
        <v>127</v>
      </c>
      <c r="B329" s="114"/>
      <c r="C329" s="103"/>
      <c r="D329" s="103"/>
      <c r="E329" s="103"/>
      <c r="F329" s="103"/>
    </row>
    <row r="330" spans="1:6">
      <c r="A330" s="114" t="s">
        <v>742</v>
      </c>
      <c r="B330" s="114"/>
      <c r="C330" s="103"/>
      <c r="D330" s="103"/>
      <c r="E330" s="103"/>
      <c r="F330" s="103"/>
    </row>
    <row r="331" spans="1:6">
      <c r="A331" s="114" t="s">
        <v>750</v>
      </c>
      <c r="B331" s="114"/>
      <c r="C331" s="103"/>
      <c r="D331" s="103"/>
      <c r="E331" s="103"/>
      <c r="F331" s="103"/>
    </row>
    <row r="332" spans="1:6">
      <c r="A332" s="114" t="s">
        <v>773</v>
      </c>
      <c r="B332" s="114"/>
      <c r="C332" s="103"/>
      <c r="D332" s="103"/>
      <c r="E332" s="103"/>
      <c r="F332" s="103"/>
    </row>
    <row r="333" spans="1:6">
      <c r="A333" s="114" t="s">
        <v>743</v>
      </c>
      <c r="B333" s="114"/>
      <c r="C333" s="110">
        <v>1</v>
      </c>
      <c r="D333" s="110">
        <v>6</v>
      </c>
      <c r="E333" s="110">
        <v>7</v>
      </c>
      <c r="F333" s="103"/>
    </row>
    <row r="334" spans="1:6">
      <c r="A334" s="114" t="s">
        <v>359</v>
      </c>
      <c r="B334" s="114"/>
      <c r="C334" s="110">
        <v>2</v>
      </c>
      <c r="D334" s="103"/>
      <c r="E334" s="103"/>
      <c r="F334" s="110">
        <v>2</v>
      </c>
    </row>
    <row r="335" spans="1:6">
      <c r="A335" s="114" t="s">
        <v>704</v>
      </c>
      <c r="B335" s="114"/>
      <c r="C335" s="103"/>
      <c r="D335" s="103"/>
      <c r="E335" s="103"/>
      <c r="F335" s="103"/>
    </row>
    <row r="336" spans="1:6">
      <c r="A336" s="114" t="s">
        <v>124</v>
      </c>
      <c r="B336" s="114"/>
      <c r="C336" s="110">
        <v>2</v>
      </c>
      <c r="D336" s="110">
        <v>2</v>
      </c>
      <c r="E336" s="110">
        <v>2</v>
      </c>
      <c r="F336" s="110">
        <v>2</v>
      </c>
    </row>
    <row r="337" spans="1:6">
      <c r="A337" s="114" t="s">
        <v>294</v>
      </c>
      <c r="B337" s="114"/>
      <c r="C337" s="103"/>
      <c r="D337" s="103"/>
      <c r="E337" s="103"/>
      <c r="F337" s="103"/>
    </row>
    <row r="338" spans="1:6">
      <c r="A338" s="114" t="s">
        <v>145</v>
      </c>
      <c r="B338" s="114"/>
      <c r="C338" s="110">
        <v>19</v>
      </c>
      <c r="D338" s="110">
        <v>5</v>
      </c>
      <c r="E338" s="110">
        <v>2</v>
      </c>
      <c r="F338" s="110">
        <v>22</v>
      </c>
    </row>
    <row r="339" spans="1:6">
      <c r="A339" s="115" t="s">
        <v>159</v>
      </c>
      <c r="B339" s="115"/>
      <c r="C339" s="102"/>
      <c r="D339" s="102"/>
      <c r="E339" s="102"/>
      <c r="F339" s="102"/>
    </row>
    <row r="340" spans="1:6">
      <c r="A340" s="114" t="s">
        <v>995</v>
      </c>
      <c r="B340" s="114"/>
      <c r="C340" s="100"/>
      <c r="D340" s="100"/>
      <c r="E340" s="100"/>
      <c r="F340" s="100"/>
    </row>
    <row r="341" spans="1:6">
      <c r="A341" s="114" t="s">
        <v>977</v>
      </c>
      <c r="B341" s="114"/>
      <c r="C341" s="103"/>
      <c r="D341" s="103"/>
      <c r="E341" s="103"/>
      <c r="F341" s="103"/>
    </row>
    <row r="342" spans="1:6">
      <c r="A342" s="114" t="s">
        <v>1102</v>
      </c>
      <c r="B342" s="114"/>
      <c r="C342" s="103"/>
      <c r="D342" s="103"/>
      <c r="E342" s="103"/>
      <c r="F342" s="103"/>
    </row>
    <row r="343" spans="1:6">
      <c r="A343" s="114" t="s">
        <v>760</v>
      </c>
      <c r="B343" s="114"/>
      <c r="C343" s="103"/>
      <c r="D343" s="103"/>
      <c r="E343" s="103"/>
      <c r="F343" s="103"/>
    </row>
    <row r="344" spans="1:6">
      <c r="A344" s="114" t="s">
        <v>160</v>
      </c>
      <c r="B344" s="114"/>
      <c r="C344" s="103"/>
      <c r="D344" s="103"/>
      <c r="E344" s="103"/>
      <c r="F344" s="103"/>
    </row>
    <row r="345" spans="1:6">
      <c r="A345" s="115" t="s">
        <v>28</v>
      </c>
      <c r="B345" s="115"/>
      <c r="C345" s="111">
        <v>69</v>
      </c>
      <c r="D345" s="111">
        <v>36</v>
      </c>
      <c r="E345" s="111">
        <v>25</v>
      </c>
      <c r="F345" s="111">
        <v>80</v>
      </c>
    </row>
    <row r="346" spans="1:6">
      <c r="A346" s="114" t="s">
        <v>1008</v>
      </c>
      <c r="B346" s="114"/>
      <c r="C346" s="100"/>
      <c r="D346" s="100"/>
      <c r="E346" s="100"/>
      <c r="F346" s="100"/>
    </row>
    <row r="347" spans="1:6">
      <c r="A347" s="114" t="s">
        <v>348</v>
      </c>
      <c r="B347" s="114"/>
      <c r="C347" s="110">
        <v>5</v>
      </c>
      <c r="D347" s="103"/>
      <c r="E347" s="110">
        <v>5</v>
      </c>
      <c r="F347" s="103"/>
    </row>
    <row r="348" spans="1:6">
      <c r="A348" s="114" t="s">
        <v>583</v>
      </c>
      <c r="B348" s="114"/>
      <c r="C348" s="103"/>
      <c r="D348" s="103"/>
      <c r="E348" s="103"/>
      <c r="F348" s="103"/>
    </row>
    <row r="349" spans="1:6">
      <c r="A349" s="114" t="s">
        <v>378</v>
      </c>
      <c r="B349" s="114"/>
      <c r="C349" s="103"/>
      <c r="D349" s="103"/>
      <c r="E349" s="103"/>
      <c r="F349" s="103"/>
    </row>
    <row r="350" spans="1:6">
      <c r="A350" s="114" t="s">
        <v>887</v>
      </c>
      <c r="B350" s="114"/>
      <c r="C350" s="103"/>
      <c r="D350" s="103"/>
      <c r="E350" s="103"/>
      <c r="F350" s="103"/>
    </row>
    <row r="351" spans="1:6">
      <c r="A351" s="114" t="s">
        <v>953</v>
      </c>
      <c r="B351" s="114"/>
      <c r="C351" s="110">
        <v>16</v>
      </c>
      <c r="D351" s="103"/>
      <c r="E351" s="110">
        <v>1</v>
      </c>
      <c r="F351" s="110">
        <v>15</v>
      </c>
    </row>
    <row r="352" spans="1:6">
      <c r="A352" s="114" t="s">
        <v>971</v>
      </c>
      <c r="B352" s="114"/>
      <c r="C352" s="103"/>
      <c r="D352" s="103"/>
      <c r="E352" s="103"/>
      <c r="F352" s="103"/>
    </row>
    <row r="353" spans="1:6">
      <c r="A353" s="114" t="s">
        <v>761</v>
      </c>
      <c r="B353" s="114"/>
      <c r="C353" s="103"/>
      <c r="D353" s="103"/>
      <c r="E353" s="103"/>
      <c r="F353" s="103"/>
    </row>
    <row r="354" spans="1:6">
      <c r="A354" s="114" t="s">
        <v>1176</v>
      </c>
      <c r="B354" s="114"/>
      <c r="C354" s="103"/>
      <c r="D354" s="103"/>
      <c r="E354" s="103"/>
      <c r="F354" s="103"/>
    </row>
    <row r="355" spans="1:6">
      <c r="A355" s="114" t="s">
        <v>604</v>
      </c>
      <c r="B355" s="114"/>
      <c r="C355" s="110">
        <v>10</v>
      </c>
      <c r="D355" s="110">
        <v>6</v>
      </c>
      <c r="E355" s="110">
        <v>3</v>
      </c>
      <c r="F355" s="110">
        <v>13</v>
      </c>
    </row>
    <row r="356" spans="1:6">
      <c r="A356" s="114" t="s">
        <v>161</v>
      </c>
      <c r="B356" s="114"/>
      <c r="C356" s="110">
        <v>1</v>
      </c>
      <c r="D356" s="103"/>
      <c r="E356" s="103"/>
      <c r="F356" s="110">
        <v>1</v>
      </c>
    </row>
    <row r="357" spans="1:6">
      <c r="A357" s="114" t="s">
        <v>190</v>
      </c>
      <c r="B357" s="114"/>
      <c r="C357" s="103"/>
      <c r="D357" s="103"/>
      <c r="E357" s="103"/>
      <c r="F357" s="103"/>
    </row>
    <row r="358" spans="1:6">
      <c r="A358" s="114" t="s">
        <v>125</v>
      </c>
      <c r="B358" s="114"/>
      <c r="C358" s="103"/>
      <c r="D358" s="103"/>
      <c r="E358" s="103"/>
      <c r="F358" s="103"/>
    </row>
    <row r="359" spans="1:6">
      <c r="A359" s="114" t="s">
        <v>744</v>
      </c>
      <c r="B359" s="114"/>
      <c r="C359" s="103"/>
      <c r="D359" s="103"/>
      <c r="E359" s="103"/>
      <c r="F359" s="103"/>
    </row>
    <row r="360" spans="1:6">
      <c r="A360" s="114" t="s">
        <v>545</v>
      </c>
      <c r="B360" s="114"/>
      <c r="C360" s="103"/>
      <c r="D360" s="103"/>
      <c r="E360" s="103"/>
      <c r="F360" s="103"/>
    </row>
    <row r="361" spans="1:6">
      <c r="A361" s="114" t="s">
        <v>736</v>
      </c>
      <c r="B361" s="114"/>
      <c r="C361" s="110">
        <v>5</v>
      </c>
      <c r="D361" s="110">
        <v>10</v>
      </c>
      <c r="E361" s="110">
        <v>6</v>
      </c>
      <c r="F361" s="110">
        <v>9</v>
      </c>
    </row>
    <row r="362" spans="1:6">
      <c r="A362" s="114" t="s">
        <v>126</v>
      </c>
      <c r="B362" s="114"/>
      <c r="C362" s="110">
        <v>10</v>
      </c>
      <c r="D362" s="103"/>
      <c r="E362" s="103"/>
      <c r="F362" s="110">
        <v>10</v>
      </c>
    </row>
    <row r="363" spans="1:6">
      <c r="A363" s="114" t="s">
        <v>700</v>
      </c>
      <c r="B363" s="114"/>
      <c r="C363" s="103"/>
      <c r="D363" s="103"/>
      <c r="E363" s="103"/>
      <c r="F363" s="103"/>
    </row>
    <row r="364" spans="1:6">
      <c r="A364" s="114" t="s">
        <v>162</v>
      </c>
      <c r="B364" s="114"/>
      <c r="C364" s="110">
        <v>22</v>
      </c>
      <c r="D364" s="110">
        <v>20</v>
      </c>
      <c r="E364" s="110">
        <v>10</v>
      </c>
      <c r="F364" s="110">
        <v>32</v>
      </c>
    </row>
    <row r="365" spans="1:6">
      <c r="A365" s="114" t="s">
        <v>293</v>
      </c>
      <c r="B365" s="114"/>
      <c r="C365" s="103"/>
      <c r="D365" s="103"/>
      <c r="E365" s="103"/>
      <c r="F365" s="103"/>
    </row>
    <row r="366" spans="1:6">
      <c r="A366" s="114" t="s">
        <v>163</v>
      </c>
      <c r="B366" s="114"/>
      <c r="C366" s="103"/>
      <c r="D366" s="103"/>
      <c r="E366" s="103"/>
      <c r="F366" s="103"/>
    </row>
    <row r="367" spans="1:6">
      <c r="A367" s="116" t="s">
        <v>29</v>
      </c>
      <c r="B367" s="116"/>
      <c r="C367" s="104">
        <v>72</v>
      </c>
      <c r="D367" s="104">
        <v>11</v>
      </c>
      <c r="E367" s="104">
        <v>22</v>
      </c>
      <c r="F367" s="104">
        <v>61</v>
      </c>
    </row>
    <row r="368" spans="1:6">
      <c r="A368" s="115" t="s">
        <v>65</v>
      </c>
      <c r="B368" s="115"/>
      <c r="C368" s="108">
        <v>10</v>
      </c>
      <c r="D368" s="108">
        <v>6</v>
      </c>
      <c r="E368" s="108">
        <v>9</v>
      </c>
      <c r="F368" s="108">
        <v>7</v>
      </c>
    </row>
    <row r="369" spans="1:6">
      <c r="A369" s="114" t="s">
        <v>823</v>
      </c>
      <c r="B369" s="114"/>
      <c r="C369" s="100"/>
      <c r="D369" s="100"/>
      <c r="E369" s="100"/>
      <c r="F369" s="100"/>
    </row>
    <row r="370" spans="1:6">
      <c r="A370" s="114" t="s">
        <v>514</v>
      </c>
      <c r="B370" s="114"/>
      <c r="C370" s="103"/>
      <c r="D370" s="103"/>
      <c r="E370" s="103"/>
      <c r="F370" s="103"/>
    </row>
    <row r="371" spans="1:6">
      <c r="A371" s="114" t="s">
        <v>655</v>
      </c>
      <c r="B371" s="114"/>
      <c r="C371" s="103"/>
      <c r="D371" s="103"/>
      <c r="E371" s="103"/>
      <c r="F371" s="103"/>
    </row>
    <row r="372" spans="1:6">
      <c r="A372" s="114" t="s">
        <v>333</v>
      </c>
      <c r="B372" s="114"/>
      <c r="C372" s="103"/>
      <c r="D372" s="110">
        <v>2</v>
      </c>
      <c r="E372" s="110">
        <v>1</v>
      </c>
      <c r="F372" s="110">
        <v>1</v>
      </c>
    </row>
    <row r="373" spans="1:6">
      <c r="A373" s="114" t="s">
        <v>924</v>
      </c>
      <c r="B373" s="114"/>
      <c r="C373" s="110">
        <v>4</v>
      </c>
      <c r="D373" s="103"/>
      <c r="E373" s="110">
        <v>4</v>
      </c>
      <c r="F373" s="103"/>
    </row>
    <row r="374" spans="1:6">
      <c r="A374" s="114" t="s">
        <v>66</v>
      </c>
      <c r="B374" s="114"/>
      <c r="C374" s="103"/>
      <c r="D374" s="103"/>
      <c r="E374" s="103"/>
      <c r="F374" s="103"/>
    </row>
    <row r="375" spans="1:6">
      <c r="A375" s="114" t="s">
        <v>938</v>
      </c>
      <c r="B375" s="114"/>
      <c r="C375" s="110">
        <v>3</v>
      </c>
      <c r="D375" s="110">
        <v>2</v>
      </c>
      <c r="E375" s="110">
        <v>3</v>
      </c>
      <c r="F375" s="110">
        <v>2</v>
      </c>
    </row>
    <row r="376" spans="1:6">
      <c r="A376" s="114" t="s">
        <v>102</v>
      </c>
      <c r="B376" s="114"/>
      <c r="C376" s="103"/>
      <c r="D376" s="103"/>
      <c r="E376" s="103"/>
      <c r="F376" s="103"/>
    </row>
    <row r="377" spans="1:6">
      <c r="A377" s="114" t="s">
        <v>827</v>
      </c>
      <c r="B377" s="114"/>
      <c r="C377" s="103"/>
      <c r="D377" s="103"/>
      <c r="E377" s="103"/>
      <c r="F377" s="103"/>
    </row>
    <row r="378" spans="1:6">
      <c r="A378" s="114" t="s">
        <v>96</v>
      </c>
      <c r="B378" s="114"/>
      <c r="C378" s="110">
        <v>3</v>
      </c>
      <c r="D378" s="110">
        <v>2</v>
      </c>
      <c r="E378" s="110">
        <v>1</v>
      </c>
      <c r="F378" s="110">
        <v>4</v>
      </c>
    </row>
    <row r="379" spans="1:6">
      <c r="A379" s="114" t="s">
        <v>858</v>
      </c>
      <c r="B379" s="114"/>
      <c r="C379" s="103"/>
      <c r="D379" s="103"/>
      <c r="E379" s="103"/>
      <c r="F379" s="103"/>
    </row>
    <row r="380" spans="1:6">
      <c r="A380" s="114" t="s">
        <v>1023</v>
      </c>
      <c r="B380" s="114"/>
      <c r="C380" s="103"/>
      <c r="D380" s="103"/>
      <c r="E380" s="103"/>
      <c r="F380" s="103"/>
    </row>
    <row r="381" spans="1:6">
      <c r="A381" s="115" t="s">
        <v>30</v>
      </c>
      <c r="B381" s="115"/>
      <c r="C381" s="111">
        <v>4</v>
      </c>
      <c r="D381" s="102"/>
      <c r="E381" s="111">
        <v>4</v>
      </c>
      <c r="F381" s="102"/>
    </row>
    <row r="382" spans="1:6">
      <c r="A382" s="114" t="s">
        <v>810</v>
      </c>
      <c r="B382" s="114"/>
      <c r="C382" s="100"/>
      <c r="D382" s="100"/>
      <c r="E382" s="100"/>
      <c r="F382" s="100"/>
    </row>
    <row r="383" spans="1:6">
      <c r="A383" s="114" t="s">
        <v>1096</v>
      </c>
      <c r="B383" s="114"/>
      <c r="C383" s="103"/>
      <c r="D383" s="103"/>
      <c r="E383" s="103"/>
      <c r="F383" s="103"/>
    </row>
    <row r="384" spans="1:6">
      <c r="A384" s="114" t="s">
        <v>446</v>
      </c>
      <c r="B384" s="114"/>
      <c r="C384" s="103"/>
      <c r="D384" s="103"/>
      <c r="E384" s="103"/>
      <c r="F384" s="103"/>
    </row>
    <row r="385" spans="1:6">
      <c r="A385" s="114" t="s">
        <v>481</v>
      </c>
      <c r="B385" s="114"/>
      <c r="C385" s="103"/>
      <c r="D385" s="103"/>
      <c r="E385" s="103"/>
      <c r="F385" s="103"/>
    </row>
    <row r="386" spans="1:6">
      <c r="A386" s="114" t="s">
        <v>1108</v>
      </c>
      <c r="B386" s="114"/>
      <c r="C386" s="103"/>
      <c r="D386" s="103"/>
      <c r="E386" s="103"/>
      <c r="F386" s="103"/>
    </row>
    <row r="387" spans="1:6">
      <c r="A387" s="114" t="s">
        <v>1134</v>
      </c>
      <c r="B387" s="114"/>
      <c r="C387" s="110">
        <v>4</v>
      </c>
      <c r="D387" s="103"/>
      <c r="E387" s="110">
        <v>4</v>
      </c>
      <c r="F387" s="103"/>
    </row>
    <row r="388" spans="1:6">
      <c r="A388" s="114" t="s">
        <v>631</v>
      </c>
      <c r="B388" s="114"/>
      <c r="C388" s="103"/>
      <c r="D388" s="103"/>
      <c r="E388" s="103"/>
      <c r="F388" s="103"/>
    </row>
    <row r="389" spans="1:6">
      <c r="A389" s="114" t="s">
        <v>888</v>
      </c>
      <c r="B389" s="114"/>
      <c r="C389" s="103"/>
      <c r="D389" s="103"/>
      <c r="E389" s="103"/>
      <c r="F389" s="103"/>
    </row>
    <row r="390" spans="1:6">
      <c r="A390" s="114" t="s">
        <v>152</v>
      </c>
      <c r="B390" s="114"/>
      <c r="C390" s="103"/>
      <c r="D390" s="103"/>
      <c r="E390" s="103"/>
      <c r="F390" s="103"/>
    </row>
    <row r="391" spans="1:6">
      <c r="A391" s="114" t="s">
        <v>1027</v>
      </c>
      <c r="B391" s="114"/>
      <c r="C391" s="103"/>
      <c r="D391" s="103"/>
      <c r="E391" s="103"/>
      <c r="F391" s="103"/>
    </row>
    <row r="392" spans="1:6">
      <c r="A392" s="114" t="s">
        <v>698</v>
      </c>
      <c r="B392" s="114"/>
      <c r="C392" s="103"/>
      <c r="D392" s="103"/>
      <c r="E392" s="103"/>
      <c r="F392" s="103"/>
    </row>
    <row r="393" spans="1:6">
      <c r="A393" s="114" t="s">
        <v>1216</v>
      </c>
      <c r="B393" s="114"/>
      <c r="C393" s="103"/>
      <c r="D393" s="103"/>
      <c r="E393" s="103"/>
      <c r="F393" s="103"/>
    </row>
    <row r="394" spans="1:6">
      <c r="A394" s="114" t="s">
        <v>601</v>
      </c>
      <c r="B394" s="114"/>
      <c r="C394" s="103"/>
      <c r="D394" s="103"/>
      <c r="E394" s="103"/>
      <c r="F394" s="103"/>
    </row>
    <row r="395" spans="1:6">
      <c r="A395" s="115" t="s">
        <v>31</v>
      </c>
      <c r="B395" s="115"/>
      <c r="C395" s="111">
        <v>58</v>
      </c>
      <c r="D395" s="111">
        <v>5</v>
      </c>
      <c r="E395" s="111">
        <v>9</v>
      </c>
      <c r="F395" s="111">
        <v>54</v>
      </c>
    </row>
    <row r="396" spans="1:6">
      <c r="A396" s="114" t="s">
        <v>486</v>
      </c>
      <c r="B396" s="114"/>
      <c r="C396" s="100"/>
      <c r="D396" s="100"/>
      <c r="E396" s="100"/>
      <c r="F396" s="100"/>
    </row>
    <row r="397" spans="1:6">
      <c r="A397" s="114" t="s">
        <v>328</v>
      </c>
      <c r="B397" s="114"/>
      <c r="C397" s="103"/>
      <c r="D397" s="103"/>
      <c r="E397" s="103"/>
      <c r="F397" s="103"/>
    </row>
    <row r="398" spans="1:6">
      <c r="A398" s="114" t="s">
        <v>334</v>
      </c>
      <c r="B398" s="114"/>
      <c r="C398" s="110">
        <v>20</v>
      </c>
      <c r="D398" s="103"/>
      <c r="E398" s="110">
        <v>3</v>
      </c>
      <c r="F398" s="110">
        <v>17</v>
      </c>
    </row>
    <row r="399" spans="1:6">
      <c r="A399" s="114" t="s">
        <v>363</v>
      </c>
      <c r="B399" s="114"/>
      <c r="C399" s="110">
        <v>2</v>
      </c>
      <c r="D399" s="103"/>
      <c r="E399" s="110">
        <v>2</v>
      </c>
      <c r="F399" s="103"/>
    </row>
    <row r="400" spans="1:6">
      <c r="A400" s="114" t="s">
        <v>900</v>
      </c>
      <c r="B400" s="114"/>
      <c r="C400" s="103"/>
      <c r="D400" s="103"/>
      <c r="E400" s="103"/>
      <c r="F400" s="103"/>
    </row>
    <row r="401" spans="1:6">
      <c r="A401" s="114" t="s">
        <v>32</v>
      </c>
      <c r="B401" s="114"/>
      <c r="C401" s="103"/>
      <c r="D401" s="103"/>
      <c r="E401" s="103"/>
      <c r="F401" s="103"/>
    </row>
    <row r="402" spans="1:6">
      <c r="A402" s="114" t="s">
        <v>939</v>
      </c>
      <c r="B402" s="114"/>
      <c r="C402" s="110">
        <v>20</v>
      </c>
      <c r="D402" s="103"/>
      <c r="E402" s="110">
        <v>2</v>
      </c>
      <c r="F402" s="110">
        <v>18</v>
      </c>
    </row>
    <row r="403" spans="1:6">
      <c r="A403" s="114" t="s">
        <v>950</v>
      </c>
      <c r="B403" s="114"/>
      <c r="C403" s="103"/>
      <c r="D403" s="103"/>
      <c r="E403" s="103"/>
      <c r="F403" s="103"/>
    </row>
    <row r="404" spans="1:6">
      <c r="A404" s="114" t="s">
        <v>1082</v>
      </c>
      <c r="B404" s="114"/>
      <c r="C404" s="103"/>
      <c r="D404" s="103"/>
      <c r="E404" s="103"/>
      <c r="F404" s="103"/>
    </row>
    <row r="405" spans="1:6">
      <c r="A405" s="114" t="s">
        <v>97</v>
      </c>
      <c r="B405" s="114"/>
      <c r="C405" s="103"/>
      <c r="D405" s="103"/>
      <c r="E405" s="103"/>
      <c r="F405" s="103"/>
    </row>
    <row r="406" spans="1:6">
      <c r="A406" s="114" t="s">
        <v>1105</v>
      </c>
      <c r="B406" s="114"/>
      <c r="C406" s="103"/>
      <c r="D406" s="103"/>
      <c r="E406" s="103"/>
      <c r="F406" s="103"/>
    </row>
    <row r="407" spans="1:6">
      <c r="A407" s="114" t="s">
        <v>701</v>
      </c>
      <c r="B407" s="114"/>
      <c r="C407" s="103"/>
      <c r="D407" s="103"/>
      <c r="E407" s="103"/>
      <c r="F407" s="103"/>
    </row>
    <row r="408" spans="1:6">
      <c r="A408" s="114" t="s">
        <v>68</v>
      </c>
      <c r="B408" s="114"/>
      <c r="C408" s="110">
        <v>16</v>
      </c>
      <c r="D408" s="110">
        <v>5</v>
      </c>
      <c r="E408" s="110">
        <v>2</v>
      </c>
      <c r="F408" s="110">
        <v>19</v>
      </c>
    </row>
    <row r="409" spans="1:6">
      <c r="A409" s="114" t="s">
        <v>1217</v>
      </c>
      <c r="B409" s="114"/>
      <c r="C409" s="103"/>
      <c r="D409" s="103"/>
      <c r="E409" s="103"/>
      <c r="F409" s="103"/>
    </row>
    <row r="410" spans="1:6">
      <c r="A410" s="114" t="s">
        <v>550</v>
      </c>
      <c r="B410" s="114"/>
      <c r="C410" s="103"/>
      <c r="D410" s="103"/>
      <c r="E410" s="103"/>
      <c r="F410" s="103"/>
    </row>
    <row r="411" spans="1:6">
      <c r="A411" s="116" t="s">
        <v>33</v>
      </c>
      <c r="B411" s="116"/>
      <c r="C411" s="104">
        <v>31</v>
      </c>
      <c r="D411" s="101"/>
      <c r="E411" s="101"/>
      <c r="F411" s="104">
        <v>31</v>
      </c>
    </row>
    <row r="412" spans="1:6">
      <c r="A412" s="115" t="s">
        <v>940</v>
      </c>
      <c r="B412" s="115"/>
      <c r="C412" s="108">
        <v>9</v>
      </c>
      <c r="D412" s="99"/>
      <c r="E412" s="99"/>
      <c r="F412" s="108">
        <v>9</v>
      </c>
    </row>
    <row r="413" spans="1:6">
      <c r="A413" s="114" t="s">
        <v>941</v>
      </c>
      <c r="B413" s="114"/>
      <c r="C413" s="109">
        <v>9</v>
      </c>
      <c r="D413" s="100"/>
      <c r="E413" s="100"/>
      <c r="F413" s="109">
        <v>9</v>
      </c>
    </row>
    <row r="414" spans="1:6">
      <c r="A414" s="115" t="s">
        <v>34</v>
      </c>
      <c r="B414" s="115"/>
      <c r="C414" s="111">
        <v>22</v>
      </c>
      <c r="D414" s="102"/>
      <c r="E414" s="102"/>
      <c r="F414" s="111">
        <v>22</v>
      </c>
    </row>
    <row r="415" spans="1:6">
      <c r="A415" s="114" t="s">
        <v>185</v>
      </c>
      <c r="B415" s="114"/>
      <c r="C415" s="109">
        <v>16</v>
      </c>
      <c r="D415" s="100"/>
      <c r="E415" s="100"/>
      <c r="F415" s="109">
        <v>16</v>
      </c>
    </row>
    <row r="416" spans="1:6">
      <c r="A416" s="114" t="s">
        <v>775</v>
      </c>
      <c r="B416" s="114"/>
      <c r="C416" s="103"/>
      <c r="D416" s="103"/>
      <c r="E416" s="103"/>
      <c r="F416" s="103"/>
    </row>
    <row r="417" spans="1:6">
      <c r="A417" s="114" t="s">
        <v>789</v>
      </c>
      <c r="B417" s="114"/>
      <c r="C417" s="103"/>
      <c r="D417" s="103"/>
      <c r="E417" s="103"/>
      <c r="F417" s="103"/>
    </row>
    <row r="418" spans="1:6">
      <c r="A418" s="114" t="s">
        <v>251</v>
      </c>
      <c r="B418" s="114"/>
      <c r="C418" s="110">
        <v>6</v>
      </c>
      <c r="D418" s="103"/>
      <c r="E418" s="103"/>
      <c r="F418" s="110">
        <v>6</v>
      </c>
    </row>
    <row r="419" spans="1:6">
      <c r="A419" s="116" t="s">
        <v>35</v>
      </c>
      <c r="B419" s="116"/>
      <c r="C419" s="104">
        <v>13</v>
      </c>
      <c r="D419" s="101"/>
      <c r="E419" s="104">
        <v>4</v>
      </c>
      <c r="F419" s="104">
        <v>9</v>
      </c>
    </row>
    <row r="420" spans="1:6">
      <c r="A420" s="118" t="s">
        <v>301</v>
      </c>
      <c r="B420" s="118"/>
      <c r="C420" s="99"/>
      <c r="D420" s="99"/>
      <c r="E420" s="99"/>
      <c r="F420" s="99"/>
    </row>
    <row r="421" spans="1:6">
      <c r="A421" s="114" t="s">
        <v>1049</v>
      </c>
      <c r="B421" s="114"/>
      <c r="C421" s="100"/>
      <c r="D421" s="100"/>
      <c r="E421" s="100"/>
      <c r="F421" s="100"/>
    </row>
    <row r="422" spans="1:6">
      <c r="A422" s="114" t="s">
        <v>302</v>
      </c>
      <c r="B422" s="114"/>
      <c r="C422" s="103"/>
      <c r="D422" s="103"/>
      <c r="E422" s="103"/>
      <c r="F422" s="103"/>
    </row>
    <row r="423" spans="1:6">
      <c r="A423" s="118" t="s">
        <v>36</v>
      </c>
      <c r="B423" s="118"/>
      <c r="C423" s="111">
        <v>13</v>
      </c>
      <c r="D423" s="102"/>
      <c r="E423" s="111">
        <v>4</v>
      </c>
      <c r="F423" s="111">
        <v>9</v>
      </c>
    </row>
    <row r="424" spans="1:6">
      <c r="A424" s="114" t="s">
        <v>948</v>
      </c>
      <c r="B424" s="114"/>
      <c r="C424" s="109">
        <v>13</v>
      </c>
      <c r="D424" s="100"/>
      <c r="E424" s="109">
        <v>4</v>
      </c>
      <c r="F424" s="109">
        <v>9</v>
      </c>
    </row>
    <row r="425" spans="1:6">
      <c r="A425" s="114" t="s">
        <v>86</v>
      </c>
      <c r="B425" s="114"/>
      <c r="C425" s="103"/>
      <c r="D425" s="103"/>
      <c r="E425" s="103"/>
      <c r="F425" s="103"/>
    </row>
    <row r="426" spans="1:6">
      <c r="A426" s="116" t="s">
        <v>37</v>
      </c>
      <c r="B426" s="116"/>
      <c r="C426" s="104">
        <v>142</v>
      </c>
      <c r="D426" s="104">
        <v>66</v>
      </c>
      <c r="E426" s="104">
        <v>90</v>
      </c>
      <c r="F426" s="104">
        <v>118</v>
      </c>
    </row>
    <row r="427" spans="1:6">
      <c r="A427" s="115" t="s">
        <v>69</v>
      </c>
      <c r="B427" s="115"/>
      <c r="C427" s="108">
        <v>10</v>
      </c>
      <c r="D427" s="108">
        <v>21</v>
      </c>
      <c r="E427" s="108">
        <v>25</v>
      </c>
      <c r="F427" s="108">
        <v>6</v>
      </c>
    </row>
    <row r="428" spans="1:6">
      <c r="A428" s="119" t="s">
        <v>70</v>
      </c>
      <c r="B428" s="119"/>
      <c r="C428" s="98">
        <v>2</v>
      </c>
      <c r="D428" s="98">
        <v>5</v>
      </c>
      <c r="E428" s="98">
        <v>4</v>
      </c>
      <c r="F428" s="98">
        <v>3</v>
      </c>
    </row>
    <row r="429" spans="1:6">
      <c r="A429" s="120" t="s">
        <v>235</v>
      </c>
      <c r="B429" s="120"/>
      <c r="C429" s="112">
        <v>1</v>
      </c>
      <c r="D429" s="112">
        <v>3</v>
      </c>
      <c r="E429" s="112">
        <v>3</v>
      </c>
      <c r="F429" s="112">
        <v>1</v>
      </c>
    </row>
    <row r="430" spans="1:6">
      <c r="A430" s="120" t="s">
        <v>128</v>
      </c>
      <c r="B430" s="120"/>
      <c r="C430" s="106"/>
      <c r="D430" s="107">
        <v>2</v>
      </c>
      <c r="E430" s="107">
        <v>1</v>
      </c>
      <c r="F430" s="107">
        <v>1</v>
      </c>
    </row>
    <row r="431" spans="1:6">
      <c r="A431" s="120" t="s">
        <v>277</v>
      </c>
      <c r="B431" s="120"/>
      <c r="C431" s="107">
        <v>1</v>
      </c>
      <c r="D431" s="106"/>
      <c r="E431" s="106"/>
      <c r="F431" s="107">
        <v>1</v>
      </c>
    </row>
    <row r="432" spans="1:6">
      <c r="A432" s="119" t="s">
        <v>779</v>
      </c>
      <c r="B432" s="119"/>
      <c r="C432" s="104">
        <v>1</v>
      </c>
      <c r="D432" s="101"/>
      <c r="E432" s="101"/>
      <c r="F432" s="104">
        <v>1</v>
      </c>
    </row>
    <row r="433" spans="1:6">
      <c r="A433" s="120" t="s">
        <v>780</v>
      </c>
      <c r="B433" s="120"/>
      <c r="C433" s="112">
        <v>1</v>
      </c>
      <c r="D433" s="105"/>
      <c r="E433" s="105"/>
      <c r="F433" s="112">
        <v>1</v>
      </c>
    </row>
    <row r="434" spans="1:6">
      <c r="A434" s="119" t="s">
        <v>71</v>
      </c>
      <c r="B434" s="119"/>
      <c r="C434" s="104">
        <v>3</v>
      </c>
      <c r="D434" s="104">
        <v>6</v>
      </c>
      <c r="E434" s="104">
        <v>9</v>
      </c>
      <c r="F434" s="101"/>
    </row>
    <row r="435" spans="1:6">
      <c r="A435" s="120" t="s">
        <v>1017</v>
      </c>
      <c r="B435" s="120"/>
      <c r="C435" s="105"/>
      <c r="D435" s="105"/>
      <c r="E435" s="105"/>
      <c r="F435" s="105"/>
    </row>
    <row r="436" spans="1:6">
      <c r="A436" s="120" t="s">
        <v>344</v>
      </c>
      <c r="B436" s="120"/>
      <c r="C436" s="106"/>
      <c r="D436" s="106"/>
      <c r="E436" s="106"/>
      <c r="F436" s="106"/>
    </row>
    <row r="437" spans="1:6">
      <c r="A437" s="120" t="s">
        <v>178</v>
      </c>
      <c r="B437" s="120"/>
      <c r="C437" s="107">
        <v>1</v>
      </c>
      <c r="D437" s="107">
        <v>2</v>
      </c>
      <c r="E437" s="107">
        <v>3</v>
      </c>
      <c r="F437" s="106"/>
    </row>
    <row r="438" spans="1:6">
      <c r="A438" s="120" t="s">
        <v>1083</v>
      </c>
      <c r="B438" s="120"/>
      <c r="C438" s="106"/>
      <c r="D438" s="106"/>
      <c r="E438" s="106"/>
      <c r="F438" s="106"/>
    </row>
    <row r="439" spans="1:6">
      <c r="A439" s="120" t="s">
        <v>129</v>
      </c>
      <c r="B439" s="120"/>
      <c r="C439" s="107">
        <v>2</v>
      </c>
      <c r="D439" s="107">
        <v>4</v>
      </c>
      <c r="E439" s="107">
        <v>6</v>
      </c>
      <c r="F439" s="106"/>
    </row>
    <row r="440" spans="1:6">
      <c r="A440" s="119" t="s">
        <v>98</v>
      </c>
      <c r="B440" s="119"/>
      <c r="C440" s="104">
        <v>1</v>
      </c>
      <c r="D440" s="101"/>
      <c r="E440" s="101"/>
      <c r="F440" s="104">
        <v>1</v>
      </c>
    </row>
    <row r="441" spans="1:6">
      <c r="A441" s="120" t="s">
        <v>342</v>
      </c>
      <c r="B441" s="120"/>
      <c r="C441" s="105"/>
      <c r="D441" s="105"/>
      <c r="E441" s="105"/>
      <c r="F441" s="105"/>
    </row>
    <row r="442" spans="1:6">
      <c r="A442" s="120" t="s">
        <v>297</v>
      </c>
      <c r="B442" s="120"/>
      <c r="C442" s="107">
        <v>1</v>
      </c>
      <c r="D442" s="106"/>
      <c r="E442" s="106"/>
      <c r="F442" s="107">
        <v>1</v>
      </c>
    </row>
    <row r="443" spans="1:6">
      <c r="A443" s="118" t="s">
        <v>72</v>
      </c>
      <c r="B443" s="118"/>
      <c r="C443" s="104">
        <v>3</v>
      </c>
      <c r="D443" s="104">
        <v>10</v>
      </c>
      <c r="E443" s="104">
        <v>12</v>
      </c>
      <c r="F443" s="104">
        <v>1</v>
      </c>
    </row>
    <row r="444" spans="1:6">
      <c r="A444" s="120" t="s">
        <v>812</v>
      </c>
      <c r="B444" s="120"/>
      <c r="C444" s="105"/>
      <c r="D444" s="105"/>
      <c r="E444" s="105"/>
      <c r="F444" s="105"/>
    </row>
    <row r="445" spans="1:6">
      <c r="A445" s="120" t="s">
        <v>555</v>
      </c>
      <c r="B445" s="120"/>
      <c r="C445" s="106"/>
      <c r="D445" s="106"/>
      <c r="E445" s="106"/>
      <c r="F445" s="106"/>
    </row>
    <row r="446" spans="1:6">
      <c r="A446" s="120" t="s">
        <v>130</v>
      </c>
      <c r="B446" s="120"/>
      <c r="C446" s="107">
        <v>3</v>
      </c>
      <c r="D446" s="107">
        <v>10</v>
      </c>
      <c r="E446" s="107">
        <v>12</v>
      </c>
      <c r="F446" s="107">
        <v>1</v>
      </c>
    </row>
    <row r="447" spans="1:6">
      <c r="A447" s="119" t="s">
        <v>379</v>
      </c>
      <c r="B447" s="119"/>
      <c r="C447" s="101"/>
      <c r="D447" s="101"/>
      <c r="E447" s="101"/>
      <c r="F447" s="101"/>
    </row>
    <row r="448" spans="1:6">
      <c r="A448" s="120" t="s">
        <v>643</v>
      </c>
      <c r="B448" s="120"/>
      <c r="C448" s="105"/>
      <c r="D448" s="105"/>
      <c r="E448" s="105"/>
      <c r="F448" s="105"/>
    </row>
    <row r="449" spans="1:6">
      <c r="A449" s="120" t="s">
        <v>323</v>
      </c>
      <c r="B449" s="120"/>
      <c r="C449" s="106"/>
      <c r="D449" s="106"/>
      <c r="E449" s="106"/>
      <c r="F449" s="106"/>
    </row>
    <row r="450" spans="1:6">
      <c r="A450" s="114" t="s">
        <v>534</v>
      </c>
      <c r="B450" s="114"/>
      <c r="C450" s="103"/>
      <c r="D450" s="103"/>
      <c r="E450" s="103"/>
      <c r="F450" s="103"/>
    </row>
    <row r="451" spans="1:6">
      <c r="A451" s="115" t="s">
        <v>38</v>
      </c>
      <c r="B451" s="115"/>
      <c r="C451" s="111">
        <v>18</v>
      </c>
      <c r="D451" s="102"/>
      <c r="E451" s="111">
        <v>3</v>
      </c>
      <c r="F451" s="111">
        <v>15</v>
      </c>
    </row>
    <row r="452" spans="1:6">
      <c r="A452" s="118" t="s">
        <v>144</v>
      </c>
      <c r="B452" s="118"/>
      <c r="C452" s="98">
        <v>18</v>
      </c>
      <c r="D452" s="97"/>
      <c r="E452" s="98">
        <v>3</v>
      </c>
      <c r="F452" s="98">
        <v>15</v>
      </c>
    </row>
    <row r="453" spans="1:6">
      <c r="A453" s="120" t="s">
        <v>309</v>
      </c>
      <c r="B453" s="120"/>
      <c r="C453" s="112">
        <v>10</v>
      </c>
      <c r="D453" s="105"/>
      <c r="E453" s="112">
        <v>3</v>
      </c>
      <c r="F453" s="112">
        <v>7</v>
      </c>
    </row>
    <row r="454" spans="1:6">
      <c r="A454" s="120" t="s">
        <v>824</v>
      </c>
      <c r="B454" s="120"/>
      <c r="C454" s="107">
        <v>8</v>
      </c>
      <c r="D454" s="106"/>
      <c r="E454" s="106"/>
      <c r="F454" s="107">
        <v>8</v>
      </c>
    </row>
    <row r="455" spans="1:6">
      <c r="A455" s="120" t="s">
        <v>944</v>
      </c>
      <c r="B455" s="120"/>
      <c r="C455" s="106"/>
      <c r="D455" s="106"/>
      <c r="E455" s="106"/>
      <c r="F455" s="106"/>
    </row>
    <row r="456" spans="1:6">
      <c r="A456" s="115" t="s">
        <v>39</v>
      </c>
      <c r="B456" s="115"/>
      <c r="C456" s="111">
        <v>114</v>
      </c>
      <c r="D456" s="111">
        <v>45</v>
      </c>
      <c r="E456" s="111">
        <v>62</v>
      </c>
      <c r="F456" s="111">
        <v>97</v>
      </c>
    </row>
    <row r="457" spans="1:6">
      <c r="A457" s="119" t="s">
        <v>40</v>
      </c>
      <c r="B457" s="119"/>
      <c r="C457" s="98">
        <v>10</v>
      </c>
      <c r="D457" s="98">
        <v>1</v>
      </c>
      <c r="E457" s="98">
        <v>7</v>
      </c>
      <c r="F457" s="98">
        <v>4</v>
      </c>
    </row>
    <row r="458" spans="1:6">
      <c r="A458" s="120" t="s">
        <v>138</v>
      </c>
      <c r="B458" s="120"/>
      <c r="C458" s="105"/>
      <c r="D458" s="105"/>
      <c r="E458" s="105"/>
      <c r="F458" s="105"/>
    </row>
    <row r="459" spans="1:6">
      <c r="A459" s="120" t="s">
        <v>154</v>
      </c>
      <c r="B459" s="120"/>
      <c r="C459" s="107">
        <v>3</v>
      </c>
      <c r="D459" s="106"/>
      <c r="E459" s="107">
        <v>3</v>
      </c>
      <c r="F459" s="106"/>
    </row>
    <row r="460" spans="1:6">
      <c r="A460" s="120" t="s">
        <v>165</v>
      </c>
      <c r="B460" s="120"/>
      <c r="C460" s="106"/>
      <c r="D460" s="107">
        <v>1</v>
      </c>
      <c r="E460" s="107">
        <v>1</v>
      </c>
      <c r="F460" s="106"/>
    </row>
    <row r="461" spans="1:6">
      <c r="A461" s="120" t="s">
        <v>131</v>
      </c>
      <c r="B461" s="120"/>
      <c r="C461" s="107">
        <v>5</v>
      </c>
      <c r="D461" s="106"/>
      <c r="E461" s="107">
        <v>3</v>
      </c>
      <c r="F461" s="107">
        <v>2</v>
      </c>
    </row>
    <row r="462" spans="1:6">
      <c r="A462" s="120" t="s">
        <v>276</v>
      </c>
      <c r="B462" s="120"/>
      <c r="C462" s="107">
        <v>2</v>
      </c>
      <c r="D462" s="106"/>
      <c r="E462" s="106"/>
      <c r="F462" s="107">
        <v>2</v>
      </c>
    </row>
    <row r="463" spans="1:6">
      <c r="A463" s="140" t="s">
        <v>448</v>
      </c>
      <c r="B463" s="140"/>
      <c r="C463" s="106"/>
      <c r="D463" s="106"/>
      <c r="E463" s="106"/>
      <c r="F463" s="106"/>
    </row>
    <row r="464" spans="1:6">
      <c r="A464" s="119" t="s">
        <v>207</v>
      </c>
      <c r="B464" s="119"/>
      <c r="C464" s="104">
        <v>23</v>
      </c>
      <c r="D464" s="101"/>
      <c r="E464" s="104">
        <v>16</v>
      </c>
      <c r="F464" s="104">
        <v>7</v>
      </c>
    </row>
    <row r="465" spans="1:6">
      <c r="A465" s="120" t="s">
        <v>208</v>
      </c>
      <c r="B465" s="120"/>
      <c r="C465" s="112">
        <v>23</v>
      </c>
      <c r="D465" s="105"/>
      <c r="E465" s="112">
        <v>16</v>
      </c>
      <c r="F465" s="112">
        <v>7</v>
      </c>
    </row>
    <row r="466" spans="1:6">
      <c r="A466" s="119" t="s">
        <v>41</v>
      </c>
      <c r="B466" s="119"/>
      <c r="C466" s="104">
        <v>28</v>
      </c>
      <c r="D466" s="104">
        <v>30</v>
      </c>
      <c r="E466" s="104">
        <v>19</v>
      </c>
      <c r="F466" s="104">
        <v>39</v>
      </c>
    </row>
    <row r="467" spans="1:6">
      <c r="A467" s="120" t="s">
        <v>141</v>
      </c>
      <c r="B467" s="120"/>
      <c r="C467" s="105"/>
      <c r="D467" s="105"/>
      <c r="E467" s="105"/>
      <c r="F467" s="105"/>
    </row>
    <row r="468" spans="1:6">
      <c r="A468" s="120" t="s">
        <v>339</v>
      </c>
      <c r="B468" s="120"/>
      <c r="C468" s="106"/>
      <c r="D468" s="107">
        <v>10</v>
      </c>
      <c r="E468" s="107">
        <v>10</v>
      </c>
      <c r="F468" s="106"/>
    </row>
    <row r="469" spans="1:6">
      <c r="A469" s="120" t="s">
        <v>135</v>
      </c>
      <c r="B469" s="120"/>
      <c r="C469" s="107">
        <v>18</v>
      </c>
      <c r="D469" s="106"/>
      <c r="E469" s="107">
        <v>1</v>
      </c>
      <c r="F469" s="107">
        <v>17</v>
      </c>
    </row>
    <row r="470" spans="1:6">
      <c r="A470" s="120" t="s">
        <v>1084</v>
      </c>
      <c r="B470" s="120"/>
      <c r="C470" s="106"/>
      <c r="D470" s="106"/>
      <c r="E470" s="106"/>
      <c r="F470" s="106"/>
    </row>
    <row r="471" spans="1:6">
      <c r="A471" s="120" t="s">
        <v>132</v>
      </c>
      <c r="B471" s="120"/>
      <c r="C471" s="107">
        <v>10</v>
      </c>
      <c r="D471" s="107">
        <v>20</v>
      </c>
      <c r="E471" s="107">
        <v>8</v>
      </c>
      <c r="F471" s="107">
        <v>22</v>
      </c>
    </row>
    <row r="472" spans="1:6">
      <c r="A472" s="119" t="s">
        <v>42</v>
      </c>
      <c r="B472" s="119"/>
      <c r="C472" s="104">
        <v>15</v>
      </c>
      <c r="D472" s="101"/>
      <c r="E472" s="104">
        <v>5</v>
      </c>
      <c r="F472" s="104">
        <v>10</v>
      </c>
    </row>
    <row r="473" spans="1:6">
      <c r="A473" s="120" t="s">
        <v>166</v>
      </c>
      <c r="B473" s="120"/>
      <c r="C473" s="112">
        <v>4</v>
      </c>
      <c r="D473" s="105"/>
      <c r="E473" s="112">
        <v>4</v>
      </c>
      <c r="F473" s="105"/>
    </row>
    <row r="474" spans="1:6">
      <c r="A474" s="120" t="s">
        <v>492</v>
      </c>
      <c r="B474" s="120"/>
      <c r="C474" s="106"/>
      <c r="D474" s="106"/>
      <c r="E474" s="106"/>
      <c r="F474" s="106"/>
    </row>
    <row r="475" spans="1:6">
      <c r="A475" s="120" t="s">
        <v>341</v>
      </c>
      <c r="B475" s="120"/>
      <c r="C475" s="107">
        <v>3</v>
      </c>
      <c r="D475" s="106"/>
      <c r="E475" s="107">
        <v>1</v>
      </c>
      <c r="F475" s="107">
        <v>2</v>
      </c>
    </row>
    <row r="476" spans="1:6">
      <c r="A476" s="120" t="s">
        <v>133</v>
      </c>
      <c r="B476" s="120"/>
      <c r="C476" s="107">
        <v>8</v>
      </c>
      <c r="D476" s="106"/>
      <c r="E476" s="106"/>
      <c r="F476" s="107">
        <v>8</v>
      </c>
    </row>
    <row r="477" spans="1:6">
      <c r="A477" s="118" t="s">
        <v>43</v>
      </c>
      <c r="B477" s="118"/>
      <c r="C477" s="104">
        <v>31</v>
      </c>
      <c r="D477" s="104">
        <v>14</v>
      </c>
      <c r="E477" s="104">
        <v>15</v>
      </c>
      <c r="F477" s="104">
        <v>30</v>
      </c>
    </row>
    <row r="478" spans="1:6">
      <c r="A478" s="120" t="s">
        <v>532</v>
      </c>
      <c r="B478" s="120"/>
      <c r="C478" s="105"/>
      <c r="D478" s="105"/>
      <c r="E478" s="105"/>
      <c r="F478" s="105"/>
    </row>
    <row r="479" spans="1:6">
      <c r="A479" s="120" t="s">
        <v>452</v>
      </c>
      <c r="B479" s="120"/>
      <c r="C479" s="106"/>
      <c r="D479" s="106"/>
      <c r="E479" s="106"/>
      <c r="F479" s="106"/>
    </row>
    <row r="480" spans="1:6">
      <c r="A480" s="120" t="s">
        <v>137</v>
      </c>
      <c r="B480" s="120"/>
      <c r="C480" s="107">
        <v>31</v>
      </c>
      <c r="D480" s="107">
        <v>14</v>
      </c>
      <c r="E480" s="107">
        <v>15</v>
      </c>
      <c r="F480" s="107">
        <v>30</v>
      </c>
    </row>
    <row r="481" spans="1:6">
      <c r="A481" s="119" t="s">
        <v>111</v>
      </c>
      <c r="B481" s="119"/>
      <c r="C481" s="104">
        <v>7</v>
      </c>
      <c r="D481" s="101"/>
      <c r="E481" s="101"/>
      <c r="F481" s="104">
        <v>7</v>
      </c>
    </row>
    <row r="482" spans="1:6">
      <c r="A482" s="120" t="s">
        <v>198</v>
      </c>
      <c r="B482" s="120"/>
      <c r="C482" s="105"/>
      <c r="D482" s="105"/>
      <c r="E482" s="105"/>
      <c r="F482" s="105"/>
    </row>
    <row r="483" spans="1:6">
      <c r="A483" s="120" t="s">
        <v>134</v>
      </c>
      <c r="B483" s="120"/>
      <c r="C483" s="107">
        <v>7</v>
      </c>
      <c r="D483" s="106"/>
      <c r="E483" s="106"/>
      <c r="F483" s="107">
        <v>7</v>
      </c>
    </row>
    <row r="484" spans="1:6">
      <c r="A484" s="116" t="s">
        <v>44</v>
      </c>
      <c r="B484" s="116"/>
      <c r="C484" s="104">
        <v>94</v>
      </c>
      <c r="D484" s="104">
        <v>70</v>
      </c>
      <c r="E484" s="104">
        <v>48</v>
      </c>
      <c r="F484" s="104">
        <v>116</v>
      </c>
    </row>
    <row r="485" spans="1:6">
      <c r="A485" s="115" t="s">
        <v>45</v>
      </c>
      <c r="B485" s="115"/>
      <c r="C485" s="108">
        <v>54</v>
      </c>
      <c r="D485" s="108">
        <v>70</v>
      </c>
      <c r="E485" s="108">
        <v>45</v>
      </c>
      <c r="F485" s="108">
        <v>79</v>
      </c>
    </row>
    <row r="486" spans="1:6">
      <c r="A486" s="114" t="s">
        <v>1157</v>
      </c>
      <c r="B486" s="114"/>
      <c r="C486" s="109">
        <v>1</v>
      </c>
      <c r="D486" s="100"/>
      <c r="E486" s="109">
        <v>1</v>
      </c>
      <c r="F486" s="100"/>
    </row>
    <row r="487" spans="1:6">
      <c r="A487" s="114" t="s">
        <v>686</v>
      </c>
      <c r="B487" s="114"/>
      <c r="C487" s="103"/>
      <c r="D487" s="103"/>
      <c r="E487" s="103"/>
      <c r="F487" s="103"/>
    </row>
    <row r="488" spans="1:6">
      <c r="A488" s="114" t="s">
        <v>721</v>
      </c>
      <c r="B488" s="114"/>
      <c r="C488" s="103"/>
      <c r="D488" s="103"/>
      <c r="E488" s="103"/>
      <c r="F488" s="103"/>
    </row>
    <row r="489" spans="1:6">
      <c r="A489" s="114" t="s">
        <v>493</v>
      </c>
      <c r="B489" s="114"/>
      <c r="C489" s="110">
        <v>14</v>
      </c>
      <c r="D489" s="110">
        <v>10</v>
      </c>
      <c r="E489" s="110">
        <v>4</v>
      </c>
      <c r="F489" s="110">
        <v>20</v>
      </c>
    </row>
    <row r="490" spans="1:6">
      <c r="A490" s="114" t="s">
        <v>46</v>
      </c>
      <c r="B490" s="114"/>
      <c r="C490" s="110">
        <v>32</v>
      </c>
      <c r="D490" s="110">
        <v>10</v>
      </c>
      <c r="E490" s="110">
        <v>10</v>
      </c>
      <c r="F490" s="110">
        <v>32</v>
      </c>
    </row>
    <row r="491" spans="1:6">
      <c r="A491" s="114" t="s">
        <v>470</v>
      </c>
      <c r="B491" s="114"/>
      <c r="C491" s="103"/>
      <c r="D491" s="103"/>
      <c r="E491" s="103"/>
      <c r="F491" s="103"/>
    </row>
    <row r="492" spans="1:6">
      <c r="A492" s="114" t="s">
        <v>451</v>
      </c>
      <c r="B492" s="114"/>
      <c r="C492" s="103"/>
      <c r="D492" s="103"/>
      <c r="E492" s="103"/>
      <c r="F492" s="103"/>
    </row>
    <row r="493" spans="1:6">
      <c r="A493" s="114" t="s">
        <v>318</v>
      </c>
      <c r="B493" s="114"/>
      <c r="C493" s="103"/>
      <c r="D493" s="103"/>
      <c r="E493" s="103"/>
      <c r="F493" s="103"/>
    </row>
    <row r="494" spans="1:6">
      <c r="A494" s="114" t="s">
        <v>612</v>
      </c>
      <c r="B494" s="114"/>
      <c r="C494" s="103"/>
      <c r="D494" s="103"/>
      <c r="E494" s="103"/>
      <c r="F494" s="103"/>
    </row>
    <row r="495" spans="1:6">
      <c r="A495" s="114" t="s">
        <v>114</v>
      </c>
      <c r="B495" s="114"/>
      <c r="C495" s="103"/>
      <c r="D495" s="103"/>
      <c r="E495" s="103"/>
      <c r="F495" s="103"/>
    </row>
    <row r="496" spans="1:6">
      <c r="A496" s="114" t="s">
        <v>622</v>
      </c>
      <c r="B496" s="114"/>
      <c r="C496" s="103"/>
      <c r="D496" s="103"/>
      <c r="E496" s="103"/>
      <c r="F496" s="103"/>
    </row>
    <row r="497" spans="1:6">
      <c r="A497" s="114" t="s">
        <v>73</v>
      </c>
      <c r="B497" s="114"/>
      <c r="C497" s="110">
        <v>1</v>
      </c>
      <c r="D497" s="103"/>
      <c r="E497" s="103"/>
      <c r="F497" s="110">
        <v>1</v>
      </c>
    </row>
    <row r="498" spans="1:6">
      <c r="A498" s="114" t="s">
        <v>790</v>
      </c>
      <c r="B498" s="114"/>
      <c r="C498" s="103"/>
      <c r="D498" s="103"/>
      <c r="E498" s="103"/>
      <c r="F498" s="103"/>
    </row>
    <row r="499" spans="1:6">
      <c r="A499" s="114" t="s">
        <v>786</v>
      </c>
      <c r="B499" s="114"/>
      <c r="C499" s="103"/>
      <c r="D499" s="103"/>
      <c r="E499" s="103"/>
      <c r="F499" s="103"/>
    </row>
    <row r="500" spans="1:6">
      <c r="A500" s="114" t="s">
        <v>1079</v>
      </c>
      <c r="B500" s="114"/>
      <c r="C500" s="110">
        <v>6</v>
      </c>
      <c r="D500" s="110">
        <v>50</v>
      </c>
      <c r="E500" s="110">
        <v>30</v>
      </c>
      <c r="F500" s="110">
        <v>26</v>
      </c>
    </row>
    <row r="501" spans="1:6">
      <c r="A501" s="114" t="s">
        <v>894</v>
      </c>
      <c r="B501" s="114"/>
      <c r="C501" s="103"/>
      <c r="D501" s="103"/>
      <c r="E501" s="103"/>
      <c r="F501" s="103"/>
    </row>
    <row r="502" spans="1:6">
      <c r="A502" s="114" t="s">
        <v>653</v>
      </c>
      <c r="B502" s="114"/>
      <c r="C502" s="103"/>
      <c r="D502" s="103"/>
      <c r="E502" s="103"/>
      <c r="F502" s="103"/>
    </row>
    <row r="503" spans="1:6">
      <c r="A503" s="114" t="s">
        <v>865</v>
      </c>
      <c r="B503" s="114"/>
      <c r="C503" s="103"/>
      <c r="D503" s="103"/>
      <c r="E503" s="103"/>
      <c r="F503" s="103"/>
    </row>
    <row r="504" spans="1:6">
      <c r="A504" s="114" t="s">
        <v>687</v>
      </c>
      <c r="B504" s="114"/>
      <c r="C504" s="103"/>
      <c r="D504" s="103"/>
      <c r="E504" s="103"/>
      <c r="F504" s="103"/>
    </row>
    <row r="505" spans="1:6">
      <c r="A505" s="115" t="s">
        <v>336</v>
      </c>
      <c r="B505" s="115"/>
      <c r="C505" s="111">
        <v>18</v>
      </c>
      <c r="D505" s="102"/>
      <c r="E505" s="111">
        <v>1</v>
      </c>
      <c r="F505" s="111">
        <v>17</v>
      </c>
    </row>
    <row r="506" spans="1:6">
      <c r="A506" s="114" t="s">
        <v>628</v>
      </c>
      <c r="B506" s="114"/>
      <c r="C506" s="100"/>
      <c r="D506" s="100"/>
      <c r="E506" s="100"/>
      <c r="F506" s="100"/>
    </row>
    <row r="507" spans="1:6">
      <c r="A507" s="114" t="s">
        <v>791</v>
      </c>
      <c r="B507" s="114"/>
      <c r="C507" s="103"/>
      <c r="D507" s="103"/>
      <c r="E507" s="103"/>
      <c r="F507" s="103"/>
    </row>
    <row r="508" spans="1:6">
      <c r="A508" s="114" t="s">
        <v>1107</v>
      </c>
      <c r="B508" s="114"/>
      <c r="C508" s="110">
        <v>18</v>
      </c>
      <c r="D508" s="103"/>
      <c r="E508" s="110">
        <v>1</v>
      </c>
      <c r="F508" s="110">
        <v>17</v>
      </c>
    </row>
    <row r="509" spans="1:6">
      <c r="A509" s="114" t="s">
        <v>592</v>
      </c>
      <c r="B509" s="114"/>
      <c r="C509" s="103"/>
      <c r="D509" s="103"/>
      <c r="E509" s="103"/>
      <c r="F509" s="103"/>
    </row>
    <row r="510" spans="1:6">
      <c r="A510" s="115" t="s">
        <v>47</v>
      </c>
      <c r="B510" s="115"/>
      <c r="C510" s="111">
        <v>22</v>
      </c>
      <c r="D510" s="102"/>
      <c r="E510" s="111">
        <v>2</v>
      </c>
      <c r="F510" s="111">
        <v>20</v>
      </c>
    </row>
    <row r="511" spans="1:6">
      <c r="A511" s="114" t="s">
        <v>1151</v>
      </c>
      <c r="B511" s="114"/>
      <c r="C511" s="109">
        <v>9</v>
      </c>
      <c r="D511" s="100"/>
      <c r="E511" s="100"/>
      <c r="F511" s="109">
        <v>9</v>
      </c>
    </row>
    <row r="512" spans="1:6">
      <c r="A512" s="114" t="s">
        <v>683</v>
      </c>
      <c r="B512" s="114"/>
      <c r="C512" s="103"/>
      <c r="D512" s="103"/>
      <c r="E512" s="103"/>
      <c r="F512" s="103"/>
    </row>
    <row r="513" spans="1:6">
      <c r="A513" s="114" t="s">
        <v>722</v>
      </c>
      <c r="B513" s="114"/>
      <c r="C513" s="103"/>
      <c r="D513" s="103"/>
      <c r="E513" s="103"/>
      <c r="F513" s="103"/>
    </row>
    <row r="514" spans="1:6">
      <c r="A514" s="114" t="s">
        <v>520</v>
      </c>
      <c r="B514" s="114"/>
      <c r="C514" s="103"/>
      <c r="D514" s="103"/>
      <c r="E514" s="103"/>
      <c r="F514" s="103"/>
    </row>
    <row r="515" spans="1:6">
      <c r="A515" s="114" t="s">
        <v>74</v>
      </c>
      <c r="B515" s="114"/>
      <c r="C515" s="103"/>
      <c r="D515" s="103"/>
      <c r="E515" s="103"/>
      <c r="F515" s="103"/>
    </row>
    <row r="516" spans="1:6">
      <c r="A516" s="114" t="s">
        <v>467</v>
      </c>
      <c r="B516" s="114"/>
      <c r="C516" s="103"/>
      <c r="D516" s="103"/>
      <c r="E516" s="103"/>
      <c r="F516" s="103"/>
    </row>
    <row r="517" spans="1:6">
      <c r="A517" s="114" t="s">
        <v>155</v>
      </c>
      <c r="B517" s="114"/>
      <c r="C517" s="103"/>
      <c r="D517" s="103"/>
      <c r="E517" s="103"/>
      <c r="F517" s="103"/>
    </row>
    <row r="518" spans="1:6">
      <c r="A518" s="114" t="s">
        <v>317</v>
      </c>
      <c r="B518" s="114"/>
      <c r="C518" s="103"/>
      <c r="D518" s="103"/>
      <c r="E518" s="103"/>
      <c r="F518" s="103"/>
    </row>
    <row r="519" spans="1:6">
      <c r="A519" s="114" t="s">
        <v>609</v>
      </c>
      <c r="B519" s="114"/>
      <c r="C519" s="103"/>
      <c r="D519" s="103"/>
      <c r="E519" s="103"/>
      <c r="F519" s="103"/>
    </row>
    <row r="520" spans="1:6">
      <c r="A520" s="114" t="s">
        <v>115</v>
      </c>
      <c r="B520" s="114"/>
      <c r="C520" s="103"/>
      <c r="D520" s="103"/>
      <c r="E520" s="103"/>
      <c r="F520" s="103"/>
    </row>
    <row r="521" spans="1:6">
      <c r="A521" s="114" t="s">
        <v>623</v>
      </c>
      <c r="B521" s="114"/>
      <c r="C521" s="103"/>
      <c r="D521" s="103"/>
      <c r="E521" s="103"/>
      <c r="F521" s="103"/>
    </row>
    <row r="522" spans="1:6">
      <c r="A522" s="114" t="s">
        <v>48</v>
      </c>
      <c r="B522" s="114"/>
      <c r="C522" s="110">
        <v>13</v>
      </c>
      <c r="D522" s="103"/>
      <c r="E522" s="110">
        <v>2</v>
      </c>
      <c r="F522" s="110">
        <v>11</v>
      </c>
    </row>
    <row r="523" spans="1:6">
      <c r="A523" s="114" t="s">
        <v>829</v>
      </c>
      <c r="B523" s="114"/>
      <c r="C523" s="103"/>
      <c r="D523" s="103"/>
      <c r="E523" s="103"/>
      <c r="F523" s="103"/>
    </row>
    <row r="524" spans="1:6">
      <c r="A524" s="114" t="s">
        <v>792</v>
      </c>
      <c r="B524" s="114"/>
      <c r="C524" s="103"/>
      <c r="D524" s="103"/>
      <c r="E524" s="103"/>
      <c r="F524" s="103"/>
    </row>
    <row r="525" spans="1:6">
      <c r="A525" s="114" t="s">
        <v>1085</v>
      </c>
      <c r="B525" s="114"/>
      <c r="C525" s="103"/>
      <c r="D525" s="103"/>
      <c r="E525" s="103"/>
      <c r="F525" s="103"/>
    </row>
    <row r="526" spans="1:6">
      <c r="A526" s="114" t="s">
        <v>891</v>
      </c>
      <c r="B526" s="114"/>
      <c r="C526" s="103"/>
      <c r="D526" s="103"/>
      <c r="E526" s="103"/>
      <c r="F526" s="103"/>
    </row>
    <row r="527" spans="1:6">
      <c r="A527" s="114" t="s">
        <v>654</v>
      </c>
      <c r="B527" s="114"/>
      <c r="C527" s="103"/>
      <c r="D527" s="103"/>
      <c r="E527" s="103"/>
      <c r="F527" s="103"/>
    </row>
    <row r="528" spans="1:6">
      <c r="A528" s="114" t="s">
        <v>859</v>
      </c>
      <c r="B528" s="114"/>
      <c r="C528" s="103"/>
      <c r="D528" s="103"/>
      <c r="E528" s="103"/>
      <c r="F528" s="103"/>
    </row>
    <row r="529" spans="1:6">
      <c r="A529" s="114" t="s">
        <v>685</v>
      </c>
      <c r="B529" s="114"/>
      <c r="C529" s="103"/>
      <c r="D529" s="103"/>
      <c r="E529" s="103"/>
      <c r="F529" s="103"/>
    </row>
    <row r="530" spans="1:6">
      <c r="A530" s="116" t="s">
        <v>368</v>
      </c>
      <c r="B530" s="116"/>
      <c r="C530" s="104">
        <v>132</v>
      </c>
      <c r="D530" s="104">
        <v>22</v>
      </c>
      <c r="E530" s="104">
        <v>31</v>
      </c>
      <c r="F530" s="104">
        <v>123</v>
      </c>
    </row>
    <row r="531" spans="1:6">
      <c r="A531" s="118" t="s">
        <v>369</v>
      </c>
      <c r="B531" s="118"/>
      <c r="C531" s="108">
        <v>8</v>
      </c>
      <c r="D531" s="108">
        <v>2</v>
      </c>
      <c r="E531" s="108">
        <v>2</v>
      </c>
      <c r="F531" s="108">
        <v>8</v>
      </c>
    </row>
    <row r="532" spans="1:6">
      <c r="A532" s="114" t="s">
        <v>1019</v>
      </c>
      <c r="B532" s="114"/>
      <c r="C532" s="100"/>
      <c r="D532" s="109">
        <v>2</v>
      </c>
      <c r="E532" s="109">
        <v>2</v>
      </c>
      <c r="F532" s="100"/>
    </row>
    <row r="533" spans="1:6">
      <c r="A533" s="114" t="s">
        <v>725</v>
      </c>
      <c r="B533" s="114"/>
      <c r="C533" s="103"/>
      <c r="D533" s="103"/>
      <c r="E533" s="103"/>
      <c r="F533" s="103"/>
    </row>
    <row r="534" spans="1:6">
      <c r="A534" s="114" t="s">
        <v>716</v>
      </c>
      <c r="B534" s="114"/>
      <c r="C534" s="103"/>
      <c r="D534" s="103"/>
      <c r="E534" s="103"/>
      <c r="F534" s="103"/>
    </row>
    <row r="535" spans="1:6">
      <c r="A535" s="114" t="s">
        <v>392</v>
      </c>
      <c r="B535" s="114"/>
      <c r="C535" s="103"/>
      <c r="D535" s="103"/>
      <c r="E535" s="103"/>
      <c r="F535" s="103"/>
    </row>
    <row r="536" spans="1:6">
      <c r="A536" s="114" t="s">
        <v>376</v>
      </c>
      <c r="B536" s="114"/>
      <c r="C536" s="103"/>
      <c r="D536" s="103"/>
      <c r="E536" s="103"/>
      <c r="F536" s="103"/>
    </row>
    <row r="537" spans="1:6">
      <c r="A537" s="114" t="s">
        <v>584</v>
      </c>
      <c r="B537" s="114"/>
      <c r="C537" s="110">
        <v>3</v>
      </c>
      <c r="D537" s="103"/>
      <c r="E537" s="103"/>
      <c r="F537" s="110">
        <v>3</v>
      </c>
    </row>
    <row r="538" spans="1:6">
      <c r="A538" s="114" t="s">
        <v>1188</v>
      </c>
      <c r="B538" s="114"/>
      <c r="C538" s="103"/>
      <c r="D538" s="103"/>
      <c r="E538" s="103"/>
      <c r="F538" s="103"/>
    </row>
    <row r="539" spans="1:6">
      <c r="A539" s="114" t="s">
        <v>659</v>
      </c>
      <c r="B539" s="114"/>
      <c r="C539" s="103"/>
      <c r="D539" s="103"/>
      <c r="E539" s="103"/>
      <c r="F539" s="103"/>
    </row>
    <row r="540" spans="1:6">
      <c r="A540" s="114" t="s">
        <v>644</v>
      </c>
      <c r="B540" s="114"/>
      <c r="C540" s="103"/>
      <c r="D540" s="103"/>
      <c r="E540" s="103"/>
      <c r="F540" s="103"/>
    </row>
    <row r="541" spans="1:6">
      <c r="A541" s="114" t="s">
        <v>873</v>
      </c>
      <c r="B541" s="114"/>
      <c r="C541" s="103"/>
      <c r="D541" s="103"/>
      <c r="E541" s="103"/>
      <c r="F541" s="103"/>
    </row>
    <row r="542" spans="1:6">
      <c r="A542" s="114" t="s">
        <v>910</v>
      </c>
      <c r="B542" s="114"/>
      <c r="C542" s="110">
        <v>2</v>
      </c>
      <c r="D542" s="103"/>
      <c r="E542" s="103"/>
      <c r="F542" s="110">
        <v>2</v>
      </c>
    </row>
    <row r="543" spans="1:6">
      <c r="A543" s="114" t="s">
        <v>424</v>
      </c>
      <c r="B543" s="114"/>
      <c r="C543" s="103"/>
      <c r="D543" s="103"/>
      <c r="E543" s="103"/>
      <c r="F543" s="103"/>
    </row>
    <row r="544" spans="1:6">
      <c r="A544" s="114" t="s">
        <v>1033</v>
      </c>
      <c r="B544" s="114"/>
      <c r="C544" s="103"/>
      <c r="D544" s="103"/>
      <c r="E544" s="103"/>
      <c r="F544" s="103"/>
    </row>
    <row r="545" spans="1:6">
      <c r="A545" s="114" t="s">
        <v>729</v>
      </c>
      <c r="B545" s="114"/>
      <c r="C545" s="103"/>
      <c r="D545" s="103"/>
      <c r="E545" s="103"/>
      <c r="F545" s="103"/>
    </row>
    <row r="546" spans="1:6">
      <c r="A546" s="114" t="s">
        <v>805</v>
      </c>
      <c r="B546" s="114"/>
      <c r="C546" s="103"/>
      <c r="D546" s="103"/>
      <c r="E546" s="103"/>
      <c r="F546" s="103"/>
    </row>
    <row r="547" spans="1:6">
      <c r="A547" s="114" t="s">
        <v>795</v>
      </c>
      <c r="B547" s="114"/>
      <c r="C547" s="103"/>
      <c r="D547" s="103"/>
      <c r="E547" s="103"/>
      <c r="F547" s="103"/>
    </row>
    <row r="548" spans="1:6">
      <c r="A548" s="114" t="s">
        <v>914</v>
      </c>
      <c r="B548" s="114"/>
      <c r="C548" s="103"/>
      <c r="D548" s="103"/>
      <c r="E548" s="103"/>
      <c r="F548" s="103"/>
    </row>
    <row r="549" spans="1:6">
      <c r="A549" s="114" t="s">
        <v>562</v>
      </c>
      <c r="B549" s="114"/>
      <c r="C549" s="103"/>
      <c r="D549" s="103"/>
      <c r="E549" s="103"/>
      <c r="F549" s="103"/>
    </row>
    <row r="550" spans="1:6">
      <c r="A550" s="114" t="s">
        <v>637</v>
      </c>
      <c r="B550" s="114"/>
      <c r="C550" s="103"/>
      <c r="D550" s="103"/>
      <c r="E550" s="103"/>
      <c r="F550" s="103"/>
    </row>
    <row r="551" spans="1:6">
      <c r="A551" s="114" t="s">
        <v>380</v>
      </c>
      <c r="B551" s="114"/>
      <c r="C551" s="110">
        <v>1</v>
      </c>
      <c r="D551" s="103"/>
      <c r="E551" s="103"/>
      <c r="F551" s="110">
        <v>1</v>
      </c>
    </row>
    <row r="552" spans="1:6">
      <c r="A552" s="114" t="s">
        <v>1051</v>
      </c>
      <c r="B552" s="114"/>
      <c r="C552" s="110">
        <v>2</v>
      </c>
      <c r="D552" s="103"/>
      <c r="E552" s="103"/>
      <c r="F552" s="110">
        <v>2</v>
      </c>
    </row>
    <row r="553" spans="1:6">
      <c r="A553" s="114" t="s">
        <v>668</v>
      </c>
      <c r="B553" s="114"/>
      <c r="C553" s="103"/>
      <c r="D553" s="103"/>
      <c r="E553" s="103"/>
      <c r="F553" s="103"/>
    </row>
    <row r="554" spans="1:6">
      <c r="A554" s="118" t="s">
        <v>412</v>
      </c>
      <c r="B554" s="118"/>
      <c r="C554" s="111">
        <v>13</v>
      </c>
      <c r="D554" s="102"/>
      <c r="E554" s="111">
        <v>1</v>
      </c>
      <c r="F554" s="111">
        <v>12</v>
      </c>
    </row>
    <row r="555" spans="1:6">
      <c r="A555" s="114" t="s">
        <v>539</v>
      </c>
      <c r="B555" s="114"/>
      <c r="C555" s="109">
        <v>13</v>
      </c>
      <c r="D555" s="100"/>
      <c r="E555" s="109">
        <v>1</v>
      </c>
      <c r="F555" s="109">
        <v>12</v>
      </c>
    </row>
    <row r="556" spans="1:6">
      <c r="A556" s="118" t="s">
        <v>370</v>
      </c>
      <c r="B556" s="118"/>
      <c r="C556" s="111">
        <v>111</v>
      </c>
      <c r="D556" s="111">
        <v>20</v>
      </c>
      <c r="E556" s="111">
        <v>28</v>
      </c>
      <c r="F556" s="111">
        <v>103</v>
      </c>
    </row>
    <row r="557" spans="1:6">
      <c r="A557" s="114" t="s">
        <v>1009</v>
      </c>
      <c r="B557" s="114"/>
      <c r="C557" s="109">
        <v>10</v>
      </c>
      <c r="D557" s="109">
        <v>5</v>
      </c>
      <c r="E557" s="109">
        <v>1</v>
      </c>
      <c r="F557" s="109">
        <v>14</v>
      </c>
    </row>
    <row r="558" spans="1:6">
      <c r="A558" s="114" t="s">
        <v>723</v>
      </c>
      <c r="B558" s="114"/>
      <c r="C558" s="103"/>
      <c r="D558" s="103"/>
      <c r="E558" s="103"/>
      <c r="F558" s="103"/>
    </row>
    <row r="559" spans="1:6">
      <c r="A559" s="114" t="s">
        <v>528</v>
      </c>
      <c r="B559" s="114"/>
      <c r="C559" s="103"/>
      <c r="D559" s="103"/>
      <c r="E559" s="103"/>
      <c r="F559" s="103"/>
    </row>
    <row r="560" spans="1:6">
      <c r="A560" s="114" t="s">
        <v>714</v>
      </c>
      <c r="B560" s="114"/>
      <c r="C560" s="103"/>
      <c r="D560" s="103"/>
      <c r="E560" s="103"/>
      <c r="F560" s="103"/>
    </row>
    <row r="561" spans="1:6">
      <c r="A561" s="114" t="s">
        <v>387</v>
      </c>
      <c r="B561" s="114"/>
      <c r="C561" s="110">
        <v>36</v>
      </c>
      <c r="D561" s="103"/>
      <c r="E561" s="103"/>
      <c r="F561" s="110">
        <v>36</v>
      </c>
    </row>
    <row r="562" spans="1:6">
      <c r="A562" s="114" t="s">
        <v>869</v>
      </c>
      <c r="B562" s="114"/>
      <c r="C562" s="103"/>
      <c r="D562" s="103"/>
      <c r="E562" s="103"/>
      <c r="F562" s="103"/>
    </row>
    <row r="563" spans="1:6">
      <c r="A563" s="114" t="s">
        <v>381</v>
      </c>
      <c r="B563" s="114"/>
      <c r="C563" s="103"/>
      <c r="D563" s="103"/>
      <c r="E563" s="103"/>
      <c r="F563" s="103"/>
    </row>
    <row r="564" spans="1:6">
      <c r="A564" s="114" t="s">
        <v>579</v>
      </c>
      <c r="B564" s="114"/>
      <c r="C564" s="103"/>
      <c r="D564" s="103"/>
      <c r="E564" s="103"/>
      <c r="F564" s="103"/>
    </row>
    <row r="565" spans="1:6">
      <c r="A565" s="114" t="s">
        <v>1185</v>
      </c>
      <c r="B565" s="114"/>
      <c r="C565" s="110">
        <v>4</v>
      </c>
      <c r="D565" s="103"/>
      <c r="E565" s="110">
        <v>2</v>
      </c>
      <c r="F565" s="110">
        <v>2</v>
      </c>
    </row>
    <row r="566" spans="1:6">
      <c r="A566" s="114" t="s">
        <v>660</v>
      </c>
      <c r="B566" s="114"/>
      <c r="C566" s="103"/>
      <c r="D566" s="103"/>
      <c r="E566" s="103"/>
      <c r="F566" s="103"/>
    </row>
    <row r="567" spans="1:6">
      <c r="A567" s="114" t="s">
        <v>632</v>
      </c>
      <c r="B567" s="114"/>
      <c r="C567" s="103"/>
      <c r="D567" s="103"/>
      <c r="E567" s="103"/>
      <c r="F567" s="103"/>
    </row>
    <row r="568" spans="1:6">
      <c r="A568" s="114" t="s">
        <v>874</v>
      </c>
      <c r="B568" s="114"/>
      <c r="C568" s="103"/>
      <c r="D568" s="103"/>
      <c r="E568" s="103"/>
      <c r="F568" s="103"/>
    </row>
    <row r="569" spans="1:6">
      <c r="A569" s="114" t="s">
        <v>897</v>
      </c>
      <c r="B569" s="114"/>
      <c r="C569" s="110">
        <v>23</v>
      </c>
      <c r="D569" s="110">
        <v>10</v>
      </c>
      <c r="E569" s="110">
        <v>21</v>
      </c>
      <c r="F569" s="110">
        <v>12</v>
      </c>
    </row>
    <row r="570" spans="1:6">
      <c r="A570" s="114" t="s">
        <v>415</v>
      </c>
      <c r="B570" s="114"/>
      <c r="C570" s="103"/>
      <c r="D570" s="103"/>
      <c r="E570" s="103"/>
      <c r="F570" s="103"/>
    </row>
    <row r="571" spans="1:6">
      <c r="A571" s="114" t="s">
        <v>1028</v>
      </c>
      <c r="B571" s="114"/>
      <c r="C571" s="103"/>
      <c r="D571" s="103"/>
      <c r="E571" s="103"/>
      <c r="F571" s="103"/>
    </row>
    <row r="572" spans="1:6">
      <c r="A572" s="114" t="s">
        <v>954</v>
      </c>
      <c r="B572" s="114"/>
      <c r="C572" s="103"/>
      <c r="D572" s="103"/>
      <c r="E572" s="103"/>
      <c r="F572" s="103"/>
    </row>
    <row r="573" spans="1:6">
      <c r="A573" s="114" t="s">
        <v>709</v>
      </c>
      <c r="B573" s="114"/>
      <c r="C573" s="103"/>
      <c r="D573" s="103"/>
      <c r="E573" s="103"/>
      <c r="F573" s="103"/>
    </row>
    <row r="574" spans="1:6">
      <c r="A574" s="114" t="s">
        <v>1003</v>
      </c>
      <c r="B574" s="114"/>
      <c r="C574" s="103"/>
      <c r="D574" s="103"/>
      <c r="E574" s="103"/>
      <c r="F574" s="103"/>
    </row>
    <row r="575" spans="1:6">
      <c r="A575" s="114" t="s">
        <v>797</v>
      </c>
      <c r="B575" s="114"/>
      <c r="C575" s="103"/>
      <c r="D575" s="103"/>
      <c r="E575" s="103"/>
      <c r="F575" s="103"/>
    </row>
    <row r="576" spans="1:6">
      <c r="A576" s="114" t="s">
        <v>796</v>
      </c>
      <c r="B576" s="114"/>
      <c r="C576" s="103"/>
      <c r="D576" s="103"/>
      <c r="E576" s="103"/>
      <c r="F576" s="103"/>
    </row>
    <row r="577" spans="1:6">
      <c r="A577" s="114" t="s">
        <v>911</v>
      </c>
      <c r="B577" s="114"/>
      <c r="C577" s="103"/>
      <c r="D577" s="103"/>
      <c r="E577" s="103"/>
      <c r="F577" s="103"/>
    </row>
    <row r="578" spans="1:6">
      <c r="A578" s="114" t="s">
        <v>525</v>
      </c>
      <c r="B578" s="114"/>
      <c r="C578" s="103"/>
      <c r="D578" s="103"/>
      <c r="E578" s="103"/>
      <c r="F578" s="103"/>
    </row>
    <row r="579" spans="1:6">
      <c r="A579" s="114" t="s">
        <v>502</v>
      </c>
      <c r="B579" s="114"/>
      <c r="C579" s="103"/>
      <c r="D579" s="103"/>
      <c r="E579" s="103"/>
      <c r="F579" s="103"/>
    </row>
    <row r="580" spans="1:6">
      <c r="A580" s="114" t="s">
        <v>382</v>
      </c>
      <c r="B580" s="114"/>
      <c r="C580" s="110">
        <v>21</v>
      </c>
      <c r="D580" s="110">
        <v>5</v>
      </c>
      <c r="E580" s="110">
        <v>2</v>
      </c>
      <c r="F580" s="110">
        <v>24</v>
      </c>
    </row>
    <row r="581" spans="1:6">
      <c r="A581" s="114" t="s">
        <v>1038</v>
      </c>
      <c r="B581" s="114"/>
      <c r="C581" s="110">
        <v>17</v>
      </c>
      <c r="D581" s="103"/>
      <c r="E581" s="110">
        <v>2</v>
      </c>
      <c r="F581" s="110">
        <v>15</v>
      </c>
    </row>
    <row r="582" spans="1:6">
      <c r="A582" s="114" t="s">
        <v>666</v>
      </c>
      <c r="B582" s="114"/>
      <c r="C582" s="103"/>
      <c r="D582" s="103"/>
      <c r="E582" s="103"/>
      <c r="F582" s="103"/>
    </row>
    <row r="583" spans="1:6">
      <c r="A583" s="116" t="s">
        <v>49</v>
      </c>
      <c r="B583" s="116"/>
      <c r="C583" s="104">
        <v>10</v>
      </c>
      <c r="D583" s="101"/>
      <c r="E583" s="104">
        <v>5</v>
      </c>
      <c r="F583" s="104">
        <v>5</v>
      </c>
    </row>
    <row r="584" spans="1:6">
      <c r="A584" s="115" t="s">
        <v>167</v>
      </c>
      <c r="B584" s="115"/>
      <c r="C584" s="108">
        <v>10</v>
      </c>
      <c r="D584" s="99"/>
      <c r="E584" s="108">
        <v>5</v>
      </c>
      <c r="F584" s="108">
        <v>5</v>
      </c>
    </row>
    <row r="585" spans="1:6">
      <c r="A585" s="114" t="s">
        <v>430</v>
      </c>
      <c r="B585" s="114"/>
      <c r="C585" s="100"/>
      <c r="D585" s="100"/>
      <c r="E585" s="100"/>
      <c r="F585" s="100"/>
    </row>
    <row r="586" spans="1:6">
      <c r="A586" s="114" t="s">
        <v>168</v>
      </c>
      <c r="B586" s="114"/>
      <c r="C586" s="110">
        <v>10</v>
      </c>
      <c r="D586" s="103"/>
      <c r="E586" s="110">
        <v>5</v>
      </c>
      <c r="F586" s="110">
        <v>5</v>
      </c>
    </row>
    <row r="587" spans="1:6">
      <c r="A587" s="115" t="s">
        <v>75</v>
      </c>
      <c r="B587" s="115"/>
      <c r="C587" s="102"/>
      <c r="D587" s="102"/>
      <c r="E587" s="102"/>
      <c r="F587" s="102"/>
    </row>
    <row r="588" spans="1:6">
      <c r="A588" s="114" t="s">
        <v>184</v>
      </c>
      <c r="B588" s="114"/>
      <c r="C588" s="100"/>
      <c r="D588" s="100"/>
      <c r="E588" s="100"/>
      <c r="F588" s="100"/>
    </row>
    <row r="589" spans="1:6">
      <c r="A589" s="114" t="s">
        <v>76</v>
      </c>
      <c r="B589" s="114"/>
      <c r="C589" s="103"/>
      <c r="D589" s="103"/>
      <c r="E589" s="103"/>
      <c r="F589" s="103"/>
    </row>
    <row r="590" spans="1:6">
      <c r="A590" s="117" t="s">
        <v>793</v>
      </c>
      <c r="B590" s="117"/>
      <c r="C590" s="106"/>
      <c r="D590" s="106"/>
      <c r="E590" s="106"/>
      <c r="F590" s="106"/>
    </row>
    <row r="591" spans="1:6">
      <c r="A591" s="116" t="s">
        <v>396</v>
      </c>
      <c r="B591" s="116"/>
      <c r="C591" s="104">
        <v>18</v>
      </c>
      <c r="D591" s="104">
        <v>34</v>
      </c>
      <c r="E591" s="104">
        <v>24</v>
      </c>
      <c r="F591" s="104">
        <v>28</v>
      </c>
    </row>
    <row r="592" spans="1:6">
      <c r="A592" s="118" t="s">
        <v>400</v>
      </c>
      <c r="B592" s="118"/>
      <c r="C592" s="108">
        <v>1</v>
      </c>
      <c r="D592" s="108">
        <v>4</v>
      </c>
      <c r="E592" s="108">
        <v>4</v>
      </c>
      <c r="F592" s="108">
        <v>1</v>
      </c>
    </row>
    <row r="593" spans="1:6">
      <c r="A593" s="114" t="s">
        <v>580</v>
      </c>
      <c r="B593" s="114"/>
      <c r="C593" s="100"/>
      <c r="D593" s="100"/>
      <c r="E593" s="100"/>
      <c r="F593" s="100"/>
    </row>
    <row r="594" spans="1:6">
      <c r="A594" s="114" t="s">
        <v>905</v>
      </c>
      <c r="B594" s="114"/>
      <c r="C594" s="103"/>
      <c r="D594" s="103"/>
      <c r="E594" s="103"/>
      <c r="F594" s="103"/>
    </row>
    <row r="595" spans="1:6">
      <c r="A595" s="114" t="s">
        <v>401</v>
      </c>
      <c r="B595" s="114"/>
      <c r="C595" s="103"/>
      <c r="D595" s="103"/>
      <c r="E595" s="103"/>
      <c r="F595" s="103"/>
    </row>
    <row r="596" spans="1:6">
      <c r="A596" s="114" t="s">
        <v>764</v>
      </c>
      <c r="B596" s="114"/>
      <c r="C596" s="103"/>
      <c r="D596" s="103"/>
      <c r="E596" s="103"/>
      <c r="F596" s="103"/>
    </row>
    <row r="597" spans="1:6">
      <c r="A597" s="114" t="s">
        <v>737</v>
      </c>
      <c r="B597" s="114"/>
      <c r="C597" s="103"/>
      <c r="D597" s="103"/>
      <c r="E597" s="103"/>
      <c r="F597" s="103"/>
    </row>
    <row r="598" spans="1:6">
      <c r="A598" s="114" t="s">
        <v>402</v>
      </c>
      <c r="B598" s="114"/>
      <c r="C598" s="110">
        <v>1</v>
      </c>
      <c r="D598" s="110">
        <v>4</v>
      </c>
      <c r="E598" s="110">
        <v>4</v>
      </c>
      <c r="F598" s="110">
        <v>1</v>
      </c>
    </row>
    <row r="599" spans="1:6">
      <c r="A599" s="114" t="s">
        <v>403</v>
      </c>
      <c r="B599" s="114"/>
      <c r="C599" s="103"/>
      <c r="D599" s="103"/>
      <c r="E599" s="103"/>
      <c r="F599" s="103"/>
    </row>
    <row r="600" spans="1:6">
      <c r="A600" s="114" t="s">
        <v>634</v>
      </c>
      <c r="B600" s="114"/>
      <c r="C600" s="103"/>
      <c r="D600" s="103"/>
      <c r="E600" s="103"/>
      <c r="F600" s="103"/>
    </row>
    <row r="601" spans="1:6">
      <c r="A601" s="118" t="s">
        <v>404</v>
      </c>
      <c r="B601" s="118"/>
      <c r="C601" s="102"/>
      <c r="D601" s="102"/>
      <c r="E601" s="102"/>
      <c r="F601" s="102"/>
    </row>
    <row r="602" spans="1:6">
      <c r="A602" s="114" t="s">
        <v>787</v>
      </c>
      <c r="B602" s="114"/>
      <c r="C602" s="100"/>
      <c r="D602" s="100"/>
      <c r="E602" s="100"/>
      <c r="F602" s="100"/>
    </row>
    <row r="603" spans="1:6">
      <c r="A603" s="114" t="s">
        <v>422</v>
      </c>
      <c r="B603" s="114"/>
      <c r="C603" s="103"/>
      <c r="D603" s="103"/>
      <c r="E603" s="103"/>
      <c r="F603" s="103"/>
    </row>
    <row r="604" spans="1:6">
      <c r="A604" s="118" t="s">
        <v>397</v>
      </c>
      <c r="B604" s="118"/>
      <c r="C604" s="111">
        <v>17</v>
      </c>
      <c r="D604" s="111">
        <v>30</v>
      </c>
      <c r="E604" s="111">
        <v>20</v>
      </c>
      <c r="F604" s="111">
        <v>27</v>
      </c>
    </row>
    <row r="605" spans="1:6">
      <c r="A605" s="114" t="s">
        <v>749</v>
      </c>
      <c r="B605" s="114"/>
      <c r="C605" s="100"/>
      <c r="D605" s="100"/>
      <c r="E605" s="100"/>
      <c r="F605" s="100"/>
    </row>
    <row r="606" spans="1:6">
      <c r="A606" s="114" t="s">
        <v>575</v>
      </c>
      <c r="B606" s="114"/>
      <c r="C606" s="103"/>
      <c r="D606" s="103"/>
      <c r="E606" s="103"/>
      <c r="F606" s="103"/>
    </row>
    <row r="607" spans="1:6">
      <c r="A607" s="114" t="s">
        <v>895</v>
      </c>
      <c r="B607" s="114"/>
      <c r="C607" s="103"/>
      <c r="D607" s="103"/>
      <c r="E607" s="103"/>
      <c r="F607" s="103"/>
    </row>
    <row r="608" spans="1:6">
      <c r="A608" s="114" t="s">
        <v>405</v>
      </c>
      <c r="B608" s="114"/>
      <c r="C608" s="103"/>
      <c r="D608" s="103"/>
      <c r="E608" s="103"/>
      <c r="F608" s="103"/>
    </row>
    <row r="609" spans="1:6">
      <c r="A609" s="114" t="s">
        <v>731</v>
      </c>
      <c r="B609" s="114"/>
      <c r="C609" s="103"/>
      <c r="D609" s="103"/>
      <c r="E609" s="103"/>
      <c r="F609" s="103"/>
    </row>
    <row r="610" spans="1:6">
      <c r="A610" s="114" t="s">
        <v>762</v>
      </c>
      <c r="B610" s="114"/>
      <c r="C610" s="103"/>
      <c r="D610" s="103"/>
      <c r="E610" s="103"/>
      <c r="F610" s="103"/>
    </row>
    <row r="611" spans="1:6">
      <c r="A611" s="114" t="s">
        <v>732</v>
      </c>
      <c r="B611" s="114"/>
      <c r="C611" s="103"/>
      <c r="D611" s="103"/>
      <c r="E611" s="103"/>
      <c r="F611" s="103"/>
    </row>
    <row r="612" spans="1:6">
      <c r="A612" s="114" t="s">
        <v>399</v>
      </c>
      <c r="B612" s="114"/>
      <c r="C612" s="110">
        <v>11</v>
      </c>
      <c r="D612" s="110">
        <v>30</v>
      </c>
      <c r="E612" s="110">
        <v>20</v>
      </c>
      <c r="F612" s="110">
        <v>21</v>
      </c>
    </row>
    <row r="613" spans="1:6">
      <c r="A613" s="114" t="s">
        <v>1058</v>
      </c>
      <c r="B613" s="114"/>
      <c r="C613" s="110">
        <v>6</v>
      </c>
      <c r="D613" s="103"/>
      <c r="E613" s="103"/>
      <c r="F613" s="110">
        <v>6</v>
      </c>
    </row>
    <row r="614" spans="1:6">
      <c r="A614" s="114" t="s">
        <v>406</v>
      </c>
      <c r="B614" s="114"/>
      <c r="C614" s="103"/>
      <c r="D614" s="103"/>
      <c r="E614" s="103"/>
      <c r="F614" s="103"/>
    </row>
    <row r="615" spans="1:6">
      <c r="A615" s="114" t="s">
        <v>635</v>
      </c>
      <c r="B615" s="114"/>
      <c r="C615" s="103"/>
      <c r="D615" s="103"/>
      <c r="E615" s="103"/>
      <c r="F615" s="103"/>
    </row>
    <row r="616" spans="1:6">
      <c r="A616" s="116" t="s">
        <v>350</v>
      </c>
      <c r="B616" s="116"/>
      <c r="C616" s="104">
        <v>9</v>
      </c>
      <c r="D616" s="104">
        <v>2</v>
      </c>
      <c r="E616" s="104">
        <v>3</v>
      </c>
      <c r="F616" s="104">
        <v>8</v>
      </c>
    </row>
    <row r="617" spans="1:6">
      <c r="A617" s="117" t="s">
        <v>510</v>
      </c>
      <c r="B617" s="117"/>
      <c r="C617" s="105"/>
      <c r="D617" s="105"/>
      <c r="E617" s="105"/>
      <c r="F617" s="105"/>
    </row>
    <row r="618" spans="1:6">
      <c r="A618" s="117" t="s">
        <v>511</v>
      </c>
      <c r="B618" s="117"/>
      <c r="C618" s="106"/>
      <c r="D618" s="106"/>
      <c r="E618" s="106"/>
      <c r="F618" s="106"/>
    </row>
    <row r="619" spans="1:6">
      <c r="A619" s="117" t="s">
        <v>327</v>
      </c>
      <c r="B619" s="117"/>
      <c r="C619" s="106"/>
      <c r="D619" s="106"/>
      <c r="E619" s="106"/>
      <c r="F619" s="106"/>
    </row>
    <row r="620" spans="1:6">
      <c r="A620" s="117" t="s">
        <v>209</v>
      </c>
      <c r="B620" s="117"/>
      <c r="C620" s="106"/>
      <c r="D620" s="106"/>
      <c r="E620" s="106"/>
      <c r="F620" s="106"/>
    </row>
    <row r="621" spans="1:6">
      <c r="A621" s="117" t="s">
        <v>355</v>
      </c>
      <c r="B621" s="117"/>
      <c r="C621" s="106"/>
      <c r="D621" s="107">
        <v>2</v>
      </c>
      <c r="E621" s="107">
        <v>2</v>
      </c>
      <c r="F621" s="106"/>
    </row>
    <row r="622" spans="1:6">
      <c r="A622" s="117" t="s">
        <v>351</v>
      </c>
      <c r="B622" s="117"/>
      <c r="C622" s="107">
        <v>9</v>
      </c>
      <c r="D622" s="106"/>
      <c r="E622" s="107">
        <v>1</v>
      </c>
      <c r="F622" s="107">
        <v>8</v>
      </c>
    </row>
    <row r="623" spans="1:6">
      <c r="A623" s="117" t="s">
        <v>987</v>
      </c>
      <c r="B623" s="117"/>
      <c r="C623" s="106"/>
      <c r="D623" s="106"/>
      <c r="E623" s="106"/>
      <c r="F623" s="106"/>
    </row>
    <row r="624" spans="1:6">
      <c r="A624" s="116" t="s">
        <v>108</v>
      </c>
      <c r="B624" s="116"/>
      <c r="C624" s="104">
        <v>387</v>
      </c>
      <c r="D624" s="101"/>
      <c r="E624" s="104">
        <v>21.8</v>
      </c>
      <c r="F624" s="104">
        <v>365.2</v>
      </c>
    </row>
    <row r="625" spans="1:6">
      <c r="A625" s="117" t="s">
        <v>1069</v>
      </c>
      <c r="B625" s="117"/>
      <c r="C625" s="105"/>
      <c r="D625" s="105"/>
      <c r="E625" s="105"/>
      <c r="F625" s="105"/>
    </row>
    <row r="626" spans="1:6">
      <c r="A626" s="117" t="s">
        <v>418</v>
      </c>
      <c r="B626" s="117"/>
      <c r="C626" s="106"/>
      <c r="D626" s="106"/>
      <c r="E626" s="106"/>
      <c r="F626" s="106"/>
    </row>
    <row r="627" spans="1:6">
      <c r="A627" s="117" t="s">
        <v>1077</v>
      </c>
      <c r="B627" s="117"/>
      <c r="C627" s="107">
        <v>18</v>
      </c>
      <c r="D627" s="106"/>
      <c r="E627" s="106"/>
      <c r="F627" s="107">
        <v>18</v>
      </c>
    </row>
    <row r="628" spans="1:6">
      <c r="A628" s="117" t="s">
        <v>241</v>
      </c>
      <c r="B628" s="117"/>
      <c r="C628" s="106"/>
      <c r="D628" s="106"/>
      <c r="E628" s="106"/>
      <c r="F628" s="106"/>
    </row>
    <row r="629" spans="1:6">
      <c r="A629" s="117" t="s">
        <v>1070</v>
      </c>
      <c r="B629" s="117"/>
      <c r="C629" s="107">
        <v>13.7</v>
      </c>
      <c r="D629" s="106"/>
      <c r="E629" s="106"/>
      <c r="F629" s="107">
        <v>13.7</v>
      </c>
    </row>
    <row r="630" spans="1:6">
      <c r="A630" s="117" t="s">
        <v>958</v>
      </c>
      <c r="B630" s="117"/>
      <c r="C630" s="107">
        <v>9.5</v>
      </c>
      <c r="D630" s="106"/>
      <c r="E630" s="106"/>
      <c r="F630" s="107">
        <v>9.5</v>
      </c>
    </row>
    <row r="631" spans="1:6">
      <c r="A631" s="117" t="s">
        <v>268</v>
      </c>
      <c r="B631" s="117"/>
      <c r="C631" s="106"/>
      <c r="D631" s="106"/>
      <c r="E631" s="106"/>
      <c r="F631" s="106"/>
    </row>
    <row r="632" spans="1:6">
      <c r="A632" s="117" t="s">
        <v>1075</v>
      </c>
      <c r="B632" s="117"/>
      <c r="C632" s="107">
        <v>20.8</v>
      </c>
      <c r="D632" s="106"/>
      <c r="E632" s="107">
        <v>20.8</v>
      </c>
      <c r="F632" s="106"/>
    </row>
    <row r="633" spans="1:6">
      <c r="A633" s="117" t="s">
        <v>287</v>
      </c>
      <c r="B633" s="117"/>
      <c r="C633" s="106"/>
      <c r="D633" s="106"/>
      <c r="E633" s="106"/>
      <c r="F633" s="106"/>
    </row>
    <row r="634" spans="1:6">
      <c r="A634" s="117" t="s">
        <v>1177</v>
      </c>
      <c r="B634" s="117"/>
      <c r="C634" s="107">
        <v>14</v>
      </c>
      <c r="D634" s="106"/>
      <c r="E634" s="106"/>
      <c r="F634" s="107">
        <v>14</v>
      </c>
    </row>
    <row r="635" spans="1:6">
      <c r="A635" s="117" t="s">
        <v>473</v>
      </c>
      <c r="B635" s="117"/>
      <c r="C635" s="106"/>
      <c r="D635" s="106"/>
      <c r="E635" s="106"/>
      <c r="F635" s="106"/>
    </row>
    <row r="636" spans="1:6">
      <c r="A636" s="117" t="s">
        <v>889</v>
      </c>
      <c r="B636" s="117"/>
      <c r="C636" s="107">
        <v>33.6</v>
      </c>
      <c r="D636" s="106"/>
      <c r="E636" s="107">
        <v>1</v>
      </c>
      <c r="F636" s="107">
        <v>32.6</v>
      </c>
    </row>
    <row r="637" spans="1:6">
      <c r="A637" s="117" t="s">
        <v>615</v>
      </c>
      <c r="B637" s="117"/>
      <c r="C637" s="106"/>
      <c r="D637" s="106"/>
      <c r="E637" s="106"/>
      <c r="F637" s="106"/>
    </row>
    <row r="638" spans="1:6">
      <c r="A638" s="117" t="s">
        <v>212</v>
      </c>
      <c r="B638" s="117"/>
      <c r="C638" s="107">
        <v>18</v>
      </c>
      <c r="D638" s="106"/>
      <c r="E638" s="106"/>
      <c r="F638" s="107">
        <v>18</v>
      </c>
    </row>
    <row r="639" spans="1:6">
      <c r="A639" s="117" t="s">
        <v>616</v>
      </c>
      <c r="B639" s="117"/>
      <c r="C639" s="107">
        <v>12</v>
      </c>
      <c r="D639" s="106"/>
      <c r="E639" s="106"/>
      <c r="F639" s="107">
        <v>12</v>
      </c>
    </row>
    <row r="640" spans="1:6">
      <c r="A640" s="117" t="s">
        <v>1135</v>
      </c>
      <c r="B640" s="117"/>
      <c r="C640" s="107">
        <v>20</v>
      </c>
      <c r="D640" s="106"/>
      <c r="E640" s="106"/>
      <c r="F640" s="107">
        <v>20</v>
      </c>
    </row>
    <row r="641" spans="1:6">
      <c r="A641" s="117" t="s">
        <v>331</v>
      </c>
      <c r="B641" s="117"/>
      <c r="C641" s="107">
        <v>8.8000000000000007</v>
      </c>
      <c r="D641" s="106"/>
      <c r="E641" s="106"/>
      <c r="F641" s="107">
        <v>8.8000000000000007</v>
      </c>
    </row>
    <row r="642" spans="1:6">
      <c r="A642" s="117" t="s">
        <v>252</v>
      </c>
      <c r="B642" s="117"/>
      <c r="C642" s="106"/>
      <c r="D642" s="106"/>
      <c r="E642" s="106"/>
      <c r="F642" s="106"/>
    </row>
    <row r="643" spans="1:6">
      <c r="A643" s="117" t="s">
        <v>959</v>
      </c>
      <c r="B643" s="117"/>
      <c r="C643" s="106"/>
      <c r="D643" s="106"/>
      <c r="E643" s="106"/>
      <c r="F643" s="106"/>
    </row>
    <row r="644" spans="1:6">
      <c r="A644" s="117" t="s">
        <v>227</v>
      </c>
      <c r="B644" s="117"/>
      <c r="C644" s="107">
        <v>2</v>
      </c>
      <c r="D644" s="106"/>
      <c r="E644" s="106"/>
      <c r="F644" s="107">
        <v>2</v>
      </c>
    </row>
    <row r="645" spans="1:6">
      <c r="A645" s="117" t="s">
        <v>840</v>
      </c>
      <c r="B645" s="117"/>
      <c r="C645" s="106"/>
      <c r="D645" s="106"/>
      <c r="E645" s="106"/>
      <c r="F645" s="106"/>
    </row>
    <row r="646" spans="1:6">
      <c r="A646" s="117" t="s">
        <v>1013</v>
      </c>
      <c r="B646" s="117"/>
      <c r="C646" s="107">
        <v>7</v>
      </c>
      <c r="D646" s="106"/>
      <c r="E646" s="106"/>
      <c r="F646" s="107">
        <v>7</v>
      </c>
    </row>
    <row r="647" spans="1:6">
      <c r="A647" s="117" t="s">
        <v>990</v>
      </c>
      <c r="B647" s="117"/>
      <c r="C647" s="106"/>
      <c r="D647" s="106"/>
      <c r="E647" s="106"/>
      <c r="F647" s="106"/>
    </row>
    <row r="648" spans="1:6">
      <c r="A648" s="117" t="s">
        <v>213</v>
      </c>
      <c r="B648" s="117"/>
      <c r="C648" s="107">
        <v>6.9</v>
      </c>
      <c r="D648" s="106"/>
      <c r="E648" s="106"/>
      <c r="F648" s="107">
        <v>6.9</v>
      </c>
    </row>
    <row r="649" spans="1:6">
      <c r="A649" s="117" t="s">
        <v>214</v>
      </c>
      <c r="B649" s="117"/>
      <c r="C649" s="107">
        <v>2.7</v>
      </c>
      <c r="D649" s="106"/>
      <c r="E649" s="106"/>
      <c r="F649" s="107">
        <v>2.7</v>
      </c>
    </row>
    <row r="650" spans="1:6">
      <c r="A650" s="117" t="s">
        <v>811</v>
      </c>
      <c r="B650" s="117"/>
      <c r="C650" s="106"/>
      <c r="D650" s="106"/>
      <c r="E650" s="106"/>
      <c r="F650" s="106"/>
    </row>
    <row r="651" spans="1:6">
      <c r="A651" s="117" t="s">
        <v>928</v>
      </c>
      <c r="B651" s="117"/>
      <c r="C651" s="106"/>
      <c r="D651" s="106"/>
      <c r="E651" s="106"/>
      <c r="F651" s="106"/>
    </row>
    <row r="652" spans="1:6">
      <c r="A652" s="117" t="s">
        <v>626</v>
      </c>
      <c r="B652" s="117"/>
      <c r="C652" s="106"/>
      <c r="D652" s="106"/>
      <c r="E652" s="106"/>
      <c r="F652" s="106"/>
    </row>
    <row r="653" spans="1:6">
      <c r="A653" s="117" t="s">
        <v>340</v>
      </c>
      <c r="B653" s="117"/>
      <c r="C653" s="107">
        <v>12</v>
      </c>
      <c r="D653" s="106"/>
      <c r="E653" s="106"/>
      <c r="F653" s="107">
        <v>12</v>
      </c>
    </row>
    <row r="654" spans="1:6">
      <c r="A654" s="117" t="s">
        <v>395</v>
      </c>
      <c r="B654" s="117"/>
      <c r="C654" s="106"/>
      <c r="D654" s="106"/>
      <c r="E654" s="106"/>
      <c r="F654" s="106"/>
    </row>
    <row r="655" spans="1:6">
      <c r="A655" s="117" t="s">
        <v>253</v>
      </c>
      <c r="B655" s="117"/>
      <c r="C655" s="106"/>
      <c r="D655" s="106"/>
      <c r="E655" s="106"/>
      <c r="F655" s="106"/>
    </row>
    <row r="656" spans="1:6">
      <c r="A656" s="117" t="s">
        <v>254</v>
      </c>
      <c r="B656" s="117"/>
      <c r="C656" s="106"/>
      <c r="D656" s="106"/>
      <c r="E656" s="106"/>
      <c r="F656" s="106"/>
    </row>
    <row r="657" spans="1:6">
      <c r="A657" s="117" t="s">
        <v>468</v>
      </c>
      <c r="B657" s="117"/>
      <c r="C657" s="106"/>
      <c r="D657" s="106"/>
      <c r="E657" s="106"/>
      <c r="F657" s="106"/>
    </row>
    <row r="658" spans="1:6">
      <c r="A658" s="121" t="s">
        <v>263</v>
      </c>
      <c r="B658" s="121"/>
      <c r="C658" s="106"/>
      <c r="D658" s="106"/>
      <c r="E658" s="106"/>
      <c r="F658" s="106"/>
    </row>
    <row r="659" spans="1:6">
      <c r="A659" s="117" t="s">
        <v>1080</v>
      </c>
      <c r="B659" s="117"/>
      <c r="C659" s="106"/>
      <c r="D659" s="106"/>
      <c r="E659" s="106"/>
      <c r="F659" s="106"/>
    </row>
    <row r="660" spans="1:6">
      <c r="A660" s="117" t="s">
        <v>841</v>
      </c>
      <c r="B660" s="117"/>
      <c r="C660" s="107">
        <v>33.799999999999997</v>
      </c>
      <c r="D660" s="106"/>
      <c r="E660" s="106"/>
      <c r="F660" s="107">
        <v>33.799999999999997</v>
      </c>
    </row>
    <row r="661" spans="1:6">
      <c r="A661" s="117" t="s">
        <v>594</v>
      </c>
      <c r="B661" s="117"/>
      <c r="C661" s="106"/>
      <c r="D661" s="106"/>
      <c r="E661" s="106"/>
      <c r="F661" s="106"/>
    </row>
    <row r="662" spans="1:6">
      <c r="A662" s="117" t="s">
        <v>409</v>
      </c>
      <c r="B662" s="117"/>
      <c r="C662" s="106"/>
      <c r="D662" s="106"/>
      <c r="E662" s="106"/>
      <c r="F662" s="106"/>
    </row>
    <row r="663" spans="1:6">
      <c r="A663" s="117" t="s">
        <v>912</v>
      </c>
      <c r="B663" s="117"/>
      <c r="C663" s="106"/>
      <c r="D663" s="106"/>
      <c r="E663" s="106"/>
      <c r="F663" s="106"/>
    </row>
    <row r="664" spans="1:6">
      <c r="A664" s="117" t="s">
        <v>463</v>
      </c>
      <c r="B664" s="117"/>
      <c r="C664" s="106"/>
      <c r="D664" s="106"/>
      <c r="E664" s="106"/>
      <c r="F664" s="106"/>
    </row>
    <row r="665" spans="1:6">
      <c r="A665" s="117" t="s">
        <v>488</v>
      </c>
      <c r="B665" s="117"/>
      <c r="C665" s="106"/>
      <c r="D665" s="106"/>
      <c r="E665" s="106"/>
      <c r="F665" s="106"/>
    </row>
    <row r="666" spans="1:6">
      <c r="A666" s="117" t="s">
        <v>657</v>
      </c>
      <c r="B666" s="117"/>
      <c r="C666" s="106"/>
      <c r="D666" s="106"/>
      <c r="E666" s="106"/>
      <c r="F666" s="106"/>
    </row>
    <row r="667" spans="1:6">
      <c r="A667" s="117" t="s">
        <v>556</v>
      </c>
      <c r="B667" s="117"/>
      <c r="C667" s="106"/>
      <c r="D667" s="106"/>
      <c r="E667" s="106"/>
      <c r="F667" s="106"/>
    </row>
    <row r="668" spans="1:6">
      <c r="A668" s="117" t="s">
        <v>1098</v>
      </c>
      <c r="B668" s="117"/>
      <c r="C668" s="106"/>
      <c r="D668" s="106"/>
      <c r="E668" s="106"/>
      <c r="F668" s="106"/>
    </row>
    <row r="669" spans="1:6">
      <c r="A669" s="117" t="s">
        <v>617</v>
      </c>
      <c r="B669" s="117"/>
      <c r="C669" s="106"/>
      <c r="D669" s="106"/>
      <c r="E669" s="106"/>
      <c r="F669" s="106"/>
    </row>
    <row r="670" spans="1:6">
      <c r="A670" s="117" t="s">
        <v>740</v>
      </c>
      <c r="B670" s="117"/>
      <c r="C670" s="107">
        <v>15.9</v>
      </c>
      <c r="D670" s="106"/>
      <c r="E670" s="106"/>
      <c r="F670" s="107">
        <v>15.9</v>
      </c>
    </row>
    <row r="671" spans="1:6">
      <c r="A671" s="117" t="s">
        <v>357</v>
      </c>
      <c r="B671" s="117"/>
      <c r="C671" s="106"/>
      <c r="D671" s="106"/>
      <c r="E671" s="106"/>
      <c r="F671" s="106"/>
    </row>
    <row r="672" spans="1:6">
      <c r="A672" s="117" t="s">
        <v>565</v>
      </c>
      <c r="B672" s="117"/>
      <c r="C672" s="106"/>
      <c r="D672" s="106"/>
      <c r="E672" s="106"/>
      <c r="F672" s="106"/>
    </row>
    <row r="673" spans="1:6">
      <c r="A673" s="117" t="s">
        <v>485</v>
      </c>
      <c r="B673" s="117"/>
      <c r="C673" s="106"/>
      <c r="D673" s="106"/>
      <c r="E673" s="106"/>
      <c r="F673" s="106"/>
    </row>
    <row r="674" spans="1:6">
      <c r="A674" s="117" t="s">
        <v>239</v>
      </c>
      <c r="B674" s="117"/>
      <c r="C674" s="106"/>
      <c r="D674" s="106"/>
      <c r="E674" s="106"/>
      <c r="F674" s="106"/>
    </row>
    <row r="675" spans="1:6">
      <c r="A675" s="117" t="s">
        <v>642</v>
      </c>
      <c r="B675" s="117"/>
      <c r="C675" s="106"/>
      <c r="D675" s="106"/>
      <c r="E675" s="106"/>
      <c r="F675" s="106"/>
    </row>
    <row r="676" spans="1:6">
      <c r="A676" s="121" t="s">
        <v>236</v>
      </c>
      <c r="B676" s="121"/>
      <c r="C676" s="106"/>
      <c r="D676" s="106"/>
      <c r="E676" s="106"/>
      <c r="F676" s="106"/>
    </row>
    <row r="677" spans="1:6">
      <c r="A677" s="117" t="s">
        <v>255</v>
      </c>
      <c r="B677" s="117"/>
      <c r="C677" s="106"/>
      <c r="D677" s="106"/>
      <c r="E677" s="106"/>
      <c r="F677" s="106"/>
    </row>
    <row r="678" spans="1:6">
      <c r="A678" s="117" t="s">
        <v>354</v>
      </c>
      <c r="B678" s="117"/>
      <c r="C678" s="106"/>
      <c r="D678" s="106"/>
      <c r="E678" s="106"/>
      <c r="F678" s="106"/>
    </row>
    <row r="679" spans="1:6">
      <c r="A679" s="117" t="s">
        <v>536</v>
      </c>
      <c r="B679" s="117"/>
      <c r="C679" s="106"/>
      <c r="D679" s="106"/>
      <c r="E679" s="106"/>
      <c r="F679" s="106"/>
    </row>
    <row r="680" spans="1:6">
      <c r="A680" s="117" t="s">
        <v>215</v>
      </c>
      <c r="B680" s="117"/>
      <c r="C680" s="107">
        <v>12.5</v>
      </c>
      <c r="D680" s="106"/>
      <c r="E680" s="106"/>
      <c r="F680" s="107">
        <v>12.5</v>
      </c>
    </row>
    <row r="681" spans="1:6">
      <c r="A681" s="117" t="s">
        <v>260</v>
      </c>
      <c r="B681" s="117"/>
      <c r="C681" s="106"/>
      <c r="D681" s="106"/>
      <c r="E681" s="106"/>
      <c r="F681" s="106"/>
    </row>
    <row r="682" spans="1:6">
      <c r="A682" s="117" t="s">
        <v>308</v>
      </c>
      <c r="B682" s="117"/>
      <c r="C682" s="106"/>
      <c r="D682" s="106"/>
      <c r="E682" s="106"/>
      <c r="F682" s="106"/>
    </row>
    <row r="683" spans="1:6">
      <c r="A683" s="117" t="s">
        <v>234</v>
      </c>
      <c r="B683" s="117"/>
      <c r="C683" s="106"/>
      <c r="D683" s="106"/>
      <c r="E683" s="106"/>
      <c r="F683" s="106"/>
    </row>
    <row r="684" spans="1:6">
      <c r="A684" s="117" t="s">
        <v>414</v>
      </c>
      <c r="B684" s="117"/>
      <c r="C684" s="106"/>
      <c r="D684" s="106"/>
      <c r="E684" s="106"/>
      <c r="F684" s="106"/>
    </row>
    <row r="685" spans="1:6">
      <c r="A685" s="117" t="s">
        <v>638</v>
      </c>
      <c r="B685" s="117"/>
      <c r="C685" s="107">
        <v>11.6</v>
      </c>
      <c r="D685" s="106"/>
      <c r="E685" s="106"/>
      <c r="F685" s="107">
        <v>11.6</v>
      </c>
    </row>
    <row r="686" spans="1:6">
      <c r="A686" s="117" t="s">
        <v>560</v>
      </c>
      <c r="B686" s="117"/>
      <c r="C686" s="106"/>
      <c r="D686" s="106"/>
      <c r="E686" s="106"/>
      <c r="F686" s="106"/>
    </row>
    <row r="687" spans="1:6">
      <c r="A687" s="117" t="s">
        <v>1014</v>
      </c>
      <c r="B687" s="117"/>
      <c r="C687" s="106"/>
      <c r="D687" s="106"/>
      <c r="E687" s="106"/>
      <c r="F687" s="106"/>
    </row>
    <row r="688" spans="1:6">
      <c r="A688" s="117" t="s">
        <v>1071</v>
      </c>
      <c r="B688" s="117"/>
      <c r="C688" s="106"/>
      <c r="D688" s="106"/>
      <c r="E688" s="106"/>
      <c r="F688" s="106"/>
    </row>
    <row r="689" spans="1:6">
      <c r="A689" s="117" t="s">
        <v>892</v>
      </c>
      <c r="B689" s="117"/>
      <c r="C689" s="106"/>
      <c r="D689" s="106"/>
      <c r="E689" s="106"/>
      <c r="F689" s="106"/>
    </row>
    <row r="690" spans="1:6">
      <c r="A690" s="117" t="s">
        <v>228</v>
      </c>
      <c r="B690" s="117"/>
      <c r="C690" s="106"/>
      <c r="D690" s="106"/>
      <c r="E690" s="106"/>
      <c r="F690" s="106"/>
    </row>
    <row r="691" spans="1:6">
      <c r="A691" s="117" t="s">
        <v>358</v>
      </c>
      <c r="B691" s="117"/>
      <c r="C691" s="106"/>
      <c r="D691" s="106"/>
      <c r="E691" s="106"/>
      <c r="F691" s="106"/>
    </row>
    <row r="692" spans="1:6">
      <c r="A692" s="117" t="s">
        <v>216</v>
      </c>
      <c r="B692" s="117"/>
      <c r="C692" s="107">
        <v>3.3</v>
      </c>
      <c r="D692" s="106"/>
      <c r="E692" s="106"/>
      <c r="F692" s="107">
        <v>3.3</v>
      </c>
    </row>
    <row r="693" spans="1:6">
      <c r="A693" s="117" t="s">
        <v>639</v>
      </c>
      <c r="B693" s="117"/>
      <c r="C693" s="106"/>
      <c r="D693" s="106"/>
      <c r="E693" s="106"/>
      <c r="F693" s="106"/>
    </row>
    <row r="694" spans="1:6">
      <c r="A694" s="117" t="s">
        <v>848</v>
      </c>
      <c r="B694" s="117"/>
      <c r="C694" s="106"/>
      <c r="D694" s="106"/>
      <c r="E694" s="106"/>
      <c r="F694" s="106"/>
    </row>
    <row r="695" spans="1:6">
      <c r="A695" s="117" t="s">
        <v>245</v>
      </c>
      <c r="B695" s="117"/>
      <c r="C695" s="106"/>
      <c r="D695" s="106"/>
      <c r="E695" s="106"/>
      <c r="F695" s="106"/>
    </row>
    <row r="696" spans="1:6">
      <c r="A696" s="117" t="s">
        <v>933</v>
      </c>
      <c r="B696" s="117"/>
      <c r="C696" s="107">
        <v>7.8</v>
      </c>
      <c r="D696" s="106"/>
      <c r="E696" s="106"/>
      <c r="F696" s="107">
        <v>7.8</v>
      </c>
    </row>
    <row r="697" spans="1:6">
      <c r="A697" s="117" t="s">
        <v>217</v>
      </c>
      <c r="B697" s="117"/>
      <c r="C697" s="107">
        <v>7.4</v>
      </c>
      <c r="D697" s="106"/>
      <c r="E697" s="106"/>
      <c r="F697" s="107">
        <v>7.4</v>
      </c>
    </row>
    <row r="698" spans="1:6">
      <c r="A698" s="117" t="s">
        <v>218</v>
      </c>
      <c r="B698" s="117"/>
      <c r="C698" s="107">
        <v>19</v>
      </c>
      <c r="D698" s="106"/>
      <c r="E698" s="106"/>
      <c r="F698" s="107">
        <v>19</v>
      </c>
    </row>
    <row r="699" spans="1:6">
      <c r="A699" s="117" t="s">
        <v>330</v>
      </c>
      <c r="B699" s="117"/>
      <c r="C699" s="106"/>
      <c r="D699" s="106"/>
      <c r="E699" s="106"/>
      <c r="F699" s="106"/>
    </row>
    <row r="700" spans="1:6">
      <c r="A700" s="117" t="s">
        <v>818</v>
      </c>
      <c r="B700" s="117"/>
      <c r="C700" s="106"/>
      <c r="D700" s="106"/>
      <c r="E700" s="106"/>
      <c r="F700" s="106"/>
    </row>
    <row r="701" spans="1:6">
      <c r="A701" s="117" t="s">
        <v>390</v>
      </c>
      <c r="B701" s="117"/>
      <c r="C701" s="107">
        <v>16</v>
      </c>
      <c r="D701" s="106"/>
      <c r="E701" s="106"/>
      <c r="F701" s="107">
        <v>16</v>
      </c>
    </row>
    <row r="702" spans="1:6">
      <c r="A702" s="117" t="s">
        <v>801</v>
      </c>
      <c r="B702" s="117"/>
      <c r="C702" s="106"/>
      <c r="D702" s="106"/>
      <c r="E702" s="106"/>
      <c r="F702" s="106"/>
    </row>
    <row r="703" spans="1:6">
      <c r="A703" s="117" t="s">
        <v>471</v>
      </c>
      <c r="B703" s="117"/>
      <c r="C703" s="106"/>
      <c r="D703" s="106"/>
      <c r="E703" s="106"/>
      <c r="F703" s="106"/>
    </row>
    <row r="704" spans="1:6">
      <c r="A704" s="117" t="s">
        <v>393</v>
      </c>
      <c r="B704" s="117"/>
      <c r="C704" s="106"/>
      <c r="D704" s="106"/>
      <c r="E704" s="106"/>
      <c r="F704" s="106"/>
    </row>
    <row r="705" spans="1:6">
      <c r="A705" s="117" t="s">
        <v>842</v>
      </c>
      <c r="B705" s="117"/>
      <c r="C705" s="106"/>
      <c r="D705" s="106"/>
      <c r="E705" s="106"/>
      <c r="F705" s="106"/>
    </row>
    <row r="706" spans="1:6">
      <c r="A706" s="117" t="s">
        <v>934</v>
      </c>
      <c r="B706" s="117"/>
      <c r="C706" s="107">
        <v>3.6</v>
      </c>
      <c r="D706" s="106"/>
      <c r="E706" s="106"/>
      <c r="F706" s="107">
        <v>3.6</v>
      </c>
    </row>
    <row r="707" spans="1:6">
      <c r="A707" s="117" t="s">
        <v>472</v>
      </c>
      <c r="B707" s="117"/>
      <c r="C707" s="107">
        <v>5.9</v>
      </c>
      <c r="D707" s="106"/>
      <c r="E707" s="106"/>
      <c r="F707" s="107">
        <v>5.9</v>
      </c>
    </row>
    <row r="708" spans="1:6">
      <c r="A708" s="117" t="s">
        <v>220</v>
      </c>
      <c r="B708" s="117"/>
      <c r="C708" s="106"/>
      <c r="D708" s="106"/>
      <c r="E708" s="106"/>
      <c r="F708" s="106"/>
    </row>
    <row r="709" spans="1:6">
      <c r="A709" s="117" t="s">
        <v>221</v>
      </c>
      <c r="B709" s="117"/>
      <c r="C709" s="107">
        <v>6</v>
      </c>
      <c r="D709" s="106"/>
      <c r="E709" s="106"/>
      <c r="F709" s="107">
        <v>6</v>
      </c>
    </row>
    <row r="710" spans="1:6">
      <c r="A710" s="117" t="s">
        <v>242</v>
      </c>
      <c r="B710" s="117"/>
      <c r="C710" s="106"/>
      <c r="D710" s="106"/>
      <c r="E710" s="106"/>
      <c r="F710" s="106"/>
    </row>
    <row r="711" spans="1:6">
      <c r="A711" s="117" t="s">
        <v>256</v>
      </c>
      <c r="B711" s="117"/>
      <c r="C711" s="106"/>
      <c r="D711" s="106"/>
      <c r="E711" s="106"/>
      <c r="F711" s="106"/>
    </row>
    <row r="712" spans="1:6">
      <c r="A712" s="117" t="s">
        <v>586</v>
      </c>
      <c r="B712" s="117"/>
      <c r="C712" s="106"/>
      <c r="D712" s="106"/>
      <c r="E712" s="106"/>
      <c r="F712" s="106"/>
    </row>
    <row r="713" spans="1:6">
      <c r="A713" s="117" t="s">
        <v>229</v>
      </c>
      <c r="B713" s="117"/>
      <c r="C713" s="106"/>
      <c r="D713" s="106"/>
      <c r="E713" s="106"/>
      <c r="F713" s="106"/>
    </row>
    <row r="714" spans="1:6">
      <c r="A714" s="117" t="s">
        <v>618</v>
      </c>
      <c r="B714" s="117"/>
      <c r="C714" s="106"/>
      <c r="D714" s="106"/>
      <c r="E714" s="106"/>
      <c r="F714" s="106"/>
    </row>
    <row r="715" spans="1:6">
      <c r="A715" s="117" t="s">
        <v>230</v>
      </c>
      <c r="B715" s="117"/>
      <c r="C715" s="107">
        <v>10.5</v>
      </c>
      <c r="D715" s="106"/>
      <c r="E715" s="106"/>
      <c r="F715" s="107">
        <v>10.5</v>
      </c>
    </row>
    <row r="716" spans="1:6">
      <c r="A716" s="117" t="s">
        <v>478</v>
      </c>
      <c r="B716" s="117"/>
      <c r="C716" s="106"/>
      <c r="D716" s="106"/>
      <c r="E716" s="106"/>
      <c r="F716" s="106"/>
    </row>
    <row r="717" spans="1:6">
      <c r="A717" s="117" t="s">
        <v>1099</v>
      </c>
      <c r="B717" s="117"/>
      <c r="C717" s="106"/>
      <c r="D717" s="106"/>
      <c r="E717" s="106"/>
      <c r="F717" s="106"/>
    </row>
    <row r="718" spans="1:6">
      <c r="A718" s="117" t="s">
        <v>231</v>
      </c>
      <c r="B718" s="117"/>
      <c r="C718" s="106"/>
      <c r="D718" s="106"/>
      <c r="E718" s="106"/>
      <c r="F718" s="106"/>
    </row>
    <row r="719" spans="1:6">
      <c r="A719" s="117" t="s">
        <v>222</v>
      </c>
      <c r="B719" s="117"/>
      <c r="C719" s="106"/>
      <c r="D719" s="106"/>
      <c r="E719" s="106"/>
      <c r="F719" s="106"/>
    </row>
    <row r="720" spans="1:6">
      <c r="A720" s="117" t="s">
        <v>223</v>
      </c>
      <c r="B720" s="117"/>
      <c r="C720" s="106"/>
      <c r="D720" s="106"/>
      <c r="E720" s="106"/>
      <c r="F720" s="106"/>
    </row>
    <row r="721" spans="1:6">
      <c r="A721" s="117" t="s">
        <v>361</v>
      </c>
      <c r="B721" s="117"/>
      <c r="C721" s="106"/>
      <c r="D721" s="106"/>
      <c r="E721" s="106"/>
      <c r="F721" s="106"/>
    </row>
    <row r="722" spans="1:6">
      <c r="A722" s="117" t="s">
        <v>537</v>
      </c>
      <c r="B722" s="117"/>
      <c r="C722" s="106"/>
      <c r="D722" s="106"/>
      <c r="E722" s="106"/>
      <c r="F722" s="106"/>
    </row>
    <row r="723" spans="1:6">
      <c r="A723" s="117" t="s">
        <v>866</v>
      </c>
      <c r="B723" s="117"/>
      <c r="C723" s="106"/>
      <c r="D723" s="106"/>
      <c r="E723" s="106"/>
      <c r="F723" s="106"/>
    </row>
    <row r="724" spans="1:6">
      <c r="A724" s="117" t="s">
        <v>248</v>
      </c>
      <c r="B724" s="117"/>
      <c r="C724" s="107">
        <v>12</v>
      </c>
      <c r="D724" s="106"/>
      <c r="E724" s="106"/>
      <c r="F724" s="107">
        <v>12</v>
      </c>
    </row>
    <row r="725" spans="1:6">
      <c r="A725" s="117" t="s">
        <v>819</v>
      </c>
      <c r="B725" s="117"/>
      <c r="C725" s="106"/>
      <c r="D725" s="106"/>
      <c r="E725" s="106"/>
      <c r="F725" s="106"/>
    </row>
    <row r="726" spans="1:6">
      <c r="A726" s="117" t="s">
        <v>310</v>
      </c>
      <c r="B726" s="117"/>
      <c r="C726" s="106"/>
      <c r="D726" s="106"/>
      <c r="E726" s="106"/>
      <c r="F726" s="106"/>
    </row>
    <row r="727" spans="1:6">
      <c r="A727" s="117" t="s">
        <v>225</v>
      </c>
      <c r="B727" s="117"/>
      <c r="C727" s="107">
        <v>14</v>
      </c>
      <c r="D727" s="106"/>
      <c r="E727" s="106"/>
      <c r="F727" s="107">
        <v>14</v>
      </c>
    </row>
    <row r="728" spans="1:6">
      <c r="A728" s="117" t="s">
        <v>261</v>
      </c>
      <c r="B728" s="117"/>
      <c r="C728" s="107">
        <v>6</v>
      </c>
      <c r="D728" s="106"/>
      <c r="E728" s="106"/>
      <c r="F728" s="107">
        <v>6</v>
      </c>
    </row>
    <row r="729" spans="1:6">
      <c r="A729" s="117" t="s">
        <v>226</v>
      </c>
      <c r="B729" s="117"/>
      <c r="C729" s="106"/>
      <c r="D729" s="106"/>
      <c r="E729" s="106"/>
      <c r="F729" s="106"/>
    </row>
    <row r="730" spans="1:6">
      <c r="A730" s="117" t="s">
        <v>349</v>
      </c>
      <c r="B730" s="117"/>
      <c r="C730" s="107">
        <v>2.7</v>
      </c>
      <c r="D730" s="106"/>
      <c r="E730" s="106"/>
      <c r="F730" s="107">
        <v>2.7</v>
      </c>
    </row>
    <row r="731" spans="1:6">
      <c r="A731" s="116" t="s">
        <v>77</v>
      </c>
      <c r="B731" s="116"/>
      <c r="C731" s="104">
        <v>1122</v>
      </c>
      <c r="D731" s="104">
        <v>5</v>
      </c>
      <c r="E731" s="104">
        <v>142</v>
      </c>
      <c r="F731" s="104">
        <v>985</v>
      </c>
    </row>
    <row r="732" spans="1:6">
      <c r="A732" s="115" t="s">
        <v>78</v>
      </c>
      <c r="B732" s="115"/>
      <c r="C732" s="108">
        <v>1122</v>
      </c>
      <c r="D732" s="108">
        <v>5</v>
      </c>
      <c r="E732" s="108">
        <v>142</v>
      </c>
      <c r="F732" s="108">
        <v>985</v>
      </c>
    </row>
    <row r="733" spans="1:6">
      <c r="A733" s="114" t="s">
        <v>266</v>
      </c>
      <c r="B733" s="114"/>
      <c r="C733" s="109">
        <v>72</v>
      </c>
      <c r="D733" s="100"/>
      <c r="E733" s="109">
        <v>1</v>
      </c>
      <c r="F733" s="109">
        <v>71</v>
      </c>
    </row>
    <row r="734" spans="1:6">
      <c r="A734" s="114" t="s">
        <v>1020</v>
      </c>
      <c r="B734" s="114"/>
      <c r="C734" s="103"/>
      <c r="D734" s="103"/>
      <c r="E734" s="103"/>
      <c r="F734" s="103"/>
    </row>
    <row r="735" spans="1:6">
      <c r="A735" s="114" t="s">
        <v>512</v>
      </c>
      <c r="B735" s="114"/>
      <c r="C735" s="103"/>
      <c r="D735" s="103"/>
      <c r="E735" s="103"/>
      <c r="F735" s="103"/>
    </row>
    <row r="736" spans="1:6">
      <c r="A736" s="114" t="s">
        <v>513</v>
      </c>
      <c r="B736" s="114"/>
      <c r="C736" s="103"/>
      <c r="D736" s="103"/>
      <c r="E736" s="103"/>
      <c r="F736" s="103"/>
    </row>
    <row r="737" spans="1:6">
      <c r="A737" s="114" t="s">
        <v>79</v>
      </c>
      <c r="B737" s="114"/>
      <c r="C737" s="110">
        <v>30</v>
      </c>
      <c r="D737" s="103"/>
      <c r="E737" s="110">
        <v>3</v>
      </c>
      <c r="F737" s="110">
        <v>27</v>
      </c>
    </row>
    <row r="738" spans="1:6">
      <c r="A738" s="114" t="s">
        <v>610</v>
      </c>
      <c r="B738" s="114"/>
      <c r="C738" s="110">
        <v>2</v>
      </c>
      <c r="D738" s="103"/>
      <c r="E738" s="103"/>
      <c r="F738" s="110">
        <v>2</v>
      </c>
    </row>
    <row r="739" spans="1:6">
      <c r="A739" s="114" t="s">
        <v>847</v>
      </c>
      <c r="B739" s="114"/>
      <c r="C739" s="103"/>
      <c r="D739" s="103"/>
      <c r="E739" s="103"/>
      <c r="F739" s="103"/>
    </row>
    <row r="740" spans="1:6">
      <c r="A740" s="114" t="s">
        <v>688</v>
      </c>
      <c r="B740" s="114"/>
      <c r="C740" s="103"/>
      <c r="D740" s="103"/>
      <c r="E740" s="103"/>
      <c r="F740" s="103"/>
    </row>
    <row r="741" spans="1:6">
      <c r="A741" s="114" t="s">
        <v>898</v>
      </c>
      <c r="B741" s="114"/>
      <c r="C741" s="103"/>
      <c r="D741" s="103"/>
      <c r="E741" s="103"/>
      <c r="F741" s="103"/>
    </row>
    <row r="742" spans="1:6">
      <c r="A742" s="114" t="s">
        <v>303</v>
      </c>
      <c r="B742" s="114"/>
      <c r="C742" s="110">
        <v>149</v>
      </c>
      <c r="D742" s="103"/>
      <c r="E742" s="103"/>
      <c r="F742" s="110">
        <v>149</v>
      </c>
    </row>
    <row r="743" spans="1:6">
      <c r="A743" s="114" t="s">
        <v>319</v>
      </c>
      <c r="B743" s="114"/>
      <c r="C743" s="103"/>
      <c r="D743" s="103"/>
      <c r="E743" s="103"/>
      <c r="F743" s="103"/>
    </row>
    <row r="744" spans="1:6">
      <c r="A744" s="114" t="s">
        <v>870</v>
      </c>
      <c r="B744" s="114"/>
      <c r="C744" s="103"/>
      <c r="D744" s="103"/>
      <c r="E744" s="103"/>
      <c r="F744" s="103"/>
    </row>
    <row r="745" spans="1:6">
      <c r="A745" s="114" t="s">
        <v>962</v>
      </c>
      <c r="B745" s="114"/>
      <c r="C745" s="103"/>
      <c r="D745" s="103"/>
      <c r="E745" s="103"/>
      <c r="F745" s="103"/>
    </row>
    <row r="746" spans="1:6">
      <c r="A746" s="114" t="s">
        <v>1116</v>
      </c>
      <c r="B746" s="114"/>
      <c r="C746" s="110">
        <v>53</v>
      </c>
      <c r="D746" s="103"/>
      <c r="E746" s="110">
        <v>1</v>
      </c>
      <c r="F746" s="110">
        <v>52</v>
      </c>
    </row>
    <row r="747" spans="1:6">
      <c r="A747" s="114" t="s">
        <v>300</v>
      </c>
      <c r="B747" s="114"/>
      <c r="C747" s="103"/>
      <c r="D747" s="103"/>
      <c r="E747" s="103"/>
      <c r="F747" s="103"/>
    </row>
    <row r="748" spans="1:6">
      <c r="A748" s="114" t="s">
        <v>613</v>
      </c>
      <c r="B748" s="114"/>
      <c r="C748" s="110">
        <v>65</v>
      </c>
      <c r="D748" s="103"/>
      <c r="E748" s="110">
        <v>1</v>
      </c>
      <c r="F748" s="110">
        <v>64</v>
      </c>
    </row>
    <row r="749" spans="1:6">
      <c r="A749" s="114" t="s">
        <v>825</v>
      </c>
      <c r="B749" s="114"/>
      <c r="C749" s="103"/>
      <c r="D749" s="103"/>
      <c r="E749" s="103"/>
      <c r="F749" s="103"/>
    </row>
    <row r="750" spans="1:6">
      <c r="A750" s="114" t="s">
        <v>280</v>
      </c>
      <c r="B750" s="114"/>
      <c r="C750" s="110">
        <v>51</v>
      </c>
      <c r="D750" s="103"/>
      <c r="E750" s="103"/>
      <c r="F750" s="110">
        <v>51</v>
      </c>
    </row>
    <row r="751" spans="1:6">
      <c r="A751" s="114" t="s">
        <v>106</v>
      </c>
      <c r="B751" s="114"/>
      <c r="C751" s="110">
        <v>4</v>
      </c>
      <c r="D751" s="103"/>
      <c r="E751" s="110">
        <v>4</v>
      </c>
      <c r="F751" s="103"/>
    </row>
    <row r="752" spans="1:6">
      <c r="A752" s="114" t="s">
        <v>267</v>
      </c>
      <c r="B752" s="114"/>
      <c r="C752" s="103"/>
      <c r="D752" s="103"/>
      <c r="E752" s="103"/>
      <c r="F752" s="103"/>
    </row>
    <row r="753" spans="1:6">
      <c r="A753" s="114" t="s">
        <v>487</v>
      </c>
      <c r="B753" s="114"/>
      <c r="C753" s="110">
        <v>8</v>
      </c>
      <c r="D753" s="103"/>
      <c r="E753" s="103"/>
      <c r="F753" s="110">
        <v>8</v>
      </c>
    </row>
    <row r="754" spans="1:6">
      <c r="A754" s="114" t="s">
        <v>314</v>
      </c>
      <c r="B754" s="114"/>
      <c r="C754" s="103"/>
      <c r="D754" s="103"/>
      <c r="E754" s="103"/>
      <c r="F754" s="103"/>
    </row>
    <row r="755" spans="1:6">
      <c r="A755" s="114" t="s">
        <v>281</v>
      </c>
      <c r="B755" s="114"/>
      <c r="C755" s="110">
        <v>26</v>
      </c>
      <c r="D755" s="103"/>
      <c r="E755" s="110">
        <v>6</v>
      </c>
      <c r="F755" s="110">
        <v>20</v>
      </c>
    </row>
    <row r="756" spans="1:6">
      <c r="A756" s="114" t="s">
        <v>429</v>
      </c>
      <c r="B756" s="114"/>
      <c r="C756" s="103"/>
      <c r="D756" s="103"/>
      <c r="E756" s="103"/>
      <c r="F756" s="103"/>
    </row>
    <row r="757" spans="1:6">
      <c r="A757" s="114" t="s">
        <v>606</v>
      </c>
      <c r="B757" s="114"/>
      <c r="C757" s="103"/>
      <c r="D757" s="103"/>
      <c r="E757" s="103"/>
      <c r="F757" s="103"/>
    </row>
    <row r="758" spans="1:6">
      <c r="A758" s="114" t="s">
        <v>326</v>
      </c>
      <c r="B758" s="114"/>
      <c r="C758" s="103"/>
      <c r="D758" s="103"/>
      <c r="E758" s="103"/>
      <c r="F758" s="103"/>
    </row>
    <row r="759" spans="1:6">
      <c r="A759" s="114" t="s">
        <v>1021</v>
      </c>
      <c r="B759" s="114"/>
      <c r="C759" s="110">
        <v>79</v>
      </c>
      <c r="D759" s="103"/>
      <c r="E759" s="103"/>
      <c r="F759" s="110">
        <v>79</v>
      </c>
    </row>
    <row r="760" spans="1:6">
      <c r="A760" s="114" t="s">
        <v>1022</v>
      </c>
      <c r="B760" s="114"/>
      <c r="C760" s="110">
        <v>14</v>
      </c>
      <c r="D760" s="103"/>
      <c r="E760" s="110">
        <v>1</v>
      </c>
      <c r="F760" s="110">
        <v>13</v>
      </c>
    </row>
    <row r="761" spans="1:6">
      <c r="A761" s="114" t="s">
        <v>274</v>
      </c>
      <c r="B761" s="114"/>
      <c r="C761" s="110">
        <v>18</v>
      </c>
      <c r="D761" s="103"/>
      <c r="E761" s="103"/>
      <c r="F761" s="110">
        <v>18</v>
      </c>
    </row>
    <row r="762" spans="1:6">
      <c r="A762" s="114" t="s">
        <v>269</v>
      </c>
      <c r="B762" s="114"/>
      <c r="C762" s="103"/>
      <c r="D762" s="103"/>
      <c r="E762" s="103"/>
      <c r="F762" s="103"/>
    </row>
    <row r="763" spans="1:6">
      <c r="A763" s="114" t="s">
        <v>264</v>
      </c>
      <c r="B763" s="114"/>
      <c r="C763" s="103"/>
      <c r="D763" s="103"/>
      <c r="E763" s="103"/>
      <c r="F763" s="103"/>
    </row>
    <row r="764" spans="1:6">
      <c r="A764" s="114" t="s">
        <v>270</v>
      </c>
      <c r="B764" s="114"/>
      <c r="C764" s="103"/>
      <c r="D764" s="103"/>
      <c r="E764" s="103"/>
      <c r="F764" s="103"/>
    </row>
    <row r="765" spans="1:6">
      <c r="A765" s="114" t="s">
        <v>826</v>
      </c>
      <c r="B765" s="114"/>
      <c r="C765" s="103"/>
      <c r="D765" s="103"/>
      <c r="E765" s="103"/>
      <c r="F765" s="103"/>
    </row>
    <row r="766" spans="1:6">
      <c r="A766" s="114" t="s">
        <v>636</v>
      </c>
      <c r="B766" s="114"/>
      <c r="C766" s="103"/>
      <c r="D766" s="103"/>
      <c r="E766" s="103"/>
      <c r="F766" s="103"/>
    </row>
    <row r="767" spans="1:6">
      <c r="A767" s="114" t="s">
        <v>691</v>
      </c>
      <c r="B767" s="114"/>
      <c r="C767" s="110">
        <v>109</v>
      </c>
      <c r="D767" s="103"/>
      <c r="E767" s="110">
        <v>50</v>
      </c>
      <c r="F767" s="110">
        <v>59</v>
      </c>
    </row>
    <row r="768" spans="1:6">
      <c r="A768" s="114" t="s">
        <v>929</v>
      </c>
      <c r="B768" s="114"/>
      <c r="C768" s="110">
        <v>147</v>
      </c>
      <c r="D768" s="103"/>
      <c r="E768" s="103"/>
      <c r="F768" s="110">
        <v>147</v>
      </c>
    </row>
    <row r="769" spans="1:6">
      <c r="A769" s="114" t="s">
        <v>494</v>
      </c>
      <c r="B769" s="114"/>
      <c r="C769" s="103"/>
      <c r="D769" s="103"/>
      <c r="E769" s="103"/>
      <c r="F769" s="103"/>
    </row>
    <row r="770" spans="1:6">
      <c r="A770" s="114" t="s">
        <v>116</v>
      </c>
      <c r="B770" s="114"/>
      <c r="C770" s="110">
        <v>7</v>
      </c>
      <c r="D770" s="110">
        <v>5</v>
      </c>
      <c r="E770" s="110">
        <v>4</v>
      </c>
      <c r="F770" s="110">
        <v>8</v>
      </c>
    </row>
    <row r="771" spans="1:6">
      <c r="A771" s="114" t="s">
        <v>107</v>
      </c>
      <c r="B771" s="114"/>
      <c r="C771" s="110">
        <v>9</v>
      </c>
      <c r="D771" s="103"/>
      <c r="E771" s="103"/>
      <c r="F771" s="110">
        <v>9</v>
      </c>
    </row>
    <row r="772" spans="1:6">
      <c r="A772" s="114" t="s">
        <v>752</v>
      </c>
      <c r="B772" s="114"/>
      <c r="C772" s="103"/>
      <c r="D772" s="103"/>
      <c r="E772" s="103"/>
      <c r="F772" s="103"/>
    </row>
    <row r="773" spans="1:6">
      <c r="A773" s="114" t="s">
        <v>619</v>
      </c>
      <c r="B773" s="114"/>
      <c r="C773" s="103"/>
      <c r="D773" s="103"/>
      <c r="E773" s="103"/>
      <c r="F773" s="103"/>
    </row>
    <row r="774" spans="1:6">
      <c r="A774" s="114" t="s">
        <v>275</v>
      </c>
      <c r="B774" s="114"/>
      <c r="C774" s="103"/>
      <c r="D774" s="103"/>
      <c r="E774" s="103"/>
      <c r="F774" s="103"/>
    </row>
    <row r="775" spans="1:6">
      <c r="A775" s="114" t="s">
        <v>802</v>
      </c>
      <c r="B775" s="114"/>
      <c r="C775" s="103"/>
      <c r="D775" s="103"/>
      <c r="E775" s="103"/>
      <c r="F775" s="103"/>
    </row>
    <row r="776" spans="1:6">
      <c r="A776" s="114" t="s">
        <v>262</v>
      </c>
      <c r="B776" s="114"/>
      <c r="C776" s="110">
        <v>42</v>
      </c>
      <c r="D776" s="103"/>
      <c r="E776" s="110">
        <v>4</v>
      </c>
      <c r="F776" s="110">
        <v>38</v>
      </c>
    </row>
    <row r="777" spans="1:6">
      <c r="A777" s="114" t="s">
        <v>439</v>
      </c>
      <c r="B777" s="114"/>
      <c r="C777" s="103"/>
      <c r="D777" s="103"/>
      <c r="E777" s="103"/>
      <c r="F777" s="103"/>
    </row>
    <row r="778" spans="1:6">
      <c r="A778" s="114" t="s">
        <v>271</v>
      </c>
      <c r="B778" s="114"/>
      <c r="C778" s="110">
        <v>119</v>
      </c>
      <c r="D778" s="103"/>
      <c r="E778" s="103"/>
      <c r="F778" s="110">
        <v>119</v>
      </c>
    </row>
    <row r="779" spans="1:6">
      <c r="A779" s="114" t="s">
        <v>296</v>
      </c>
      <c r="B779" s="114"/>
      <c r="C779" s="110">
        <v>72</v>
      </c>
      <c r="D779" s="103"/>
      <c r="E779" s="110">
        <v>63</v>
      </c>
      <c r="F779" s="110">
        <v>9</v>
      </c>
    </row>
    <row r="780" spans="1:6">
      <c r="A780" s="114" t="s">
        <v>99</v>
      </c>
      <c r="B780" s="114"/>
      <c r="C780" s="110">
        <v>5</v>
      </c>
      <c r="D780" s="103"/>
      <c r="E780" s="110">
        <v>2</v>
      </c>
      <c r="F780" s="110">
        <v>3</v>
      </c>
    </row>
    <row r="781" spans="1:6">
      <c r="A781" s="114" t="s">
        <v>199</v>
      </c>
      <c r="B781" s="114"/>
      <c r="C781" s="110">
        <v>20</v>
      </c>
      <c r="D781" s="103"/>
      <c r="E781" s="110">
        <v>2</v>
      </c>
      <c r="F781" s="110">
        <v>18</v>
      </c>
    </row>
    <row r="782" spans="1:6">
      <c r="A782" s="114" t="s">
        <v>1036</v>
      </c>
      <c r="B782" s="114"/>
      <c r="C782" s="110">
        <v>21</v>
      </c>
      <c r="D782" s="103"/>
      <c r="E782" s="103"/>
      <c r="F782" s="110">
        <v>21</v>
      </c>
    </row>
    <row r="783" spans="1:6">
      <c r="A783" s="117" t="s">
        <v>466</v>
      </c>
      <c r="B783" s="117"/>
      <c r="C783" s="106"/>
      <c r="D783" s="106"/>
      <c r="E783" s="106"/>
      <c r="F783" s="106"/>
    </row>
    <row r="784" spans="1:6">
      <c r="A784" s="116" t="s">
        <v>365</v>
      </c>
      <c r="B784" s="116"/>
      <c r="C784" s="104">
        <v>253</v>
      </c>
      <c r="D784" s="101"/>
      <c r="E784" s="104">
        <v>9</v>
      </c>
      <c r="F784" s="104">
        <v>244</v>
      </c>
    </row>
    <row r="785" spans="1:6">
      <c r="A785" s="118" t="s">
        <v>371</v>
      </c>
      <c r="B785" s="118"/>
      <c r="C785" s="108">
        <v>8</v>
      </c>
      <c r="D785" s="99"/>
      <c r="E785" s="99"/>
      <c r="F785" s="108">
        <v>8</v>
      </c>
    </row>
    <row r="786" spans="1:6">
      <c r="A786" s="114" t="s">
        <v>726</v>
      </c>
      <c r="B786" s="114"/>
      <c r="C786" s="100"/>
      <c r="D786" s="100"/>
      <c r="E786" s="100"/>
      <c r="F786" s="100"/>
    </row>
    <row r="787" spans="1:6">
      <c r="A787" s="114" t="s">
        <v>872</v>
      </c>
      <c r="B787" s="114"/>
      <c r="C787" s="103"/>
      <c r="D787" s="103"/>
      <c r="E787" s="103"/>
      <c r="F787" s="103"/>
    </row>
    <row r="788" spans="1:6">
      <c r="A788" s="114" t="s">
        <v>416</v>
      </c>
      <c r="B788" s="114"/>
      <c r="C788" s="103"/>
      <c r="D788" s="103"/>
      <c r="E788" s="103"/>
      <c r="F788" s="103"/>
    </row>
    <row r="789" spans="1:6">
      <c r="A789" s="114" t="s">
        <v>548</v>
      </c>
      <c r="B789" s="114"/>
      <c r="C789" s="103"/>
      <c r="D789" s="103"/>
      <c r="E789" s="103"/>
      <c r="F789" s="103"/>
    </row>
    <row r="790" spans="1:6">
      <c r="A790" s="114" t="s">
        <v>813</v>
      </c>
      <c r="B790" s="114"/>
      <c r="C790" s="103"/>
      <c r="D790" s="103"/>
      <c r="E790" s="103"/>
      <c r="F790" s="103"/>
    </row>
    <row r="791" spans="1:6">
      <c r="A791" s="114" t="s">
        <v>1059</v>
      </c>
      <c r="B791" s="114"/>
      <c r="C791" s="103"/>
      <c r="D791" s="103"/>
      <c r="E791" s="103"/>
      <c r="F791" s="103"/>
    </row>
    <row r="792" spans="1:6">
      <c r="A792" s="114" t="s">
        <v>648</v>
      </c>
      <c r="B792" s="114"/>
      <c r="C792" s="103"/>
      <c r="D792" s="103"/>
      <c r="E792" s="103"/>
      <c r="F792" s="103"/>
    </row>
    <row r="793" spans="1:6">
      <c r="A793" s="114" t="s">
        <v>834</v>
      </c>
      <c r="B793" s="114"/>
      <c r="C793" s="103"/>
      <c r="D793" s="103"/>
      <c r="E793" s="103"/>
      <c r="F793" s="103"/>
    </row>
    <row r="794" spans="1:6">
      <c r="A794" s="114" t="s">
        <v>803</v>
      </c>
      <c r="B794" s="114"/>
      <c r="C794" s="103"/>
      <c r="D794" s="103"/>
      <c r="E794" s="103"/>
      <c r="F794" s="103"/>
    </row>
    <row r="795" spans="1:6">
      <c r="A795" s="114" t="s">
        <v>469</v>
      </c>
      <c r="B795" s="114"/>
      <c r="C795" s="103"/>
      <c r="D795" s="103"/>
      <c r="E795" s="103"/>
      <c r="F795" s="103"/>
    </row>
    <row r="796" spans="1:6">
      <c r="A796" s="114" t="s">
        <v>428</v>
      </c>
      <c r="B796" s="114"/>
      <c r="C796" s="103"/>
      <c r="D796" s="103"/>
      <c r="E796" s="103"/>
      <c r="F796" s="103"/>
    </row>
    <row r="797" spans="1:6">
      <c r="A797" s="114" t="s">
        <v>828</v>
      </c>
      <c r="B797" s="114"/>
      <c r="C797" s="103"/>
      <c r="D797" s="103"/>
      <c r="E797" s="103"/>
      <c r="F797" s="103"/>
    </row>
    <row r="798" spans="1:6">
      <c r="A798" s="114" t="s">
        <v>421</v>
      </c>
      <c r="B798" s="114"/>
      <c r="C798" s="103"/>
      <c r="D798" s="103"/>
      <c r="E798" s="103"/>
      <c r="F798" s="103"/>
    </row>
    <row r="799" spans="1:6">
      <c r="A799" s="114" t="s">
        <v>383</v>
      </c>
      <c r="B799" s="114"/>
      <c r="C799" s="103"/>
      <c r="D799" s="103"/>
      <c r="E799" s="103"/>
      <c r="F799" s="103"/>
    </row>
    <row r="800" spans="1:6">
      <c r="A800" s="114" t="s">
        <v>985</v>
      </c>
      <c r="B800" s="114"/>
      <c r="C800" s="103"/>
      <c r="D800" s="103"/>
      <c r="E800" s="103"/>
      <c r="F800" s="103"/>
    </row>
    <row r="801" spans="1:6">
      <c r="A801" s="114" t="s">
        <v>771</v>
      </c>
      <c r="B801" s="114"/>
      <c r="C801" s="103"/>
      <c r="D801" s="103"/>
      <c r="E801" s="103"/>
      <c r="F801" s="103"/>
    </row>
    <row r="802" spans="1:6">
      <c r="A802" s="114" t="s">
        <v>756</v>
      </c>
      <c r="B802" s="114"/>
      <c r="C802" s="103"/>
      <c r="D802" s="103"/>
      <c r="E802" s="103"/>
      <c r="F802" s="103"/>
    </row>
    <row r="803" spans="1:6">
      <c r="A803" s="114" t="s">
        <v>1004</v>
      </c>
      <c r="B803" s="114"/>
      <c r="C803" s="103"/>
      <c r="D803" s="103"/>
      <c r="E803" s="103"/>
      <c r="F803" s="103"/>
    </row>
    <row r="804" spans="1:6">
      <c r="A804" s="114" t="s">
        <v>529</v>
      </c>
      <c r="B804" s="114"/>
      <c r="C804" s="103"/>
      <c r="D804" s="103"/>
      <c r="E804" s="103"/>
      <c r="F804" s="103"/>
    </row>
    <row r="805" spans="1:6">
      <c r="A805" s="114" t="s">
        <v>1136</v>
      </c>
      <c r="B805" s="114"/>
      <c r="C805" s="103"/>
      <c r="D805" s="103"/>
      <c r="E805" s="103"/>
      <c r="F805" s="103"/>
    </row>
    <row r="806" spans="1:6">
      <c r="A806" s="114" t="s">
        <v>1097</v>
      </c>
      <c r="B806" s="114"/>
      <c r="C806" s="103"/>
      <c r="D806" s="103"/>
      <c r="E806" s="103"/>
      <c r="F806" s="103"/>
    </row>
    <row r="807" spans="1:6">
      <c r="A807" s="114" t="s">
        <v>899</v>
      </c>
      <c r="B807" s="114"/>
      <c r="C807" s="110">
        <v>1</v>
      </c>
      <c r="D807" s="103"/>
      <c r="E807" s="103"/>
      <c r="F807" s="110">
        <v>1</v>
      </c>
    </row>
    <row r="808" spans="1:6">
      <c r="A808" s="114" t="s">
        <v>925</v>
      </c>
      <c r="B808" s="114"/>
      <c r="C808" s="103"/>
      <c r="D808" s="103"/>
      <c r="E808" s="103"/>
      <c r="F808" s="103"/>
    </row>
    <row r="809" spans="1:6">
      <c r="A809" s="114" t="s">
        <v>482</v>
      </c>
      <c r="B809" s="114"/>
      <c r="C809" s="103"/>
      <c r="D809" s="103"/>
      <c r="E809" s="103"/>
      <c r="F809" s="103"/>
    </row>
    <row r="810" spans="1:6">
      <c r="A810" s="114" t="s">
        <v>972</v>
      </c>
      <c r="B810" s="114"/>
      <c r="C810" s="103"/>
      <c r="D810" s="103"/>
      <c r="E810" s="103"/>
      <c r="F810" s="103"/>
    </row>
    <row r="811" spans="1:6">
      <c r="A811" s="114" t="s">
        <v>1168</v>
      </c>
      <c r="B811" s="114"/>
      <c r="C811" s="110">
        <v>2</v>
      </c>
      <c r="D811" s="103"/>
      <c r="E811" s="103"/>
      <c r="F811" s="110">
        <v>2</v>
      </c>
    </row>
    <row r="812" spans="1:6">
      <c r="A812" s="114" t="s">
        <v>589</v>
      </c>
      <c r="B812" s="114"/>
      <c r="C812" s="103"/>
      <c r="D812" s="103"/>
      <c r="E812" s="103"/>
      <c r="F812" s="103"/>
    </row>
    <row r="813" spans="1:6">
      <c r="A813" s="114" t="s">
        <v>1034</v>
      </c>
      <c r="B813" s="114"/>
      <c r="C813" s="103"/>
      <c r="D813" s="103"/>
      <c r="E813" s="103"/>
      <c r="F813" s="103"/>
    </row>
    <row r="814" spans="1:6">
      <c r="A814" s="114" t="s">
        <v>916</v>
      </c>
      <c r="B814" s="114"/>
      <c r="C814" s="103"/>
      <c r="D814" s="103"/>
      <c r="E814" s="103"/>
      <c r="F814" s="103"/>
    </row>
    <row r="815" spans="1:6">
      <c r="A815" s="114" t="s">
        <v>372</v>
      </c>
      <c r="B815" s="114"/>
      <c r="C815" s="103"/>
      <c r="D815" s="103"/>
      <c r="E815" s="103"/>
      <c r="F815" s="103"/>
    </row>
    <row r="816" spans="1:6">
      <c r="A816" s="114" t="s">
        <v>438</v>
      </c>
      <c r="B816" s="114"/>
      <c r="C816" s="103"/>
      <c r="D816" s="103"/>
      <c r="E816" s="103"/>
      <c r="F816" s="103"/>
    </row>
    <row r="817" spans="1:6">
      <c r="A817" s="114" t="s">
        <v>776</v>
      </c>
      <c r="B817" s="114"/>
      <c r="C817" s="103"/>
      <c r="D817" s="103"/>
      <c r="E817" s="103"/>
      <c r="F817" s="103"/>
    </row>
    <row r="818" spans="1:6">
      <c r="A818" s="114" t="s">
        <v>453</v>
      </c>
      <c r="B818" s="114"/>
      <c r="C818" s="103"/>
      <c r="D818" s="103"/>
      <c r="E818" s="103"/>
      <c r="F818" s="103"/>
    </row>
    <row r="819" spans="1:6">
      <c r="A819" s="114" t="s">
        <v>1041</v>
      </c>
      <c r="B819" s="114"/>
      <c r="C819" s="110">
        <v>1</v>
      </c>
      <c r="D819" s="103"/>
      <c r="E819" s="103"/>
      <c r="F819" s="110">
        <v>1</v>
      </c>
    </row>
    <row r="820" spans="1:6">
      <c r="A820" s="114" t="s">
        <v>1189</v>
      </c>
      <c r="B820" s="114"/>
      <c r="C820" s="110">
        <v>1</v>
      </c>
      <c r="D820" s="103"/>
      <c r="E820" s="103"/>
      <c r="F820" s="110">
        <v>1</v>
      </c>
    </row>
    <row r="821" spans="1:6">
      <c r="A821" s="114" t="s">
        <v>926</v>
      </c>
      <c r="B821" s="114"/>
      <c r="C821" s="103"/>
      <c r="D821" s="103"/>
      <c r="E821" s="103"/>
      <c r="F821" s="103"/>
    </row>
    <row r="822" spans="1:6">
      <c r="A822" s="114" t="s">
        <v>595</v>
      </c>
      <c r="B822" s="114"/>
      <c r="C822" s="103"/>
      <c r="D822" s="103"/>
      <c r="E822" s="103"/>
      <c r="F822" s="103"/>
    </row>
    <row r="823" spans="1:6">
      <c r="A823" s="114" t="s">
        <v>1086</v>
      </c>
      <c r="B823" s="114"/>
      <c r="C823" s="103"/>
      <c r="D823" s="103"/>
      <c r="E823" s="103"/>
      <c r="F823" s="103"/>
    </row>
    <row r="824" spans="1:6">
      <c r="A824" s="114" t="s">
        <v>1081</v>
      </c>
      <c r="B824" s="114"/>
      <c r="C824" s="110">
        <v>3</v>
      </c>
      <c r="D824" s="103"/>
      <c r="E824" s="103"/>
      <c r="F824" s="110">
        <v>3</v>
      </c>
    </row>
    <row r="825" spans="1:6">
      <c r="A825" s="114" t="s">
        <v>949</v>
      </c>
      <c r="B825" s="114"/>
      <c r="C825" s="103"/>
      <c r="D825" s="103"/>
      <c r="E825" s="103"/>
      <c r="F825" s="103"/>
    </row>
    <row r="826" spans="1:6">
      <c r="A826" s="114" t="s">
        <v>662</v>
      </c>
      <c r="B826" s="114"/>
      <c r="C826" s="103"/>
      <c r="D826" s="103"/>
      <c r="E826" s="103"/>
      <c r="F826" s="103"/>
    </row>
    <row r="827" spans="1:6">
      <c r="A827" s="114" t="s">
        <v>624</v>
      </c>
      <c r="B827" s="114"/>
      <c r="C827" s="103"/>
      <c r="D827" s="103"/>
      <c r="E827" s="103"/>
      <c r="F827" s="103"/>
    </row>
    <row r="828" spans="1:6">
      <c r="A828" s="114" t="s">
        <v>590</v>
      </c>
      <c r="B828" s="114"/>
      <c r="C828" s="103"/>
      <c r="D828" s="103"/>
      <c r="E828" s="103"/>
      <c r="F828" s="103"/>
    </row>
    <row r="829" spans="1:6">
      <c r="A829" s="114" t="s">
        <v>772</v>
      </c>
      <c r="B829" s="114"/>
      <c r="C829" s="103"/>
      <c r="D829" s="103"/>
      <c r="E829" s="103"/>
      <c r="F829" s="103"/>
    </row>
    <row r="830" spans="1:6">
      <c r="A830" s="114" t="s">
        <v>956</v>
      </c>
      <c r="B830" s="114"/>
      <c r="C830" s="103"/>
      <c r="D830" s="103"/>
      <c r="E830" s="103"/>
      <c r="F830" s="103"/>
    </row>
    <row r="831" spans="1:6">
      <c r="A831" s="114" t="s">
        <v>503</v>
      </c>
      <c r="B831" s="114"/>
      <c r="C831" s="103"/>
      <c r="D831" s="103"/>
      <c r="E831" s="103"/>
      <c r="F831" s="103"/>
    </row>
    <row r="832" spans="1:6">
      <c r="A832" s="114" t="s">
        <v>679</v>
      </c>
      <c r="B832" s="114"/>
      <c r="C832" s="103"/>
      <c r="D832" s="103"/>
      <c r="E832" s="103"/>
      <c r="F832" s="103"/>
    </row>
    <row r="833" spans="1:6">
      <c r="A833" s="114" t="s">
        <v>943</v>
      </c>
      <c r="B833" s="114"/>
      <c r="C833" s="103"/>
      <c r="D833" s="103"/>
      <c r="E833" s="103"/>
      <c r="F833" s="103"/>
    </row>
    <row r="834" spans="1:6">
      <c r="A834" s="118" t="s">
        <v>366</v>
      </c>
      <c r="B834" s="118"/>
      <c r="C834" s="111">
        <v>42</v>
      </c>
      <c r="D834" s="102"/>
      <c r="E834" s="111">
        <v>2</v>
      </c>
      <c r="F834" s="111">
        <v>40</v>
      </c>
    </row>
    <row r="835" spans="1:6">
      <c r="A835" s="114" t="s">
        <v>1159</v>
      </c>
      <c r="B835" s="114"/>
      <c r="C835" s="109">
        <v>25</v>
      </c>
      <c r="D835" s="100"/>
      <c r="E835" s="100"/>
      <c r="F835" s="109">
        <v>25</v>
      </c>
    </row>
    <row r="836" spans="1:6">
      <c r="A836" s="114" t="s">
        <v>871</v>
      </c>
      <c r="B836" s="114"/>
      <c r="C836" s="103"/>
      <c r="D836" s="103"/>
      <c r="E836" s="103"/>
      <c r="F836" s="103"/>
    </row>
    <row r="837" spans="1:6">
      <c r="A837" s="114" t="s">
        <v>1088</v>
      </c>
      <c r="B837" s="114"/>
      <c r="C837" s="103"/>
      <c r="D837" s="103"/>
      <c r="E837" s="103"/>
      <c r="F837" s="103"/>
    </row>
    <row r="838" spans="1:6">
      <c r="A838" s="114" t="s">
        <v>1162</v>
      </c>
      <c r="B838" s="114"/>
      <c r="C838" s="110">
        <v>17</v>
      </c>
      <c r="D838" s="103"/>
      <c r="E838" s="110">
        <v>2</v>
      </c>
      <c r="F838" s="110">
        <v>15</v>
      </c>
    </row>
    <row r="839" spans="1:6">
      <c r="A839" s="114" t="s">
        <v>930</v>
      </c>
      <c r="B839" s="114"/>
      <c r="C839" s="103"/>
      <c r="D839" s="103"/>
      <c r="E839" s="103"/>
      <c r="F839" s="103"/>
    </row>
    <row r="840" spans="1:6">
      <c r="A840" s="114" t="s">
        <v>517</v>
      </c>
      <c r="B840" s="114"/>
      <c r="C840" s="103"/>
      <c r="D840" s="103"/>
      <c r="E840" s="103"/>
      <c r="F840" s="103"/>
    </row>
    <row r="841" spans="1:6">
      <c r="A841" s="118" t="s">
        <v>367</v>
      </c>
      <c r="B841" s="118"/>
      <c r="C841" s="111">
        <v>203</v>
      </c>
      <c r="D841" s="102"/>
      <c r="E841" s="111">
        <v>7</v>
      </c>
      <c r="F841" s="111">
        <v>196</v>
      </c>
    </row>
    <row r="842" spans="1:6">
      <c r="A842" s="114" t="s">
        <v>597</v>
      </c>
      <c r="B842" s="114"/>
      <c r="C842" s="100"/>
      <c r="D842" s="100"/>
      <c r="E842" s="100"/>
      <c r="F842" s="100"/>
    </row>
    <row r="843" spans="1:6">
      <c r="A843" s="114" t="s">
        <v>651</v>
      </c>
      <c r="B843" s="114"/>
      <c r="C843" s="103"/>
      <c r="D843" s="103"/>
      <c r="E843" s="103"/>
      <c r="F843" s="103"/>
    </row>
    <row r="844" spans="1:6">
      <c r="A844" s="114" t="s">
        <v>733</v>
      </c>
      <c r="B844" s="114"/>
      <c r="C844" s="103"/>
      <c r="D844" s="103"/>
      <c r="E844" s="103"/>
      <c r="F844" s="103"/>
    </row>
    <row r="845" spans="1:6">
      <c r="A845" s="114" t="s">
        <v>388</v>
      </c>
      <c r="B845" s="114"/>
      <c r="C845" s="103"/>
      <c r="D845" s="103"/>
      <c r="E845" s="103"/>
      <c r="F845" s="103"/>
    </row>
    <row r="846" spans="1:6">
      <c r="A846" s="114" t="s">
        <v>1158</v>
      </c>
      <c r="B846" s="114"/>
      <c r="C846" s="110">
        <v>18</v>
      </c>
      <c r="D846" s="103"/>
      <c r="E846" s="103"/>
      <c r="F846" s="110">
        <v>18</v>
      </c>
    </row>
    <row r="847" spans="1:6">
      <c r="A847" s="114" t="s">
        <v>462</v>
      </c>
      <c r="B847" s="114"/>
      <c r="C847" s="110">
        <v>13</v>
      </c>
      <c r="D847" s="103"/>
      <c r="E847" s="103"/>
      <c r="F847" s="110">
        <v>13</v>
      </c>
    </row>
    <row r="848" spans="1:6">
      <c r="A848" s="114" t="s">
        <v>808</v>
      </c>
      <c r="B848" s="114"/>
      <c r="C848" s="103"/>
      <c r="D848" s="103"/>
      <c r="E848" s="103"/>
      <c r="F848" s="103"/>
    </row>
    <row r="849" spans="1:6">
      <c r="A849" s="114" t="s">
        <v>1050</v>
      </c>
      <c r="B849" s="114"/>
      <c r="C849" s="110">
        <v>12</v>
      </c>
      <c r="D849" s="103"/>
      <c r="E849" s="103"/>
      <c r="F849" s="110">
        <v>12</v>
      </c>
    </row>
    <row r="850" spans="1:6">
      <c r="A850" s="114" t="s">
        <v>625</v>
      </c>
      <c r="B850" s="114"/>
      <c r="C850" s="103"/>
      <c r="D850" s="103"/>
      <c r="E850" s="103"/>
      <c r="F850" s="103"/>
    </row>
    <row r="851" spans="1:6">
      <c r="A851" s="114" t="s">
        <v>856</v>
      </c>
      <c r="B851" s="114"/>
      <c r="C851" s="103"/>
      <c r="D851" s="103"/>
      <c r="E851" s="103"/>
      <c r="F851" s="103"/>
    </row>
    <row r="852" spans="1:6">
      <c r="A852" s="114" t="s">
        <v>798</v>
      </c>
      <c r="B852" s="114"/>
      <c r="C852" s="103"/>
      <c r="D852" s="103"/>
      <c r="E852" s="103"/>
      <c r="F852" s="103"/>
    </row>
    <row r="853" spans="1:6">
      <c r="A853" s="114" t="s">
        <v>777</v>
      </c>
      <c r="B853" s="114"/>
      <c r="C853" s="103"/>
      <c r="D853" s="103"/>
      <c r="E853" s="103"/>
      <c r="F853" s="103"/>
    </row>
    <row r="854" spans="1:6">
      <c r="A854" s="114" t="s">
        <v>464</v>
      </c>
      <c r="B854" s="114"/>
      <c r="C854" s="103"/>
      <c r="D854" s="103"/>
      <c r="E854" s="103"/>
      <c r="F854" s="103"/>
    </row>
    <row r="855" spans="1:6">
      <c r="A855" s="114" t="s">
        <v>417</v>
      </c>
      <c r="B855" s="114"/>
      <c r="C855" s="103"/>
      <c r="D855" s="103"/>
      <c r="E855" s="103"/>
      <c r="F855" s="103"/>
    </row>
    <row r="856" spans="1:6">
      <c r="A856" s="114" t="s">
        <v>377</v>
      </c>
      <c r="B856" s="114"/>
      <c r="C856" s="103"/>
      <c r="D856" s="103"/>
      <c r="E856" s="103"/>
      <c r="F856" s="103"/>
    </row>
    <row r="857" spans="1:6">
      <c r="A857" s="114" t="s">
        <v>479</v>
      </c>
      <c r="B857" s="114"/>
      <c r="C857" s="103"/>
      <c r="D857" s="103"/>
      <c r="E857" s="103"/>
      <c r="F857" s="103"/>
    </row>
    <row r="858" spans="1:6">
      <c r="A858" s="114" t="s">
        <v>794</v>
      </c>
      <c r="B858" s="114"/>
      <c r="C858" s="103"/>
      <c r="D858" s="103"/>
      <c r="E858" s="103"/>
      <c r="F858" s="103"/>
    </row>
    <row r="859" spans="1:6">
      <c r="A859" s="114" t="s">
        <v>420</v>
      </c>
      <c r="B859" s="114"/>
      <c r="C859" s="103"/>
      <c r="D859" s="103"/>
      <c r="E859" s="103"/>
      <c r="F859" s="103"/>
    </row>
    <row r="860" spans="1:6">
      <c r="A860" s="114" t="s">
        <v>951</v>
      </c>
      <c r="B860" s="114"/>
      <c r="C860" s="103"/>
      <c r="D860" s="103"/>
      <c r="E860" s="103"/>
      <c r="F860" s="103"/>
    </row>
    <row r="861" spans="1:6">
      <c r="A861" s="114" t="s">
        <v>373</v>
      </c>
      <c r="B861" s="114"/>
      <c r="C861" s="103"/>
      <c r="D861" s="103"/>
      <c r="E861" s="103"/>
      <c r="F861" s="103"/>
    </row>
    <row r="862" spans="1:6">
      <c r="A862" s="114" t="s">
        <v>850</v>
      </c>
      <c r="B862" s="114"/>
      <c r="C862" s="110">
        <v>15</v>
      </c>
      <c r="D862" s="103"/>
      <c r="E862" s="103"/>
      <c r="F862" s="110">
        <v>15</v>
      </c>
    </row>
    <row r="863" spans="1:6">
      <c r="A863" s="114" t="s">
        <v>768</v>
      </c>
      <c r="B863" s="114"/>
      <c r="C863" s="103"/>
      <c r="D863" s="103"/>
      <c r="E863" s="103"/>
      <c r="F863" s="103"/>
    </row>
    <row r="864" spans="1:6">
      <c r="A864" s="114" t="s">
        <v>757</v>
      </c>
      <c r="B864" s="114"/>
      <c r="C864" s="103"/>
      <c r="D864" s="103"/>
      <c r="E864" s="103"/>
      <c r="F864" s="103"/>
    </row>
    <row r="865" spans="1:6">
      <c r="A865" s="114" t="s">
        <v>997</v>
      </c>
      <c r="B865" s="114"/>
      <c r="C865" s="103"/>
      <c r="D865" s="103"/>
      <c r="E865" s="103"/>
      <c r="F865" s="103"/>
    </row>
    <row r="866" spans="1:6">
      <c r="A866" s="114" t="s">
        <v>516</v>
      </c>
      <c r="B866" s="114"/>
      <c r="C866" s="103"/>
      <c r="D866" s="103"/>
      <c r="E866" s="103"/>
      <c r="F866" s="103"/>
    </row>
    <row r="867" spans="1:6">
      <c r="A867" s="114" t="s">
        <v>1126</v>
      </c>
      <c r="B867" s="114"/>
      <c r="C867" s="103"/>
      <c r="D867" s="103"/>
      <c r="E867" s="103"/>
      <c r="F867" s="103"/>
    </row>
    <row r="868" spans="1:6">
      <c r="A868" s="114" t="s">
        <v>1089</v>
      </c>
      <c r="B868" s="114"/>
      <c r="C868" s="110">
        <v>15</v>
      </c>
      <c r="D868" s="103"/>
      <c r="E868" s="103"/>
      <c r="F868" s="110">
        <v>15</v>
      </c>
    </row>
    <row r="869" spans="1:6">
      <c r="A869" s="114" t="s">
        <v>890</v>
      </c>
      <c r="B869" s="114"/>
      <c r="C869" s="110">
        <v>9</v>
      </c>
      <c r="D869" s="103"/>
      <c r="E869" s="110">
        <v>1</v>
      </c>
      <c r="F869" s="110">
        <v>8</v>
      </c>
    </row>
    <row r="870" spans="1:6">
      <c r="A870" s="114" t="s">
        <v>918</v>
      </c>
      <c r="B870" s="114"/>
      <c r="C870" s="103"/>
      <c r="D870" s="103"/>
      <c r="E870" s="103"/>
      <c r="F870" s="103"/>
    </row>
    <row r="871" spans="1:6">
      <c r="A871" s="114" t="s">
        <v>1152</v>
      </c>
      <c r="B871" s="114"/>
      <c r="C871" s="110">
        <v>6</v>
      </c>
      <c r="D871" s="103"/>
      <c r="E871" s="103"/>
      <c r="F871" s="110">
        <v>6</v>
      </c>
    </row>
    <row r="872" spans="1:6">
      <c r="A872" s="114" t="s">
        <v>960</v>
      </c>
      <c r="B872" s="114"/>
      <c r="C872" s="103"/>
      <c r="D872" s="103"/>
      <c r="E872" s="103"/>
      <c r="F872" s="103"/>
    </row>
    <row r="873" spans="1:6">
      <c r="A873" s="114" t="s">
        <v>1063</v>
      </c>
      <c r="B873" s="114"/>
      <c r="C873" s="110">
        <v>7</v>
      </c>
      <c r="D873" s="103"/>
      <c r="E873" s="103"/>
      <c r="F873" s="110">
        <v>7</v>
      </c>
    </row>
    <row r="874" spans="1:6">
      <c r="A874" s="114" t="s">
        <v>587</v>
      </c>
      <c r="B874" s="114"/>
      <c r="C874" s="103"/>
      <c r="D874" s="103"/>
      <c r="E874" s="103"/>
      <c r="F874" s="103"/>
    </row>
    <row r="875" spans="1:6">
      <c r="A875" s="114" t="s">
        <v>998</v>
      </c>
      <c r="B875" s="114"/>
      <c r="C875" s="103"/>
      <c r="D875" s="103"/>
      <c r="E875" s="103"/>
      <c r="F875" s="103"/>
    </row>
    <row r="876" spans="1:6">
      <c r="A876" s="114" t="s">
        <v>906</v>
      </c>
      <c r="B876" s="114"/>
      <c r="C876" s="103"/>
      <c r="D876" s="103"/>
      <c r="E876" s="103"/>
      <c r="F876" s="103"/>
    </row>
    <row r="877" spans="1:6">
      <c r="A877" s="114" t="s">
        <v>374</v>
      </c>
      <c r="B877" s="114"/>
      <c r="C877" s="103"/>
      <c r="D877" s="103"/>
      <c r="E877" s="103"/>
      <c r="F877" s="103"/>
    </row>
    <row r="878" spans="1:6">
      <c r="A878" s="114" t="s">
        <v>436</v>
      </c>
      <c r="B878" s="114"/>
      <c r="C878" s="110">
        <v>18</v>
      </c>
      <c r="D878" s="103"/>
      <c r="E878" s="103"/>
      <c r="F878" s="110">
        <v>18</v>
      </c>
    </row>
    <row r="879" spans="1:6">
      <c r="A879" s="114" t="s">
        <v>375</v>
      </c>
      <c r="B879" s="114"/>
      <c r="C879" s="103"/>
      <c r="D879" s="103"/>
      <c r="E879" s="103"/>
      <c r="F879" s="103"/>
    </row>
    <row r="880" spans="1:6">
      <c r="A880" s="114" t="s">
        <v>449</v>
      </c>
      <c r="B880" s="114"/>
      <c r="C880" s="103"/>
      <c r="D880" s="103"/>
      <c r="E880" s="103"/>
      <c r="F880" s="103"/>
    </row>
    <row r="881" spans="1:6">
      <c r="A881" s="114" t="s">
        <v>1039</v>
      </c>
      <c r="B881" s="114"/>
      <c r="C881" s="110">
        <v>11</v>
      </c>
      <c r="D881" s="103"/>
      <c r="E881" s="103"/>
      <c r="F881" s="110">
        <v>11</v>
      </c>
    </row>
    <row r="882" spans="1:6">
      <c r="A882" s="114" t="s">
        <v>1186</v>
      </c>
      <c r="B882" s="114"/>
      <c r="C882" s="110">
        <v>8</v>
      </c>
      <c r="D882" s="103"/>
      <c r="E882" s="110">
        <v>1</v>
      </c>
      <c r="F882" s="110">
        <v>7</v>
      </c>
    </row>
    <row r="883" spans="1:6">
      <c r="A883" s="114" t="s">
        <v>919</v>
      </c>
      <c r="B883" s="114"/>
      <c r="C883" s="103"/>
      <c r="D883" s="103"/>
      <c r="E883" s="103"/>
      <c r="F883" s="103"/>
    </row>
    <row r="884" spans="1:6">
      <c r="A884" s="114" t="s">
        <v>591</v>
      </c>
      <c r="B884" s="114"/>
      <c r="C884" s="103"/>
      <c r="D884" s="103"/>
      <c r="E884" s="103"/>
      <c r="F884" s="103"/>
    </row>
    <row r="885" spans="1:6">
      <c r="A885" s="114" t="s">
        <v>1072</v>
      </c>
      <c r="B885" s="114"/>
      <c r="C885" s="103"/>
      <c r="D885" s="103"/>
      <c r="E885" s="103"/>
      <c r="F885" s="103"/>
    </row>
    <row r="886" spans="1:6">
      <c r="A886" s="114" t="s">
        <v>963</v>
      </c>
      <c r="B886" s="114"/>
      <c r="C886" s="110">
        <v>22</v>
      </c>
      <c r="D886" s="103"/>
      <c r="E886" s="103"/>
      <c r="F886" s="110">
        <v>22</v>
      </c>
    </row>
    <row r="887" spans="1:6">
      <c r="A887" s="114" t="s">
        <v>920</v>
      </c>
      <c r="B887" s="114"/>
      <c r="C887" s="103"/>
      <c r="D887" s="103"/>
      <c r="E887" s="103"/>
      <c r="F887" s="103"/>
    </row>
    <row r="888" spans="1:6">
      <c r="A888" s="114" t="s">
        <v>647</v>
      </c>
      <c r="B888" s="114"/>
      <c r="C888" s="103"/>
      <c r="D888" s="103"/>
      <c r="E888" s="103"/>
      <c r="F888" s="103"/>
    </row>
    <row r="889" spans="1:6">
      <c r="A889" s="114" t="s">
        <v>614</v>
      </c>
      <c r="B889" s="114"/>
      <c r="C889" s="103"/>
      <c r="D889" s="103"/>
      <c r="E889" s="103"/>
      <c r="F889" s="103"/>
    </row>
    <row r="890" spans="1:6">
      <c r="A890" s="114" t="s">
        <v>389</v>
      </c>
      <c r="B890" s="114"/>
      <c r="C890" s="110">
        <v>9</v>
      </c>
      <c r="D890" s="103"/>
      <c r="E890" s="110">
        <v>1</v>
      </c>
      <c r="F890" s="110">
        <v>8</v>
      </c>
    </row>
    <row r="891" spans="1:6">
      <c r="A891" s="114" t="s">
        <v>1127</v>
      </c>
      <c r="B891" s="114"/>
      <c r="C891" s="110">
        <v>18</v>
      </c>
      <c r="D891" s="103"/>
      <c r="E891" s="103"/>
      <c r="F891" s="110">
        <v>18</v>
      </c>
    </row>
    <row r="892" spans="1:6">
      <c r="A892" s="114" t="s">
        <v>769</v>
      </c>
      <c r="B892" s="114"/>
      <c r="C892" s="103"/>
      <c r="D892" s="103"/>
      <c r="E892" s="103"/>
      <c r="F892" s="103"/>
    </row>
    <row r="893" spans="1:6">
      <c r="A893" s="114" t="s">
        <v>947</v>
      </c>
      <c r="B893" s="114"/>
      <c r="C893" s="110">
        <v>12</v>
      </c>
      <c r="D893" s="103"/>
      <c r="E893" s="110">
        <v>4</v>
      </c>
      <c r="F893" s="110">
        <v>8</v>
      </c>
    </row>
    <row r="894" spans="1:6">
      <c r="A894" s="114" t="s">
        <v>483</v>
      </c>
      <c r="B894" s="114"/>
      <c r="C894" s="103"/>
      <c r="D894" s="103"/>
      <c r="E894" s="103"/>
      <c r="F894" s="103"/>
    </row>
    <row r="895" spans="1:6">
      <c r="A895" s="114" t="s">
        <v>484</v>
      </c>
      <c r="B895" s="114"/>
      <c r="C895" s="103"/>
      <c r="D895" s="103"/>
      <c r="E895" s="103"/>
      <c r="F895" s="103"/>
    </row>
    <row r="896" spans="1:6">
      <c r="A896" s="114" t="s">
        <v>857</v>
      </c>
      <c r="B896" s="114"/>
      <c r="C896" s="110">
        <v>10</v>
      </c>
      <c r="D896" s="103"/>
      <c r="E896" s="103"/>
      <c r="F896" s="110">
        <v>10</v>
      </c>
    </row>
    <row r="897" spans="1:6">
      <c r="A897" s="116" t="s">
        <v>50</v>
      </c>
      <c r="B897" s="116"/>
      <c r="C897" s="104">
        <v>119</v>
      </c>
      <c r="D897" s="104">
        <v>15</v>
      </c>
      <c r="E897" s="104">
        <v>53</v>
      </c>
      <c r="F897" s="104">
        <v>81</v>
      </c>
    </row>
    <row r="898" spans="1:6">
      <c r="A898" s="115" t="s">
        <v>51</v>
      </c>
      <c r="B898" s="115"/>
      <c r="C898" s="108">
        <v>119</v>
      </c>
      <c r="D898" s="108">
        <v>15</v>
      </c>
      <c r="E898" s="108">
        <v>53</v>
      </c>
      <c r="F898" s="108">
        <v>81</v>
      </c>
    </row>
    <row r="899" spans="1:6">
      <c r="A899" s="114" t="s">
        <v>431</v>
      </c>
      <c r="B899" s="114"/>
      <c r="C899" s="100"/>
      <c r="D899" s="100"/>
      <c r="E899" s="100"/>
      <c r="F899" s="100"/>
    </row>
    <row r="900" spans="1:6">
      <c r="A900" s="114" t="s">
        <v>169</v>
      </c>
      <c r="B900" s="114"/>
      <c r="C900" s="110">
        <v>17</v>
      </c>
      <c r="D900" s="110">
        <v>15</v>
      </c>
      <c r="E900" s="110">
        <v>1</v>
      </c>
      <c r="F900" s="110">
        <v>31</v>
      </c>
    </row>
    <row r="901" spans="1:6">
      <c r="A901" s="114" t="s">
        <v>313</v>
      </c>
      <c r="B901" s="114"/>
      <c r="C901" s="103"/>
      <c r="D901" s="103"/>
      <c r="E901" s="103"/>
      <c r="F901" s="103"/>
    </row>
    <row r="902" spans="1:6">
      <c r="A902" s="114" t="s">
        <v>105</v>
      </c>
      <c r="B902" s="114"/>
      <c r="C902" s="103"/>
      <c r="D902" s="103"/>
      <c r="E902" s="103"/>
      <c r="F902" s="103"/>
    </row>
    <row r="903" spans="1:6">
      <c r="A903" s="114" t="s">
        <v>689</v>
      </c>
      <c r="B903" s="114"/>
      <c r="C903" s="103"/>
      <c r="D903" s="103"/>
      <c r="E903" s="103"/>
      <c r="F903" s="103"/>
    </row>
    <row r="904" spans="1:6">
      <c r="A904" s="114" t="s">
        <v>290</v>
      </c>
      <c r="B904" s="114"/>
      <c r="C904" s="103"/>
      <c r="D904" s="103"/>
      <c r="E904" s="103"/>
      <c r="F904" s="103"/>
    </row>
    <row r="905" spans="1:6">
      <c r="A905" s="114" t="s">
        <v>883</v>
      </c>
      <c r="B905" s="114"/>
      <c r="C905" s="103"/>
      <c r="D905" s="103"/>
      <c r="E905" s="103"/>
      <c r="F905" s="103"/>
    </row>
    <row r="906" spans="1:6">
      <c r="A906" s="114" t="s">
        <v>738</v>
      </c>
      <c r="B906" s="114"/>
      <c r="C906" s="103"/>
      <c r="D906" s="103"/>
      <c r="E906" s="103"/>
      <c r="F906" s="103"/>
    </row>
    <row r="907" spans="1:6">
      <c r="A907" s="114" t="s">
        <v>715</v>
      </c>
      <c r="B907" s="114"/>
      <c r="C907" s="110">
        <v>20</v>
      </c>
      <c r="D907" s="103"/>
      <c r="E907" s="110">
        <v>12</v>
      </c>
      <c r="F907" s="110">
        <v>8</v>
      </c>
    </row>
    <row r="908" spans="1:6">
      <c r="A908" s="114" t="s">
        <v>881</v>
      </c>
      <c r="B908" s="114"/>
      <c r="C908" s="110">
        <v>2</v>
      </c>
      <c r="D908" s="103"/>
      <c r="E908" s="103"/>
      <c r="F908" s="110">
        <v>2</v>
      </c>
    </row>
    <row r="909" spans="1:6">
      <c r="A909" s="114" t="s">
        <v>727</v>
      </c>
      <c r="B909" s="114"/>
      <c r="C909" s="103"/>
      <c r="D909" s="103"/>
      <c r="E909" s="103"/>
      <c r="F909" s="103"/>
    </row>
    <row r="910" spans="1:6">
      <c r="A910" s="114" t="s">
        <v>156</v>
      </c>
      <c r="B910" s="114"/>
      <c r="C910" s="103"/>
      <c r="D910" s="103"/>
      <c r="E910" s="103"/>
      <c r="F910" s="103"/>
    </row>
    <row r="911" spans="1:6">
      <c r="A911" s="114" t="s">
        <v>814</v>
      </c>
      <c r="B911" s="114"/>
      <c r="C911" s="103"/>
      <c r="D911" s="103"/>
      <c r="E911" s="103"/>
      <c r="F911" s="103"/>
    </row>
    <row r="912" spans="1:6">
      <c r="A912" s="114" t="s">
        <v>867</v>
      </c>
      <c r="B912" s="114"/>
      <c r="C912" s="103"/>
      <c r="D912" s="103"/>
      <c r="E912" s="103"/>
      <c r="F912" s="103"/>
    </row>
    <row r="913" spans="1:6">
      <c r="A913" s="114" t="s">
        <v>708</v>
      </c>
      <c r="B913" s="114"/>
      <c r="C913" s="103"/>
      <c r="D913" s="103"/>
      <c r="E913" s="103"/>
      <c r="F913" s="103"/>
    </row>
    <row r="914" spans="1:6">
      <c r="A914" s="114" t="s">
        <v>815</v>
      </c>
      <c r="B914" s="114"/>
      <c r="C914" s="110">
        <v>15</v>
      </c>
      <c r="D914" s="103"/>
      <c r="E914" s="110">
        <v>15</v>
      </c>
      <c r="F914" s="103"/>
    </row>
    <row r="915" spans="1:6">
      <c r="A915" s="114" t="s">
        <v>739</v>
      </c>
      <c r="B915" s="114"/>
      <c r="C915" s="103"/>
      <c r="D915" s="103"/>
      <c r="E915" s="103"/>
      <c r="F915" s="103"/>
    </row>
    <row r="916" spans="1:6">
      <c r="A916" s="114" t="s">
        <v>324</v>
      </c>
      <c r="B916" s="114"/>
      <c r="C916" s="103"/>
      <c r="D916" s="103"/>
      <c r="E916" s="103"/>
      <c r="F916" s="103"/>
    </row>
    <row r="917" spans="1:6">
      <c r="A917" s="114" t="s">
        <v>673</v>
      </c>
      <c r="B917" s="114"/>
      <c r="C917" s="103"/>
      <c r="D917" s="103"/>
      <c r="E917" s="103"/>
      <c r="F917" s="103"/>
    </row>
    <row r="918" spans="1:6">
      <c r="A918" s="114" t="s">
        <v>868</v>
      </c>
      <c r="B918" s="114"/>
      <c r="C918" s="103"/>
      <c r="D918" s="103"/>
      <c r="E918" s="103"/>
      <c r="F918" s="103"/>
    </row>
    <row r="919" spans="1:6">
      <c r="A919" s="114" t="s">
        <v>674</v>
      </c>
      <c r="B919" s="114"/>
      <c r="C919" s="103"/>
      <c r="D919" s="103"/>
      <c r="E919" s="103"/>
      <c r="F919" s="103"/>
    </row>
    <row r="920" spans="1:6">
      <c r="A920" s="114" t="s">
        <v>877</v>
      </c>
      <c r="B920" s="114"/>
      <c r="C920" s="103"/>
      <c r="D920" s="103"/>
      <c r="E920" s="103"/>
      <c r="F920" s="103"/>
    </row>
    <row r="921" spans="1:6">
      <c r="A921" s="114" t="s">
        <v>441</v>
      </c>
      <c r="B921" s="114"/>
      <c r="C921" s="103"/>
      <c r="D921" s="103"/>
      <c r="E921" s="103"/>
      <c r="F921" s="103"/>
    </row>
    <row r="922" spans="1:6">
      <c r="A922" s="114" t="s">
        <v>753</v>
      </c>
      <c r="B922" s="114"/>
      <c r="C922" s="103"/>
      <c r="D922" s="103"/>
      <c r="E922" s="103"/>
      <c r="F922" s="103"/>
    </row>
    <row r="923" spans="1:6">
      <c r="A923" s="114" t="s">
        <v>1064</v>
      </c>
      <c r="B923" s="114"/>
      <c r="C923" s="103"/>
      <c r="D923" s="103"/>
      <c r="E923" s="103"/>
      <c r="F923" s="103"/>
    </row>
    <row r="924" spans="1:6">
      <c r="A924" s="114" t="s">
        <v>765</v>
      </c>
      <c r="B924" s="114"/>
      <c r="C924" s="103"/>
      <c r="D924" s="103"/>
      <c r="E924" s="103"/>
      <c r="F924" s="103"/>
    </row>
    <row r="925" spans="1:6">
      <c r="A925" s="114" t="s">
        <v>1190</v>
      </c>
      <c r="B925" s="114"/>
      <c r="C925" s="110">
        <v>16</v>
      </c>
      <c r="D925" s="103"/>
      <c r="E925" s="110">
        <v>3</v>
      </c>
      <c r="F925" s="110">
        <v>13</v>
      </c>
    </row>
    <row r="926" spans="1:6">
      <c r="A926" s="114" t="s">
        <v>884</v>
      </c>
      <c r="B926" s="114"/>
      <c r="C926" s="103"/>
      <c r="D926" s="103"/>
      <c r="E926" s="103"/>
      <c r="F926" s="103"/>
    </row>
    <row r="927" spans="1:6">
      <c r="A927" s="114" t="s">
        <v>973</v>
      </c>
      <c r="B927" s="114"/>
      <c r="C927" s="103"/>
      <c r="D927" s="103"/>
      <c r="E927" s="103"/>
      <c r="F927" s="103"/>
    </row>
    <row r="928" spans="1:6">
      <c r="A928" s="114" t="s">
        <v>295</v>
      </c>
      <c r="B928" s="114"/>
      <c r="C928" s="103"/>
      <c r="D928" s="103"/>
      <c r="E928" s="103"/>
      <c r="F928" s="103"/>
    </row>
    <row r="929" spans="1:6">
      <c r="A929" s="114" t="s">
        <v>669</v>
      </c>
      <c r="B929" s="114"/>
      <c r="C929" s="103"/>
      <c r="D929" s="103"/>
      <c r="E929" s="103"/>
      <c r="F929" s="103"/>
    </row>
    <row r="930" spans="1:6">
      <c r="A930" s="114" t="s">
        <v>533</v>
      </c>
      <c r="B930" s="114"/>
      <c r="C930" s="110">
        <v>5</v>
      </c>
      <c r="D930" s="103"/>
      <c r="E930" s="110">
        <v>2</v>
      </c>
      <c r="F930" s="110">
        <v>3</v>
      </c>
    </row>
    <row r="931" spans="1:6">
      <c r="A931" s="114" t="s">
        <v>675</v>
      </c>
      <c r="B931" s="114"/>
      <c r="C931" s="103"/>
      <c r="D931" s="103"/>
      <c r="E931" s="103"/>
      <c r="F931" s="103"/>
    </row>
    <row r="932" spans="1:6">
      <c r="A932" s="114" t="s">
        <v>830</v>
      </c>
      <c r="B932" s="114"/>
      <c r="C932" s="103"/>
      <c r="D932" s="103"/>
      <c r="E932" s="103"/>
      <c r="F932" s="103"/>
    </row>
    <row r="933" spans="1:6">
      <c r="A933" s="114" t="s">
        <v>364</v>
      </c>
      <c r="B933" s="114"/>
      <c r="C933" s="110">
        <v>9</v>
      </c>
      <c r="D933" s="103"/>
      <c r="E933" s="110">
        <v>8</v>
      </c>
      <c r="F933" s="110">
        <v>1</v>
      </c>
    </row>
    <row r="934" spans="1:6">
      <c r="A934" s="114" t="s">
        <v>730</v>
      </c>
      <c r="B934" s="114"/>
      <c r="C934" s="103"/>
      <c r="D934" s="103"/>
      <c r="E934" s="103"/>
      <c r="F934" s="103"/>
    </row>
    <row r="935" spans="1:6">
      <c r="A935" s="114" t="s">
        <v>978</v>
      </c>
      <c r="B935" s="114"/>
      <c r="C935" s="103"/>
      <c r="D935" s="103"/>
      <c r="E935" s="103"/>
      <c r="F935" s="103"/>
    </row>
    <row r="936" spans="1:6">
      <c r="A936" s="114" t="s">
        <v>88</v>
      </c>
      <c r="B936" s="114"/>
      <c r="C936" s="110">
        <v>35</v>
      </c>
      <c r="D936" s="103"/>
      <c r="E936" s="110">
        <v>12</v>
      </c>
      <c r="F936" s="110">
        <v>23</v>
      </c>
    </row>
    <row r="937" spans="1:6">
      <c r="A937" s="114" t="s">
        <v>434</v>
      </c>
      <c r="B937" s="114"/>
      <c r="C937" s="103"/>
      <c r="D937" s="103"/>
      <c r="E937" s="103"/>
      <c r="F937" s="103"/>
    </row>
    <row r="938" spans="1:6">
      <c r="A938" s="114" t="s">
        <v>475</v>
      </c>
      <c r="B938" s="114"/>
      <c r="C938" s="103"/>
      <c r="D938" s="103"/>
      <c r="E938" s="103"/>
      <c r="F938" s="103"/>
    </row>
    <row r="939" spans="1:6">
      <c r="A939" s="114" t="s">
        <v>961</v>
      </c>
      <c r="B939" s="114"/>
      <c r="C939" s="103"/>
      <c r="D939" s="103"/>
      <c r="E939" s="103"/>
      <c r="F939" s="103"/>
    </row>
    <row r="940" spans="1:6">
      <c r="A940" s="115" t="s">
        <v>80</v>
      </c>
      <c r="B940" s="115"/>
      <c r="C940" s="102"/>
      <c r="D940" s="102"/>
      <c r="E940" s="102"/>
      <c r="F940" s="102"/>
    </row>
    <row r="941" spans="1:6">
      <c r="A941" s="114" t="s">
        <v>500</v>
      </c>
      <c r="B941" s="114"/>
      <c r="C941" s="100"/>
      <c r="D941" s="100"/>
      <c r="E941" s="100"/>
      <c r="F941" s="100"/>
    </row>
    <row r="942" spans="1:6">
      <c r="A942" s="114" t="s">
        <v>173</v>
      </c>
      <c r="B942" s="114"/>
      <c r="C942" s="103"/>
      <c r="D942" s="103"/>
      <c r="E942" s="103"/>
      <c r="F942" s="103"/>
    </row>
    <row r="943" spans="1:6">
      <c r="A943" s="114" t="s">
        <v>559</v>
      </c>
      <c r="B943" s="114"/>
      <c r="C943" s="103"/>
      <c r="D943" s="103"/>
      <c r="E943" s="103"/>
      <c r="F943" s="103"/>
    </row>
    <row r="944" spans="1:6">
      <c r="A944" s="114" t="s">
        <v>123</v>
      </c>
      <c r="B944" s="114"/>
      <c r="C944" s="103"/>
      <c r="D944" s="103"/>
      <c r="E944" s="103"/>
      <c r="F944" s="103"/>
    </row>
    <row r="945" spans="1:6">
      <c r="A945" s="116" t="s">
        <v>52</v>
      </c>
      <c r="B945" s="116"/>
      <c r="C945" s="104">
        <v>47</v>
      </c>
      <c r="D945" s="104">
        <v>20</v>
      </c>
      <c r="E945" s="104">
        <v>32</v>
      </c>
      <c r="F945" s="104">
        <v>35</v>
      </c>
    </row>
    <row r="946" spans="1:6">
      <c r="A946" s="115" t="s">
        <v>53</v>
      </c>
      <c r="B946" s="115"/>
      <c r="C946" s="108">
        <v>27</v>
      </c>
      <c r="D946" s="108">
        <v>20</v>
      </c>
      <c r="E946" s="108">
        <v>30</v>
      </c>
      <c r="F946" s="108">
        <v>17</v>
      </c>
    </row>
    <row r="947" spans="1:6">
      <c r="A947" s="114" t="s">
        <v>87</v>
      </c>
      <c r="B947" s="114"/>
      <c r="C947" s="109">
        <v>27</v>
      </c>
      <c r="D947" s="109">
        <v>20</v>
      </c>
      <c r="E947" s="109">
        <v>30</v>
      </c>
      <c r="F947" s="109">
        <v>17</v>
      </c>
    </row>
    <row r="948" spans="1:6">
      <c r="A948" s="114" t="s">
        <v>1128</v>
      </c>
      <c r="B948" s="114"/>
      <c r="C948" s="103"/>
      <c r="D948" s="103"/>
      <c r="E948" s="103"/>
      <c r="F948" s="103"/>
    </row>
    <row r="949" spans="1:6">
      <c r="A949" s="114" t="s">
        <v>321</v>
      </c>
      <c r="B949" s="114"/>
      <c r="C949" s="103"/>
      <c r="D949" s="103"/>
      <c r="E949" s="103"/>
      <c r="F949" s="103"/>
    </row>
    <row r="950" spans="1:6">
      <c r="A950" s="114" t="s">
        <v>588</v>
      </c>
      <c r="B950" s="114"/>
      <c r="C950" s="103"/>
      <c r="D950" s="103"/>
      <c r="E950" s="103"/>
      <c r="F950" s="103"/>
    </row>
    <row r="951" spans="1:6">
      <c r="A951" s="115" t="s">
        <v>170</v>
      </c>
      <c r="B951" s="115"/>
      <c r="C951" s="111">
        <v>20</v>
      </c>
      <c r="D951" s="102"/>
      <c r="E951" s="111">
        <v>2</v>
      </c>
      <c r="F951" s="111">
        <v>18</v>
      </c>
    </row>
    <row r="952" spans="1:6">
      <c r="A952" s="114" t="s">
        <v>547</v>
      </c>
      <c r="B952" s="114"/>
      <c r="C952" s="100"/>
      <c r="D952" s="100"/>
      <c r="E952" s="100"/>
      <c r="F952" s="100"/>
    </row>
    <row r="953" spans="1:6">
      <c r="A953" s="114" t="s">
        <v>250</v>
      </c>
      <c r="B953" s="114"/>
      <c r="C953" s="110">
        <v>20</v>
      </c>
      <c r="D953" s="103"/>
      <c r="E953" s="110">
        <v>2</v>
      </c>
      <c r="F953" s="110">
        <v>18</v>
      </c>
    </row>
    <row r="954" spans="1:6">
      <c r="A954" s="114" t="s">
        <v>427</v>
      </c>
      <c r="B954" s="114"/>
      <c r="C954" s="103"/>
      <c r="D954" s="103"/>
      <c r="E954" s="103"/>
      <c r="F954" s="103"/>
    </row>
    <row r="955" spans="1:6">
      <c r="A955" s="114" t="s">
        <v>652</v>
      </c>
      <c r="B955" s="114"/>
      <c r="C955" s="103"/>
      <c r="D955" s="103"/>
      <c r="E955" s="103"/>
      <c r="F955" s="103"/>
    </row>
    <row r="956" spans="1:6">
      <c r="A956" s="115" t="s">
        <v>54</v>
      </c>
      <c r="B956" s="115"/>
      <c r="C956" s="102"/>
      <c r="D956" s="102"/>
      <c r="E956" s="102"/>
      <c r="F956" s="102"/>
    </row>
    <row r="957" spans="1:6">
      <c r="A957" s="114" t="s">
        <v>113</v>
      </c>
      <c r="B957" s="114"/>
      <c r="C957" s="100"/>
      <c r="D957" s="100"/>
      <c r="E957" s="100"/>
      <c r="F957" s="100"/>
    </row>
    <row r="958" spans="1:6">
      <c r="A958" s="114" t="s">
        <v>561</v>
      </c>
      <c r="B958" s="114"/>
      <c r="C958" s="103"/>
      <c r="D958" s="103"/>
      <c r="E958" s="103"/>
      <c r="F958" s="103"/>
    </row>
    <row r="959" spans="1:6">
      <c r="A959" s="114" t="s">
        <v>935</v>
      </c>
      <c r="B959" s="114"/>
      <c r="C959" s="103"/>
      <c r="D959" s="103"/>
      <c r="E959" s="103"/>
      <c r="F959" s="103"/>
    </row>
    <row r="960" spans="1:6">
      <c r="A960" s="116" t="s">
        <v>55</v>
      </c>
      <c r="B960" s="116"/>
      <c r="C960" s="104">
        <v>27</v>
      </c>
      <c r="D960" s="104">
        <v>10</v>
      </c>
      <c r="E960" s="104">
        <v>2</v>
      </c>
      <c r="F960" s="104">
        <v>35</v>
      </c>
    </row>
    <row r="961" spans="1:6">
      <c r="A961" s="118" t="s">
        <v>425</v>
      </c>
      <c r="B961" s="118"/>
      <c r="C961" s="99"/>
      <c r="D961" s="99"/>
      <c r="E961" s="99"/>
      <c r="F961" s="99"/>
    </row>
    <row r="962" spans="1:6">
      <c r="A962" s="114" t="s">
        <v>426</v>
      </c>
      <c r="B962" s="114"/>
      <c r="C962" s="100"/>
      <c r="D962" s="100"/>
      <c r="E962" s="100"/>
      <c r="F962" s="100"/>
    </row>
    <row r="963" spans="1:6">
      <c r="A963" s="115" t="s">
        <v>81</v>
      </c>
      <c r="B963" s="115"/>
      <c r="C963" s="111">
        <v>2</v>
      </c>
      <c r="D963" s="102"/>
      <c r="E963" s="102"/>
      <c r="F963" s="111">
        <v>2</v>
      </c>
    </row>
    <row r="964" spans="1:6">
      <c r="A964" s="114" t="s">
        <v>186</v>
      </c>
      <c r="B964" s="114"/>
      <c r="C964" s="109">
        <v>1</v>
      </c>
      <c r="D964" s="100"/>
      <c r="E964" s="100"/>
      <c r="F964" s="109">
        <v>1</v>
      </c>
    </row>
    <row r="965" spans="1:6">
      <c r="A965" s="114" t="s">
        <v>89</v>
      </c>
      <c r="B965" s="114"/>
      <c r="C965" s="110">
        <v>1</v>
      </c>
      <c r="D965" s="103"/>
      <c r="E965" s="103"/>
      <c r="F965" s="110">
        <v>1</v>
      </c>
    </row>
    <row r="966" spans="1:6">
      <c r="A966" s="115" t="s">
        <v>621</v>
      </c>
      <c r="B966" s="115"/>
      <c r="C966" s="111">
        <v>25</v>
      </c>
      <c r="D966" s="111">
        <v>10</v>
      </c>
      <c r="E966" s="111">
        <v>2</v>
      </c>
      <c r="F966" s="111">
        <v>33</v>
      </c>
    </row>
    <row r="967" spans="1:6">
      <c r="A967" s="114" t="s">
        <v>171</v>
      </c>
      <c r="B967" s="114"/>
      <c r="C967" s="109">
        <v>12</v>
      </c>
      <c r="D967" s="100"/>
      <c r="E967" s="100"/>
      <c r="F967" s="109">
        <v>12</v>
      </c>
    </row>
    <row r="968" spans="1:6">
      <c r="A968" s="114" t="s">
        <v>90</v>
      </c>
      <c r="B968" s="114"/>
      <c r="C968" s="110">
        <v>13</v>
      </c>
      <c r="D968" s="110">
        <v>10</v>
      </c>
      <c r="E968" s="110">
        <v>2</v>
      </c>
      <c r="F968" s="110">
        <v>21</v>
      </c>
    </row>
    <row r="969" spans="1:6">
      <c r="A969" s="116" t="s">
        <v>56</v>
      </c>
      <c r="B969" s="116"/>
      <c r="C969" s="104">
        <v>20</v>
      </c>
      <c r="D969" s="104">
        <v>10</v>
      </c>
      <c r="E969" s="104">
        <v>10</v>
      </c>
      <c r="F969" s="104">
        <v>20</v>
      </c>
    </row>
    <row r="970" spans="1:6">
      <c r="A970" s="115" t="s">
        <v>82</v>
      </c>
      <c r="B970" s="115"/>
      <c r="C970" s="108">
        <v>3</v>
      </c>
      <c r="D970" s="99"/>
      <c r="E970" s="108">
        <v>3</v>
      </c>
      <c r="F970" s="99"/>
    </row>
    <row r="971" spans="1:6">
      <c r="A971" s="114" t="s">
        <v>693</v>
      </c>
      <c r="B971" s="114"/>
      <c r="C971" s="100"/>
      <c r="D971" s="100"/>
      <c r="E971" s="100"/>
      <c r="F971" s="100"/>
    </row>
    <row r="972" spans="1:6">
      <c r="A972" s="114" t="s">
        <v>1218</v>
      </c>
      <c r="B972" s="114"/>
      <c r="C972" s="103"/>
      <c r="D972" s="103"/>
      <c r="E972" s="103"/>
      <c r="F972" s="103"/>
    </row>
    <row r="973" spans="1:6">
      <c r="A973" s="114" t="s">
        <v>307</v>
      </c>
      <c r="B973" s="114"/>
      <c r="C973" s="110">
        <v>3</v>
      </c>
      <c r="D973" s="103"/>
      <c r="E973" s="110">
        <v>3</v>
      </c>
      <c r="F973" s="103"/>
    </row>
    <row r="974" spans="1:6">
      <c r="A974" s="114" t="s">
        <v>118</v>
      </c>
      <c r="B974" s="114"/>
      <c r="C974" s="103"/>
      <c r="D974" s="103"/>
      <c r="E974" s="103"/>
      <c r="F974" s="103"/>
    </row>
    <row r="975" spans="1:6">
      <c r="A975" s="115" t="s">
        <v>57</v>
      </c>
      <c r="B975" s="115"/>
      <c r="C975" s="111">
        <v>17</v>
      </c>
      <c r="D975" s="111">
        <v>10</v>
      </c>
      <c r="E975" s="111">
        <v>7</v>
      </c>
      <c r="F975" s="111">
        <v>20</v>
      </c>
    </row>
    <row r="976" spans="1:6">
      <c r="A976" s="114" t="s">
        <v>690</v>
      </c>
      <c r="B976" s="114"/>
      <c r="C976" s="100"/>
      <c r="D976" s="100"/>
      <c r="E976" s="100"/>
      <c r="F976" s="100"/>
    </row>
    <row r="977" spans="1:6">
      <c r="A977" s="114" t="s">
        <v>1219</v>
      </c>
      <c r="B977" s="114"/>
      <c r="C977" s="103"/>
      <c r="D977" s="103"/>
      <c r="E977" s="103"/>
      <c r="F977" s="103"/>
    </row>
    <row r="978" spans="1:6">
      <c r="A978" s="114" t="s">
        <v>306</v>
      </c>
      <c r="B978" s="114"/>
      <c r="C978" s="110">
        <v>17</v>
      </c>
      <c r="D978" s="110">
        <v>10</v>
      </c>
      <c r="E978" s="110">
        <v>7</v>
      </c>
      <c r="F978" s="110">
        <v>20</v>
      </c>
    </row>
    <row r="979" spans="1:6">
      <c r="A979" s="114" t="s">
        <v>119</v>
      </c>
      <c r="B979" s="114"/>
      <c r="C979" s="103"/>
      <c r="D979" s="103"/>
      <c r="E979" s="103"/>
      <c r="F979" s="103"/>
    </row>
    <row r="980" spans="1:6">
      <c r="A980" s="134" t="s">
        <v>122</v>
      </c>
      <c r="B980" s="134"/>
      <c r="C980" s="104">
        <v>5233</v>
      </c>
      <c r="D980" s="104">
        <v>3146.2</v>
      </c>
      <c r="E980" s="104">
        <v>2161.1999999999998</v>
      </c>
      <c r="F980" s="104">
        <v>6218</v>
      </c>
    </row>
    <row r="981" spans="1:6">
      <c r="A981" s="116" t="s">
        <v>17</v>
      </c>
      <c r="B981" s="116"/>
      <c r="C981" s="98">
        <v>92</v>
      </c>
      <c r="D981" s="98">
        <v>20</v>
      </c>
      <c r="E981" s="98">
        <v>21</v>
      </c>
      <c r="F981" s="98">
        <v>91</v>
      </c>
    </row>
    <row r="982" spans="1:6">
      <c r="A982" s="115" t="s">
        <v>58</v>
      </c>
      <c r="B982" s="115"/>
      <c r="C982" s="108">
        <v>3</v>
      </c>
      <c r="D982" s="99"/>
      <c r="E982" s="99"/>
      <c r="F982" s="108">
        <v>3</v>
      </c>
    </row>
    <row r="983" spans="1:6">
      <c r="A983" s="114" t="s">
        <v>766</v>
      </c>
      <c r="B983" s="114"/>
      <c r="C983" s="100"/>
      <c r="D983" s="100"/>
      <c r="E983" s="100"/>
      <c r="F983" s="100"/>
    </row>
    <row r="984" spans="1:6">
      <c r="A984" s="114" t="s">
        <v>272</v>
      </c>
      <c r="B984" s="114"/>
      <c r="C984" s="110">
        <v>1</v>
      </c>
      <c r="D984" s="103"/>
      <c r="E984" s="103"/>
      <c r="F984" s="110">
        <v>1</v>
      </c>
    </row>
    <row r="985" spans="1:6">
      <c r="A985" s="114" t="s">
        <v>807</v>
      </c>
      <c r="B985" s="114"/>
      <c r="C985" s="110">
        <v>2</v>
      </c>
      <c r="D985" s="103"/>
      <c r="E985" s="103"/>
      <c r="F985" s="110">
        <v>2</v>
      </c>
    </row>
    <row r="986" spans="1:6">
      <c r="A986" s="114" t="s">
        <v>193</v>
      </c>
      <c r="B986" s="114"/>
      <c r="C986" s="103"/>
      <c r="D986" s="103"/>
      <c r="E986" s="103"/>
      <c r="F986" s="103"/>
    </row>
    <row r="987" spans="1:6">
      <c r="A987" s="115" t="s">
        <v>59</v>
      </c>
      <c r="B987" s="115"/>
      <c r="C987" s="111">
        <v>45</v>
      </c>
      <c r="D987" s="111">
        <v>20</v>
      </c>
      <c r="E987" s="111">
        <v>21</v>
      </c>
      <c r="F987" s="111">
        <v>44</v>
      </c>
    </row>
    <row r="988" spans="1:6">
      <c r="A988" s="114" t="s">
        <v>179</v>
      </c>
      <c r="B988" s="114"/>
      <c r="C988" s="100"/>
      <c r="D988" s="100"/>
      <c r="E988" s="100"/>
      <c r="F988" s="100"/>
    </row>
    <row r="989" spans="1:6">
      <c r="A989" s="114" t="s">
        <v>60</v>
      </c>
      <c r="B989" s="114"/>
      <c r="C989" s="110">
        <v>36</v>
      </c>
      <c r="D989" s="103"/>
      <c r="E989" s="110">
        <v>5</v>
      </c>
      <c r="F989" s="110">
        <v>31</v>
      </c>
    </row>
    <row r="990" spans="1:6">
      <c r="A990" s="114" t="s">
        <v>194</v>
      </c>
      <c r="B990" s="114"/>
      <c r="C990" s="103"/>
      <c r="D990" s="103"/>
      <c r="E990" s="103"/>
      <c r="F990" s="103"/>
    </row>
    <row r="991" spans="1:6">
      <c r="A991" s="114" t="s">
        <v>699</v>
      </c>
      <c r="B991" s="114"/>
      <c r="C991" s="110">
        <v>9</v>
      </c>
      <c r="D991" s="110">
        <v>20</v>
      </c>
      <c r="E991" s="110">
        <v>16</v>
      </c>
      <c r="F991" s="110">
        <v>13</v>
      </c>
    </row>
    <row r="992" spans="1:6">
      <c r="A992" s="114" t="s">
        <v>195</v>
      </c>
      <c r="B992" s="114"/>
      <c r="C992" s="103"/>
      <c r="D992" s="103"/>
      <c r="E992" s="103"/>
      <c r="F992" s="103"/>
    </row>
    <row r="993" spans="1:6">
      <c r="A993" s="115" t="s">
        <v>18</v>
      </c>
      <c r="B993" s="115"/>
      <c r="C993" s="111">
        <v>44</v>
      </c>
      <c r="D993" s="102"/>
      <c r="E993" s="102"/>
      <c r="F993" s="111">
        <v>44</v>
      </c>
    </row>
    <row r="994" spans="1:6">
      <c r="A994" s="114" t="s">
        <v>1129</v>
      </c>
      <c r="B994" s="114"/>
      <c r="C994" s="109">
        <v>22</v>
      </c>
      <c r="D994" s="100"/>
      <c r="E994" s="100"/>
      <c r="F994" s="109">
        <v>22</v>
      </c>
    </row>
    <row r="995" spans="1:6">
      <c r="A995" s="114" t="s">
        <v>728</v>
      </c>
      <c r="B995" s="114"/>
      <c r="C995" s="110">
        <v>14</v>
      </c>
      <c r="D995" s="103"/>
      <c r="E995" s="103"/>
      <c r="F995" s="110">
        <v>14</v>
      </c>
    </row>
    <row r="996" spans="1:6">
      <c r="A996" s="114" t="s">
        <v>806</v>
      </c>
      <c r="B996" s="114"/>
      <c r="C996" s="110">
        <v>8</v>
      </c>
      <c r="D996" s="103"/>
      <c r="E996" s="103"/>
      <c r="F996" s="110">
        <v>8</v>
      </c>
    </row>
    <row r="997" spans="1:6">
      <c r="A997" s="114" t="s">
        <v>196</v>
      </c>
      <c r="B997" s="114"/>
      <c r="C997" s="103"/>
      <c r="D997" s="103"/>
      <c r="E997" s="103"/>
      <c r="F997" s="103"/>
    </row>
    <row r="998" spans="1:6">
      <c r="A998" s="116" t="s">
        <v>61</v>
      </c>
      <c r="B998" s="116"/>
      <c r="C998" s="104">
        <v>206</v>
      </c>
      <c r="D998" s="101"/>
      <c r="E998" s="104">
        <v>3</v>
      </c>
      <c r="F998" s="104">
        <v>203</v>
      </c>
    </row>
    <row r="999" spans="1:6">
      <c r="A999" s="118" t="s">
        <v>157</v>
      </c>
      <c r="B999" s="118"/>
      <c r="C999" s="99"/>
      <c r="D999" s="99"/>
      <c r="E999" s="99"/>
      <c r="F999" s="99"/>
    </row>
    <row r="1000" spans="1:6">
      <c r="A1000" s="114" t="s">
        <v>201</v>
      </c>
      <c r="B1000" s="114"/>
      <c r="C1000" s="100"/>
      <c r="D1000" s="100"/>
      <c r="E1000" s="100"/>
      <c r="F1000" s="100"/>
    </row>
    <row r="1001" spans="1:6">
      <c r="A1001" s="115" t="s">
        <v>62</v>
      </c>
      <c r="B1001" s="115"/>
      <c r="C1001" s="111">
        <v>4</v>
      </c>
      <c r="D1001" s="102"/>
      <c r="E1001" s="111">
        <v>2</v>
      </c>
      <c r="F1001" s="111">
        <v>2</v>
      </c>
    </row>
    <row r="1002" spans="1:6">
      <c r="A1002" s="114" t="s">
        <v>176</v>
      </c>
      <c r="B1002" s="114"/>
      <c r="C1002" s="109">
        <v>4</v>
      </c>
      <c r="D1002" s="100"/>
      <c r="E1002" s="109">
        <v>2</v>
      </c>
      <c r="F1002" s="109">
        <v>2</v>
      </c>
    </row>
    <row r="1003" spans="1:6">
      <c r="A1003" s="115" t="s">
        <v>63</v>
      </c>
      <c r="B1003" s="115"/>
      <c r="C1003" s="111">
        <v>202</v>
      </c>
      <c r="D1003" s="102"/>
      <c r="E1003" s="111">
        <v>1</v>
      </c>
      <c r="F1003" s="111">
        <v>201</v>
      </c>
    </row>
    <row r="1004" spans="1:6">
      <c r="A1004" s="114" t="s">
        <v>1005</v>
      </c>
      <c r="B1004" s="114"/>
      <c r="C1004" s="109">
        <v>112</v>
      </c>
      <c r="D1004" s="100"/>
      <c r="E1004" s="100"/>
      <c r="F1004" s="109">
        <v>112</v>
      </c>
    </row>
    <row r="1005" spans="1:6">
      <c r="A1005" s="114" t="s">
        <v>177</v>
      </c>
      <c r="B1005" s="114"/>
      <c r="C1005" s="110">
        <v>79</v>
      </c>
      <c r="D1005" s="103"/>
      <c r="E1005" s="110">
        <v>1</v>
      </c>
      <c r="F1005" s="110">
        <v>78</v>
      </c>
    </row>
    <row r="1006" spans="1:6">
      <c r="A1006" s="114" t="s">
        <v>148</v>
      </c>
      <c r="B1006" s="114"/>
      <c r="C1006" s="110">
        <v>3</v>
      </c>
      <c r="D1006" s="103"/>
      <c r="E1006" s="103"/>
      <c r="F1006" s="110">
        <v>3</v>
      </c>
    </row>
    <row r="1007" spans="1:6">
      <c r="A1007" s="114" t="s">
        <v>279</v>
      </c>
      <c r="B1007" s="114"/>
      <c r="C1007" s="103"/>
      <c r="D1007" s="103"/>
      <c r="E1007" s="103"/>
      <c r="F1007" s="103"/>
    </row>
    <row r="1008" spans="1:6">
      <c r="A1008" s="114" t="s">
        <v>202</v>
      </c>
      <c r="B1008" s="114"/>
      <c r="C1008" s="110">
        <v>8</v>
      </c>
      <c r="D1008" s="103"/>
      <c r="E1008" s="103"/>
      <c r="F1008" s="110">
        <v>8</v>
      </c>
    </row>
    <row r="1009" spans="1:6">
      <c r="A1009" s="114" t="s">
        <v>913</v>
      </c>
      <c r="B1009" s="114"/>
      <c r="C1009" s="103"/>
      <c r="D1009" s="103"/>
      <c r="E1009" s="103"/>
      <c r="F1009" s="103"/>
    </row>
    <row r="1010" spans="1:6">
      <c r="A1010" s="116" t="s">
        <v>19</v>
      </c>
      <c r="B1010" s="116"/>
      <c r="C1010" s="104">
        <v>219</v>
      </c>
      <c r="D1010" s="104">
        <v>969</v>
      </c>
      <c r="E1010" s="104">
        <v>309</v>
      </c>
      <c r="F1010" s="104">
        <v>879</v>
      </c>
    </row>
    <row r="1011" spans="1:6">
      <c r="A1011" s="118" t="s">
        <v>677</v>
      </c>
      <c r="B1011" s="118"/>
      <c r="C1011" s="99"/>
      <c r="D1011" s="99"/>
      <c r="E1011" s="99"/>
      <c r="F1011" s="99"/>
    </row>
    <row r="1012" spans="1:6">
      <c r="A1012" s="114" t="s">
        <v>678</v>
      </c>
      <c r="B1012" s="114"/>
      <c r="C1012" s="100"/>
      <c r="D1012" s="100"/>
      <c r="E1012" s="100"/>
      <c r="F1012" s="100"/>
    </row>
    <row r="1013" spans="1:6">
      <c r="A1013" s="118" t="s">
        <v>64</v>
      </c>
      <c r="B1013" s="118"/>
      <c r="C1013" s="111">
        <v>11</v>
      </c>
      <c r="D1013" s="111">
        <v>7</v>
      </c>
      <c r="E1013" s="111">
        <v>12</v>
      </c>
      <c r="F1013" s="111">
        <v>6</v>
      </c>
    </row>
    <row r="1014" spans="1:6">
      <c r="A1014" s="114" t="s">
        <v>838</v>
      </c>
      <c r="B1014" s="114"/>
      <c r="C1014" s="100"/>
      <c r="D1014" s="109">
        <v>4</v>
      </c>
      <c r="E1014" s="109">
        <v>4</v>
      </c>
      <c r="F1014" s="100"/>
    </row>
    <row r="1015" spans="1:6">
      <c r="A1015" s="114" t="s">
        <v>671</v>
      </c>
      <c r="B1015" s="114"/>
      <c r="C1015" s="103"/>
      <c r="D1015" s="103"/>
      <c r="E1015" s="103"/>
      <c r="F1015" s="103"/>
    </row>
    <row r="1016" spans="1:6">
      <c r="A1016" s="114" t="s">
        <v>902</v>
      </c>
      <c r="B1016" s="114"/>
      <c r="C1016" s="103"/>
      <c r="D1016" s="103"/>
      <c r="E1016" s="103"/>
      <c r="F1016" s="103"/>
    </row>
    <row r="1017" spans="1:6">
      <c r="A1017" s="114" t="s">
        <v>901</v>
      </c>
      <c r="B1017" s="114"/>
      <c r="C1017" s="103"/>
      <c r="D1017" s="103"/>
      <c r="E1017" s="103"/>
      <c r="F1017" s="103"/>
    </row>
    <row r="1018" spans="1:6">
      <c r="A1018" s="114" t="s">
        <v>569</v>
      </c>
      <c r="B1018" s="114"/>
      <c r="C1018" s="103"/>
      <c r="D1018" s="103"/>
      <c r="E1018" s="103"/>
      <c r="F1018" s="103"/>
    </row>
    <row r="1019" spans="1:6">
      <c r="A1019" s="114" t="s">
        <v>205</v>
      </c>
      <c r="B1019" s="114"/>
      <c r="C1019" s="103"/>
      <c r="D1019" s="103"/>
      <c r="E1019" s="103"/>
      <c r="F1019" s="103"/>
    </row>
    <row r="1020" spans="1:6">
      <c r="A1020" s="114" t="s">
        <v>968</v>
      </c>
      <c r="B1020" s="114"/>
      <c r="C1020" s="103"/>
      <c r="D1020" s="103"/>
      <c r="E1020" s="103"/>
      <c r="F1020" s="103"/>
    </row>
    <row r="1021" spans="1:6">
      <c r="A1021" s="114" t="s">
        <v>442</v>
      </c>
      <c r="B1021" s="114"/>
      <c r="C1021" s="110">
        <v>11</v>
      </c>
      <c r="D1021" s="110">
        <v>2</v>
      </c>
      <c r="E1021" s="110">
        <v>7</v>
      </c>
      <c r="F1021" s="110">
        <v>6</v>
      </c>
    </row>
    <row r="1022" spans="1:6">
      <c r="A1022" s="114" t="s">
        <v>991</v>
      </c>
      <c r="B1022" s="114"/>
      <c r="C1022" s="103"/>
      <c r="D1022" s="110">
        <v>1</v>
      </c>
      <c r="E1022" s="110">
        <v>1</v>
      </c>
      <c r="F1022" s="103"/>
    </row>
    <row r="1023" spans="1:6">
      <c r="A1023" s="114" t="s">
        <v>535</v>
      </c>
      <c r="B1023" s="114"/>
      <c r="C1023" s="103"/>
      <c r="D1023" s="103"/>
      <c r="E1023" s="103"/>
      <c r="F1023" s="103"/>
    </row>
    <row r="1024" spans="1:6">
      <c r="A1024" s="114" t="s">
        <v>1040</v>
      </c>
      <c r="B1024" s="114"/>
      <c r="C1024" s="103"/>
      <c r="D1024" s="103"/>
      <c r="E1024" s="103"/>
      <c r="F1024" s="103"/>
    </row>
    <row r="1025" spans="1:6">
      <c r="A1025" s="118" t="s">
        <v>432</v>
      </c>
      <c r="B1025" s="118"/>
      <c r="C1025" s="102"/>
      <c r="D1025" s="111">
        <v>835</v>
      </c>
      <c r="E1025" s="111">
        <v>113</v>
      </c>
      <c r="F1025" s="111">
        <v>722</v>
      </c>
    </row>
    <row r="1026" spans="1:6">
      <c r="A1026" s="114" t="s">
        <v>443</v>
      </c>
      <c r="B1026" s="114"/>
      <c r="C1026" s="100"/>
      <c r="D1026" s="109">
        <v>835</v>
      </c>
      <c r="E1026" s="109">
        <v>113</v>
      </c>
      <c r="F1026" s="109">
        <v>722</v>
      </c>
    </row>
    <row r="1027" spans="1:6">
      <c r="A1027" s="114" t="s">
        <v>741</v>
      </c>
      <c r="B1027" s="114"/>
      <c r="C1027" s="103"/>
      <c r="D1027" s="103"/>
      <c r="E1027" s="103"/>
      <c r="F1027" s="103"/>
    </row>
    <row r="1028" spans="1:6">
      <c r="A1028" s="114" t="s">
        <v>855</v>
      </c>
      <c r="B1028" s="114"/>
      <c r="C1028" s="103"/>
      <c r="D1028" s="103"/>
      <c r="E1028" s="103"/>
      <c r="F1028" s="103"/>
    </row>
    <row r="1029" spans="1:6">
      <c r="A1029" s="114" t="s">
        <v>596</v>
      </c>
      <c r="B1029" s="114"/>
      <c r="C1029" s="103"/>
      <c r="D1029" s="103"/>
      <c r="E1029" s="103"/>
      <c r="F1029" s="103"/>
    </row>
    <row r="1030" spans="1:6">
      <c r="A1030" s="114" t="s">
        <v>433</v>
      </c>
      <c r="B1030" s="114"/>
      <c r="C1030" s="103"/>
      <c r="D1030" s="103"/>
      <c r="E1030" s="103"/>
      <c r="F1030" s="103"/>
    </row>
    <row r="1031" spans="1:6">
      <c r="A1031" s="114" t="s">
        <v>641</v>
      </c>
      <c r="B1031" s="114"/>
      <c r="C1031" s="103"/>
      <c r="D1031" s="103"/>
      <c r="E1031" s="103"/>
      <c r="F1031" s="103"/>
    </row>
    <row r="1032" spans="1:6">
      <c r="A1032" s="118" t="s">
        <v>20</v>
      </c>
      <c r="B1032" s="118"/>
      <c r="C1032" s="111">
        <v>208</v>
      </c>
      <c r="D1032" s="111">
        <v>127</v>
      </c>
      <c r="E1032" s="111">
        <v>184</v>
      </c>
      <c r="F1032" s="111">
        <v>151</v>
      </c>
    </row>
    <row r="1033" spans="1:6">
      <c r="A1033" s="114" t="s">
        <v>505</v>
      </c>
      <c r="B1033" s="114"/>
      <c r="C1033" s="109">
        <v>131</v>
      </c>
      <c r="D1033" s="100"/>
      <c r="E1033" s="109">
        <v>131</v>
      </c>
      <c r="F1033" s="100"/>
    </row>
    <row r="1034" spans="1:6">
      <c r="A1034" s="114" t="s">
        <v>672</v>
      </c>
      <c r="B1034" s="114"/>
      <c r="C1034" s="103"/>
      <c r="D1034" s="103"/>
      <c r="E1034" s="103"/>
      <c r="F1034" s="103"/>
    </row>
    <row r="1035" spans="1:6">
      <c r="A1035" s="114" t="s">
        <v>149</v>
      </c>
      <c r="B1035" s="114"/>
      <c r="C1035" s="103"/>
      <c r="D1035" s="103"/>
      <c r="E1035" s="103"/>
      <c r="F1035" s="103"/>
    </row>
    <row r="1036" spans="1:6">
      <c r="A1036" s="114" t="s">
        <v>907</v>
      </c>
      <c r="B1036" s="114"/>
      <c r="C1036" s="103"/>
      <c r="D1036" s="103"/>
      <c r="E1036" s="103"/>
      <c r="F1036" s="103"/>
    </row>
    <row r="1037" spans="1:6">
      <c r="A1037" s="114" t="s">
        <v>854</v>
      </c>
      <c r="B1037" s="114"/>
      <c r="C1037" s="103"/>
      <c r="D1037" s="103"/>
      <c r="E1037" s="103"/>
      <c r="F1037" s="103"/>
    </row>
    <row r="1038" spans="1:6">
      <c r="A1038" s="114" t="s">
        <v>570</v>
      </c>
      <c r="B1038" s="114"/>
      <c r="C1038" s="103"/>
      <c r="D1038" s="103"/>
      <c r="E1038" s="103"/>
      <c r="F1038" s="103"/>
    </row>
    <row r="1039" spans="1:6">
      <c r="A1039" s="114" t="s">
        <v>206</v>
      </c>
      <c r="B1039" s="114"/>
      <c r="C1039" s="103"/>
      <c r="D1039" s="103"/>
      <c r="E1039" s="103"/>
      <c r="F1039" s="103"/>
    </row>
    <row r="1040" spans="1:6">
      <c r="A1040" s="114" t="s">
        <v>506</v>
      </c>
      <c r="B1040" s="114"/>
      <c r="C1040" s="103"/>
      <c r="D1040" s="103"/>
      <c r="E1040" s="103"/>
      <c r="F1040" s="103"/>
    </row>
    <row r="1041" spans="1:6">
      <c r="A1041" s="114" t="s">
        <v>969</v>
      </c>
      <c r="B1041" s="114"/>
      <c r="C1041" s="103"/>
      <c r="D1041" s="103"/>
      <c r="E1041" s="103"/>
      <c r="F1041" s="103"/>
    </row>
    <row r="1042" spans="1:6">
      <c r="A1042" s="114" t="s">
        <v>435</v>
      </c>
      <c r="B1042" s="114"/>
      <c r="C1042" s="110">
        <v>77</v>
      </c>
      <c r="D1042" s="110">
        <v>127</v>
      </c>
      <c r="E1042" s="110">
        <v>53</v>
      </c>
      <c r="F1042" s="110">
        <v>151</v>
      </c>
    </row>
    <row r="1043" spans="1:6">
      <c r="A1043" s="114" t="s">
        <v>175</v>
      </c>
      <c r="B1043" s="114"/>
      <c r="C1043" s="103"/>
      <c r="D1043" s="103"/>
      <c r="E1043" s="103"/>
      <c r="F1043" s="103"/>
    </row>
    <row r="1044" spans="1:6">
      <c r="A1044" s="114" t="s">
        <v>989</v>
      </c>
      <c r="B1044" s="114"/>
      <c r="C1044" s="103"/>
      <c r="D1044" s="103"/>
      <c r="E1044" s="103"/>
      <c r="F1044" s="103"/>
    </row>
    <row r="1045" spans="1:6">
      <c r="A1045" s="114" t="s">
        <v>531</v>
      </c>
      <c r="B1045" s="114"/>
      <c r="C1045" s="103"/>
      <c r="D1045" s="103"/>
      <c r="E1045" s="103"/>
      <c r="F1045" s="103"/>
    </row>
    <row r="1046" spans="1:6">
      <c r="A1046" s="114" t="s">
        <v>860</v>
      </c>
      <c r="B1046" s="114"/>
      <c r="C1046" s="103"/>
      <c r="D1046" s="103"/>
      <c r="E1046" s="103"/>
      <c r="F1046" s="103"/>
    </row>
    <row r="1047" spans="1:6">
      <c r="A1047" s="116" t="s">
        <v>21</v>
      </c>
      <c r="B1047" s="116"/>
      <c r="C1047" s="104">
        <v>29</v>
      </c>
      <c r="D1047" s="104">
        <v>363</v>
      </c>
      <c r="E1047" s="104">
        <v>102</v>
      </c>
      <c r="F1047" s="104">
        <v>290</v>
      </c>
    </row>
    <row r="1048" spans="1:6">
      <c r="A1048" s="115" t="s">
        <v>22</v>
      </c>
      <c r="B1048" s="115"/>
      <c r="C1048" s="108">
        <v>7</v>
      </c>
      <c r="D1048" s="108">
        <v>1</v>
      </c>
      <c r="E1048" s="108">
        <v>2</v>
      </c>
      <c r="F1048" s="108">
        <v>6</v>
      </c>
    </row>
    <row r="1049" spans="1:6">
      <c r="A1049" s="114" t="s">
        <v>211</v>
      </c>
      <c r="B1049" s="114"/>
      <c r="C1049" s="109">
        <v>2</v>
      </c>
      <c r="D1049" s="100"/>
      <c r="E1049" s="109">
        <v>1</v>
      </c>
      <c r="F1049" s="109">
        <v>1</v>
      </c>
    </row>
    <row r="1050" spans="1:6">
      <c r="A1050" s="114" t="s">
        <v>879</v>
      </c>
      <c r="B1050" s="114"/>
      <c r="C1050" s="103"/>
      <c r="D1050" s="103"/>
      <c r="E1050" s="103"/>
      <c r="F1050" s="103"/>
    </row>
    <row r="1051" spans="1:6">
      <c r="A1051" s="114" t="s">
        <v>572</v>
      </c>
      <c r="B1051" s="114"/>
      <c r="C1051" s="103"/>
      <c r="D1051" s="103"/>
      <c r="E1051" s="103"/>
      <c r="F1051" s="103"/>
    </row>
    <row r="1052" spans="1:6">
      <c r="A1052" s="114" t="s">
        <v>994</v>
      </c>
      <c r="B1052" s="114"/>
      <c r="C1052" s="103"/>
      <c r="D1052" s="103"/>
      <c r="E1052" s="103"/>
      <c r="F1052" s="103"/>
    </row>
    <row r="1053" spans="1:6">
      <c r="A1053" s="114" t="s">
        <v>663</v>
      </c>
      <c r="B1053" s="114"/>
      <c r="C1053" s="103"/>
      <c r="D1053" s="103"/>
      <c r="E1053" s="103"/>
      <c r="F1053" s="103"/>
    </row>
    <row r="1054" spans="1:6">
      <c r="A1054" s="114" t="s">
        <v>885</v>
      </c>
      <c r="B1054" s="114"/>
      <c r="C1054" s="103"/>
      <c r="D1054" s="103"/>
      <c r="E1054" s="103"/>
      <c r="F1054" s="103"/>
    </row>
    <row r="1055" spans="1:6">
      <c r="A1055" s="114" t="s">
        <v>598</v>
      </c>
      <c r="B1055" s="114"/>
      <c r="C1055" s="103"/>
      <c r="D1055" s="103"/>
      <c r="E1055" s="103"/>
      <c r="F1055" s="103"/>
    </row>
    <row r="1056" spans="1:6">
      <c r="A1056" s="114" t="s">
        <v>921</v>
      </c>
      <c r="B1056" s="114"/>
      <c r="C1056" s="110">
        <v>5</v>
      </c>
      <c r="D1056" s="110">
        <v>1</v>
      </c>
      <c r="E1056" s="110">
        <v>1</v>
      </c>
      <c r="F1056" s="110">
        <v>5</v>
      </c>
    </row>
    <row r="1057" spans="1:6">
      <c r="A1057" s="114" t="s">
        <v>259</v>
      </c>
      <c r="B1057" s="114"/>
      <c r="C1057" s="103"/>
      <c r="D1057" s="103"/>
      <c r="E1057" s="103"/>
      <c r="F1057" s="103"/>
    </row>
    <row r="1058" spans="1:6">
      <c r="A1058" s="114" t="s">
        <v>861</v>
      </c>
      <c r="B1058" s="114"/>
      <c r="C1058" s="103"/>
      <c r="D1058" s="103"/>
      <c r="E1058" s="103"/>
      <c r="F1058" s="103"/>
    </row>
    <row r="1059" spans="1:6">
      <c r="A1059" s="115" t="s">
        <v>150</v>
      </c>
      <c r="B1059" s="115"/>
      <c r="C1059" s="102"/>
      <c r="D1059" s="111">
        <v>362</v>
      </c>
      <c r="E1059" s="111">
        <v>83</v>
      </c>
      <c r="F1059" s="111">
        <v>279</v>
      </c>
    </row>
    <row r="1060" spans="1:6">
      <c r="A1060" s="114" t="s">
        <v>526</v>
      </c>
      <c r="B1060" s="114"/>
      <c r="C1060" s="100"/>
      <c r="D1060" s="100"/>
      <c r="E1060" s="100"/>
      <c r="F1060" s="100"/>
    </row>
    <row r="1061" spans="1:6">
      <c r="A1061" s="114" t="s">
        <v>908</v>
      </c>
      <c r="B1061" s="114"/>
      <c r="C1061" s="103"/>
      <c r="D1061" s="103"/>
      <c r="E1061" s="103"/>
      <c r="F1061" s="103"/>
    </row>
    <row r="1062" spans="1:6">
      <c r="A1062" s="114" t="s">
        <v>836</v>
      </c>
      <c r="B1062" s="114"/>
      <c r="C1062" s="103"/>
      <c r="D1062" s="103"/>
      <c r="E1062" s="103"/>
      <c r="F1062" s="103"/>
    </row>
    <row r="1063" spans="1:6">
      <c r="A1063" s="114" t="s">
        <v>831</v>
      </c>
      <c r="B1063" s="114"/>
      <c r="C1063" s="103"/>
      <c r="D1063" s="103"/>
      <c r="E1063" s="103"/>
      <c r="F1063" s="103"/>
    </row>
    <row r="1064" spans="1:6">
      <c r="A1064" s="114" t="s">
        <v>445</v>
      </c>
      <c r="B1064" s="114"/>
      <c r="C1064" s="103"/>
      <c r="D1064" s="103"/>
      <c r="E1064" s="103"/>
      <c r="F1064" s="103"/>
    </row>
    <row r="1065" spans="1:6">
      <c r="A1065" s="114" t="s">
        <v>1206</v>
      </c>
      <c r="B1065" s="114"/>
      <c r="C1065" s="103"/>
      <c r="D1065" s="110">
        <v>230</v>
      </c>
      <c r="E1065" s="110">
        <v>15</v>
      </c>
      <c r="F1065" s="110">
        <v>215</v>
      </c>
    </row>
    <row r="1066" spans="1:6">
      <c r="A1066" s="114" t="s">
        <v>197</v>
      </c>
      <c r="B1066" s="114"/>
      <c r="C1066" s="103"/>
      <c r="D1066" s="103"/>
      <c r="E1066" s="103"/>
      <c r="F1066" s="103"/>
    </row>
    <row r="1067" spans="1:6">
      <c r="A1067" s="114" t="s">
        <v>474</v>
      </c>
      <c r="B1067" s="114"/>
      <c r="C1067" s="103"/>
      <c r="D1067" s="103"/>
      <c r="E1067" s="103"/>
      <c r="F1067" s="103"/>
    </row>
    <row r="1068" spans="1:6">
      <c r="A1068" s="114" t="s">
        <v>1207</v>
      </c>
      <c r="B1068" s="114"/>
      <c r="C1068" s="103"/>
      <c r="D1068" s="110">
        <v>132</v>
      </c>
      <c r="E1068" s="110">
        <v>68</v>
      </c>
      <c r="F1068" s="110">
        <v>64</v>
      </c>
    </row>
    <row r="1069" spans="1:6">
      <c r="A1069" s="114" t="s">
        <v>783</v>
      </c>
      <c r="B1069" s="114"/>
      <c r="C1069" s="103"/>
      <c r="D1069" s="103"/>
      <c r="E1069" s="103"/>
      <c r="F1069" s="103"/>
    </row>
    <row r="1070" spans="1:6">
      <c r="A1070" s="114" t="s">
        <v>394</v>
      </c>
      <c r="B1070" s="114"/>
      <c r="C1070" s="103"/>
      <c r="D1070" s="103"/>
      <c r="E1070" s="103"/>
      <c r="F1070" s="103"/>
    </row>
    <row r="1071" spans="1:6">
      <c r="A1071" s="114" t="s">
        <v>607</v>
      </c>
      <c r="B1071" s="114"/>
      <c r="C1071" s="103"/>
      <c r="D1071" s="103"/>
      <c r="E1071" s="103"/>
      <c r="F1071" s="103"/>
    </row>
    <row r="1072" spans="1:6">
      <c r="A1072" s="114" t="s">
        <v>697</v>
      </c>
      <c r="B1072" s="114"/>
      <c r="C1072" s="103"/>
      <c r="D1072" s="103"/>
      <c r="E1072" s="103"/>
      <c r="F1072" s="103"/>
    </row>
    <row r="1073" spans="1:6">
      <c r="A1073" s="115" t="s">
        <v>23</v>
      </c>
      <c r="B1073" s="115"/>
      <c r="C1073" s="111">
        <v>22</v>
      </c>
      <c r="D1073" s="102"/>
      <c r="E1073" s="111">
        <v>17</v>
      </c>
      <c r="F1073" s="111">
        <v>5</v>
      </c>
    </row>
    <row r="1074" spans="1:6">
      <c r="A1074" s="114" t="s">
        <v>24</v>
      </c>
      <c r="B1074" s="114"/>
      <c r="C1074" s="109">
        <v>2</v>
      </c>
      <c r="D1074" s="100"/>
      <c r="E1074" s="109">
        <v>2</v>
      </c>
      <c r="F1074" s="100"/>
    </row>
    <row r="1075" spans="1:6">
      <c r="A1075" s="114" t="s">
        <v>880</v>
      </c>
      <c r="B1075" s="114"/>
      <c r="C1075" s="103"/>
      <c r="D1075" s="103"/>
      <c r="E1075" s="103"/>
      <c r="F1075" s="103"/>
    </row>
    <row r="1076" spans="1:6">
      <c r="A1076" s="114" t="s">
        <v>571</v>
      </c>
      <c r="B1076" s="114"/>
      <c r="C1076" s="103"/>
      <c r="D1076" s="103"/>
      <c r="E1076" s="103"/>
      <c r="F1076" s="103"/>
    </row>
    <row r="1077" spans="1:6">
      <c r="A1077" s="114" t="s">
        <v>151</v>
      </c>
      <c r="B1077" s="114"/>
      <c r="C1077" s="103"/>
      <c r="D1077" s="103"/>
      <c r="E1077" s="103"/>
      <c r="F1077" s="103"/>
    </row>
    <row r="1078" spans="1:6">
      <c r="A1078" s="114" t="s">
        <v>903</v>
      </c>
      <c r="B1078" s="114"/>
      <c r="C1078" s="103"/>
      <c r="D1078" s="103"/>
      <c r="E1078" s="103"/>
      <c r="F1078" s="103"/>
    </row>
    <row r="1079" spans="1:6">
      <c r="A1079" s="114" t="s">
        <v>661</v>
      </c>
      <c r="B1079" s="114"/>
      <c r="C1079" s="103"/>
      <c r="D1079" s="103"/>
      <c r="E1079" s="103"/>
      <c r="F1079" s="103"/>
    </row>
    <row r="1080" spans="1:6">
      <c r="A1080" s="114" t="s">
        <v>508</v>
      </c>
      <c r="B1080" s="114"/>
      <c r="C1080" s="103"/>
      <c r="D1080" s="103"/>
      <c r="E1080" s="103"/>
      <c r="F1080" s="103"/>
    </row>
    <row r="1081" spans="1:6">
      <c r="A1081" s="114" t="s">
        <v>886</v>
      </c>
      <c r="B1081" s="114"/>
      <c r="C1081" s="103"/>
      <c r="D1081" s="103"/>
      <c r="E1081" s="103"/>
      <c r="F1081" s="103"/>
    </row>
    <row r="1082" spans="1:6">
      <c r="A1082" s="114" t="s">
        <v>917</v>
      </c>
      <c r="B1082" s="114"/>
      <c r="C1082" s="110">
        <v>20</v>
      </c>
      <c r="D1082" s="103"/>
      <c r="E1082" s="110">
        <v>15</v>
      </c>
      <c r="F1082" s="110">
        <v>5</v>
      </c>
    </row>
    <row r="1083" spans="1:6">
      <c r="A1083" s="114" t="s">
        <v>258</v>
      </c>
      <c r="B1083" s="114"/>
      <c r="C1083" s="103"/>
      <c r="D1083" s="103"/>
      <c r="E1083" s="103"/>
      <c r="F1083" s="103"/>
    </row>
    <row r="1084" spans="1:6">
      <c r="A1084" s="114" t="s">
        <v>521</v>
      </c>
      <c r="B1084" s="114"/>
      <c r="C1084" s="103"/>
      <c r="D1084" s="103"/>
      <c r="E1084" s="103"/>
      <c r="F1084" s="103"/>
    </row>
    <row r="1085" spans="1:6">
      <c r="A1085" s="114" t="s">
        <v>862</v>
      </c>
      <c r="B1085" s="114"/>
      <c r="C1085" s="103"/>
      <c r="D1085" s="103"/>
      <c r="E1085" s="103"/>
      <c r="F1085" s="103"/>
    </row>
    <row r="1086" spans="1:6">
      <c r="A1086" s="139" t="s">
        <v>25</v>
      </c>
      <c r="B1086" s="139"/>
      <c r="C1086" s="104">
        <v>76</v>
      </c>
      <c r="D1086" s="104">
        <v>5</v>
      </c>
      <c r="E1086" s="104">
        <v>4</v>
      </c>
      <c r="F1086" s="104">
        <v>77</v>
      </c>
    </row>
    <row r="1087" spans="1:6">
      <c r="A1087" s="117" t="s">
        <v>782</v>
      </c>
      <c r="B1087" s="117"/>
      <c r="C1087" s="105"/>
      <c r="D1087" s="105"/>
      <c r="E1087" s="105"/>
      <c r="F1087" s="105"/>
    </row>
    <row r="1088" spans="1:6">
      <c r="A1088" s="117" t="s">
        <v>362</v>
      </c>
      <c r="B1088" s="117"/>
      <c r="C1088" s="106"/>
      <c r="D1088" s="106"/>
      <c r="E1088" s="106"/>
      <c r="F1088" s="106"/>
    </row>
    <row r="1089" spans="1:6">
      <c r="A1089" s="117" t="s">
        <v>316</v>
      </c>
      <c r="B1089" s="117"/>
      <c r="C1089" s="106"/>
      <c r="D1089" s="106"/>
      <c r="E1089" s="106"/>
      <c r="F1089" s="106"/>
    </row>
    <row r="1090" spans="1:6">
      <c r="A1090" s="117" t="s">
        <v>320</v>
      </c>
      <c r="B1090" s="117"/>
      <c r="C1090" s="106"/>
      <c r="D1090" s="106"/>
      <c r="E1090" s="106"/>
      <c r="F1090" s="106"/>
    </row>
    <row r="1091" spans="1:6">
      <c r="A1091" s="117" t="s">
        <v>284</v>
      </c>
      <c r="B1091" s="117"/>
      <c r="C1091" s="107">
        <v>2</v>
      </c>
      <c r="D1091" s="107">
        <v>1</v>
      </c>
      <c r="E1091" s="106"/>
      <c r="F1091" s="107">
        <v>3</v>
      </c>
    </row>
    <row r="1092" spans="1:6">
      <c r="A1092" s="117" t="s">
        <v>767</v>
      </c>
      <c r="B1092" s="117"/>
      <c r="C1092" s="106"/>
      <c r="D1092" s="106"/>
      <c r="E1092" s="106"/>
      <c r="F1092" s="106"/>
    </row>
    <row r="1093" spans="1:6">
      <c r="A1093" s="117" t="s">
        <v>696</v>
      </c>
      <c r="B1093" s="117"/>
      <c r="C1093" s="106"/>
      <c r="D1093" s="106"/>
      <c r="E1093" s="106"/>
      <c r="F1093" s="106"/>
    </row>
    <row r="1094" spans="1:6">
      <c r="A1094" s="117" t="s">
        <v>1015</v>
      </c>
      <c r="B1094" s="117"/>
      <c r="C1094" s="106"/>
      <c r="D1094" s="106"/>
      <c r="E1094" s="106"/>
      <c r="F1094" s="106"/>
    </row>
    <row r="1095" spans="1:6">
      <c r="A1095" s="117" t="s">
        <v>360</v>
      </c>
      <c r="B1095" s="117"/>
      <c r="C1095" s="107">
        <v>4</v>
      </c>
      <c r="D1095" s="106"/>
      <c r="E1095" s="106"/>
      <c r="F1095" s="107">
        <v>4</v>
      </c>
    </row>
    <row r="1096" spans="1:6">
      <c r="A1096" s="117" t="s">
        <v>788</v>
      </c>
      <c r="B1096" s="117"/>
      <c r="C1096" s="107">
        <v>3</v>
      </c>
      <c r="D1096" s="106"/>
      <c r="E1096" s="107">
        <v>3</v>
      </c>
      <c r="F1096" s="106"/>
    </row>
    <row r="1097" spans="1:6">
      <c r="A1097" s="117" t="s">
        <v>1016</v>
      </c>
      <c r="B1097" s="117"/>
      <c r="C1097" s="106"/>
      <c r="D1097" s="106"/>
      <c r="E1097" s="106"/>
      <c r="F1097" s="106"/>
    </row>
    <row r="1098" spans="1:6">
      <c r="A1098" s="117" t="s">
        <v>1006</v>
      </c>
      <c r="B1098" s="117"/>
      <c r="C1098" s="106"/>
      <c r="D1098" s="106"/>
      <c r="E1098" s="106"/>
      <c r="F1098" s="106"/>
    </row>
    <row r="1099" spans="1:6">
      <c r="A1099" s="117" t="s">
        <v>204</v>
      </c>
      <c r="B1099" s="117"/>
      <c r="C1099" s="106"/>
      <c r="D1099" s="107">
        <v>1</v>
      </c>
      <c r="E1099" s="106"/>
      <c r="F1099" s="107">
        <v>1</v>
      </c>
    </row>
    <row r="1100" spans="1:6">
      <c r="A1100" s="117" t="s">
        <v>882</v>
      </c>
      <c r="B1100" s="117"/>
      <c r="C1100" s="107">
        <v>1</v>
      </c>
      <c r="D1100" s="106"/>
      <c r="E1100" s="107">
        <v>1</v>
      </c>
      <c r="F1100" s="106"/>
    </row>
    <row r="1101" spans="1:6">
      <c r="A1101" s="117" t="s">
        <v>337</v>
      </c>
      <c r="B1101" s="117"/>
      <c r="C1101" s="107">
        <v>2</v>
      </c>
      <c r="D1101" s="106"/>
      <c r="E1101" s="106"/>
      <c r="F1101" s="107">
        <v>2</v>
      </c>
    </row>
    <row r="1102" spans="1:6">
      <c r="A1102" s="117" t="s">
        <v>246</v>
      </c>
      <c r="B1102" s="117"/>
      <c r="C1102" s="107">
        <v>1</v>
      </c>
      <c r="D1102" s="106"/>
      <c r="E1102" s="106"/>
      <c r="F1102" s="107">
        <v>1</v>
      </c>
    </row>
    <row r="1103" spans="1:6">
      <c r="A1103" s="117" t="s">
        <v>1205</v>
      </c>
      <c r="B1103" s="117"/>
      <c r="C1103" s="106"/>
      <c r="D1103" s="107">
        <v>1</v>
      </c>
      <c r="E1103" s="106"/>
      <c r="F1103" s="107">
        <v>1</v>
      </c>
    </row>
    <row r="1104" spans="1:6">
      <c r="A1104" s="117" t="s">
        <v>244</v>
      </c>
      <c r="B1104" s="117"/>
      <c r="C1104" s="106"/>
      <c r="D1104" s="106"/>
      <c r="E1104" s="106"/>
      <c r="F1104" s="106"/>
    </row>
    <row r="1105" spans="1:6">
      <c r="A1105" s="117" t="s">
        <v>979</v>
      </c>
      <c r="B1105" s="117"/>
      <c r="C1105" s="106"/>
      <c r="D1105" s="106"/>
      <c r="E1105" s="106"/>
      <c r="F1105" s="106"/>
    </row>
    <row r="1106" spans="1:6">
      <c r="A1106" s="117" t="s">
        <v>843</v>
      </c>
      <c r="B1106" s="117"/>
      <c r="C1106" s="106"/>
      <c r="D1106" s="106"/>
      <c r="E1106" s="106"/>
      <c r="F1106" s="106"/>
    </row>
    <row r="1107" spans="1:6">
      <c r="A1107" s="117" t="s">
        <v>746</v>
      </c>
      <c r="B1107" s="117"/>
      <c r="C1107" s="106"/>
      <c r="D1107" s="106"/>
      <c r="E1107" s="106"/>
      <c r="F1107" s="106"/>
    </row>
    <row r="1108" spans="1:6">
      <c r="A1108" s="117" t="s">
        <v>423</v>
      </c>
      <c r="B1108" s="117"/>
      <c r="C1108" s="106"/>
      <c r="D1108" s="106"/>
      <c r="E1108" s="106"/>
      <c r="F1108" s="106"/>
    </row>
    <row r="1109" spans="1:6">
      <c r="A1109" s="117" t="s">
        <v>345</v>
      </c>
      <c r="B1109" s="117"/>
      <c r="C1109" s="106"/>
      <c r="D1109" s="106"/>
      <c r="E1109" s="106"/>
      <c r="F1109" s="106"/>
    </row>
    <row r="1110" spans="1:6">
      <c r="A1110" s="117" t="s">
        <v>203</v>
      </c>
      <c r="B1110" s="117"/>
      <c r="C1110" s="107">
        <v>1</v>
      </c>
      <c r="D1110" s="106"/>
      <c r="E1110" s="106"/>
      <c r="F1110" s="107">
        <v>1</v>
      </c>
    </row>
    <row r="1111" spans="1:6">
      <c r="A1111" s="117" t="s">
        <v>577</v>
      </c>
      <c r="B1111" s="117"/>
      <c r="C1111" s="106"/>
      <c r="D1111" s="106"/>
      <c r="E1111" s="106"/>
      <c r="F1111" s="106"/>
    </row>
    <row r="1112" spans="1:6">
      <c r="A1112" s="117" t="s">
        <v>564</v>
      </c>
      <c r="B1112" s="117"/>
      <c r="C1112" s="106"/>
      <c r="D1112" s="106"/>
      <c r="E1112" s="106"/>
      <c r="F1112" s="106"/>
    </row>
    <row r="1113" spans="1:6">
      <c r="A1113" s="117" t="s">
        <v>541</v>
      </c>
      <c r="B1113" s="117"/>
      <c r="C1113" s="106"/>
      <c r="D1113" s="106"/>
      <c r="E1113" s="106"/>
      <c r="F1113" s="106"/>
    </row>
    <row r="1114" spans="1:6">
      <c r="A1114" s="117" t="s">
        <v>489</v>
      </c>
      <c r="B1114" s="117"/>
      <c r="C1114" s="106"/>
      <c r="D1114" s="106"/>
      <c r="E1114" s="106"/>
      <c r="F1114" s="106"/>
    </row>
    <row r="1115" spans="1:6">
      <c r="A1115" s="117" t="s">
        <v>680</v>
      </c>
      <c r="B1115" s="117"/>
      <c r="C1115" s="106"/>
      <c r="D1115" s="106"/>
      <c r="E1115" s="106"/>
      <c r="F1115" s="106"/>
    </row>
    <row r="1116" spans="1:6">
      <c r="A1116" s="117" t="s">
        <v>568</v>
      </c>
      <c r="B1116" s="117"/>
      <c r="C1116" s="106"/>
      <c r="D1116" s="106"/>
      <c r="E1116" s="106"/>
      <c r="F1116" s="106"/>
    </row>
    <row r="1117" spans="1:6">
      <c r="A1117" s="117" t="s">
        <v>67</v>
      </c>
      <c r="B1117" s="117"/>
      <c r="C1117" s="106"/>
      <c r="D1117" s="106"/>
      <c r="E1117" s="106"/>
      <c r="F1117" s="106"/>
    </row>
    <row r="1118" spans="1:6">
      <c r="A1118" s="117" t="s">
        <v>495</v>
      </c>
      <c r="B1118" s="117"/>
      <c r="C1118" s="106"/>
      <c r="D1118" s="106"/>
      <c r="E1118" s="106"/>
      <c r="F1118" s="106"/>
    </row>
    <row r="1119" spans="1:6">
      <c r="A1119" s="117" t="s">
        <v>496</v>
      </c>
      <c r="B1119" s="117"/>
      <c r="C1119" s="106"/>
      <c r="D1119" s="106"/>
      <c r="E1119" s="106"/>
      <c r="F1119" s="106"/>
    </row>
    <row r="1120" spans="1:6">
      <c r="A1120" s="117" t="s">
        <v>386</v>
      </c>
      <c r="B1120" s="117"/>
      <c r="C1120" s="106"/>
      <c r="D1120" s="106"/>
      <c r="E1120" s="106"/>
      <c r="F1120" s="106"/>
    </row>
    <row r="1121" spans="1:6">
      <c r="A1121" s="117" t="s">
        <v>518</v>
      </c>
      <c r="B1121" s="117"/>
      <c r="C1121" s="106"/>
      <c r="D1121" s="106"/>
      <c r="E1121" s="106"/>
      <c r="F1121" s="106"/>
    </row>
    <row r="1122" spans="1:6">
      <c r="A1122" s="117" t="s">
        <v>311</v>
      </c>
      <c r="B1122" s="117"/>
      <c r="C1122" s="106"/>
      <c r="D1122" s="106"/>
      <c r="E1122" s="106"/>
      <c r="F1122" s="106"/>
    </row>
    <row r="1123" spans="1:6">
      <c r="A1123" s="117" t="s">
        <v>210</v>
      </c>
      <c r="B1123" s="117"/>
      <c r="C1123" s="106"/>
      <c r="D1123" s="106"/>
      <c r="E1123" s="106"/>
      <c r="F1123" s="106"/>
    </row>
    <row r="1124" spans="1:6">
      <c r="A1124" s="117" t="s">
        <v>754</v>
      </c>
      <c r="B1124" s="117"/>
      <c r="C1124" s="106"/>
      <c r="D1124" s="106"/>
      <c r="E1124" s="106"/>
      <c r="F1124" s="106"/>
    </row>
    <row r="1125" spans="1:6">
      <c r="A1125" s="117" t="s">
        <v>755</v>
      </c>
      <c r="B1125" s="117"/>
      <c r="C1125" s="106"/>
      <c r="D1125" s="106"/>
      <c r="E1125" s="106"/>
      <c r="F1125" s="106"/>
    </row>
    <row r="1126" spans="1:6">
      <c r="A1126" s="117" t="s">
        <v>844</v>
      </c>
      <c r="B1126" s="117"/>
      <c r="C1126" s="106"/>
      <c r="D1126" s="106"/>
      <c r="E1126" s="106"/>
      <c r="F1126" s="106"/>
    </row>
    <row r="1127" spans="1:6">
      <c r="A1127" s="117" t="s">
        <v>747</v>
      </c>
      <c r="B1127" s="117"/>
      <c r="C1127" s="107">
        <v>1</v>
      </c>
      <c r="D1127" s="106"/>
      <c r="E1127" s="106"/>
      <c r="F1127" s="107">
        <v>1</v>
      </c>
    </row>
    <row r="1128" spans="1:6">
      <c r="A1128" s="117" t="s">
        <v>497</v>
      </c>
      <c r="B1128" s="117"/>
      <c r="C1128" s="106"/>
      <c r="D1128" s="106"/>
      <c r="E1128" s="106"/>
      <c r="F1128" s="106"/>
    </row>
    <row r="1129" spans="1:6">
      <c r="A1129" s="117" t="s">
        <v>649</v>
      </c>
      <c r="B1129" s="117"/>
      <c r="C1129" s="106"/>
      <c r="D1129" s="106"/>
      <c r="E1129" s="106"/>
      <c r="F1129" s="106"/>
    </row>
    <row r="1130" spans="1:6">
      <c r="A1130" s="117" t="s">
        <v>273</v>
      </c>
      <c r="B1130" s="117"/>
      <c r="C1130" s="107">
        <v>20</v>
      </c>
      <c r="D1130" s="106"/>
      <c r="E1130" s="106"/>
      <c r="F1130" s="107">
        <v>20</v>
      </c>
    </row>
    <row r="1131" spans="1:6">
      <c r="A1131" s="117" t="s">
        <v>232</v>
      </c>
      <c r="B1131" s="117"/>
      <c r="C1131" s="107">
        <v>38</v>
      </c>
      <c r="D1131" s="106"/>
      <c r="E1131" s="106"/>
      <c r="F1131" s="107">
        <v>38</v>
      </c>
    </row>
    <row r="1132" spans="1:6">
      <c r="A1132" s="117" t="s">
        <v>629</v>
      </c>
      <c r="B1132" s="117"/>
      <c r="C1132" s="106"/>
      <c r="D1132" s="106"/>
      <c r="E1132" s="106"/>
      <c r="F1132" s="106"/>
    </row>
    <row r="1133" spans="1:6">
      <c r="A1133" s="117" t="s">
        <v>582</v>
      </c>
      <c r="B1133" s="117"/>
      <c r="C1133" s="106"/>
      <c r="D1133" s="106"/>
      <c r="E1133" s="106"/>
      <c r="F1133" s="106"/>
    </row>
    <row r="1134" spans="1:6">
      <c r="A1134" s="117" t="s">
        <v>542</v>
      </c>
      <c r="B1134" s="117"/>
      <c r="C1134" s="106"/>
      <c r="D1134" s="106"/>
      <c r="E1134" s="106"/>
      <c r="F1134" s="106"/>
    </row>
    <row r="1135" spans="1:6">
      <c r="A1135" s="117" t="s">
        <v>158</v>
      </c>
      <c r="B1135" s="117"/>
      <c r="C1135" s="106"/>
      <c r="D1135" s="106"/>
      <c r="E1135" s="106"/>
      <c r="F1135" s="106"/>
    </row>
    <row r="1136" spans="1:6">
      <c r="A1136" s="117" t="s">
        <v>147</v>
      </c>
      <c r="B1136" s="117"/>
      <c r="C1136" s="107">
        <v>3</v>
      </c>
      <c r="D1136" s="106"/>
      <c r="E1136" s="106"/>
      <c r="F1136" s="107">
        <v>3</v>
      </c>
    </row>
    <row r="1137" spans="1:6">
      <c r="A1137" s="117" t="s">
        <v>748</v>
      </c>
      <c r="B1137" s="117"/>
      <c r="C1137" s="106"/>
      <c r="D1137" s="106"/>
      <c r="E1137" s="106"/>
      <c r="F1137" s="106"/>
    </row>
    <row r="1138" spans="1:6">
      <c r="A1138" s="117" t="s">
        <v>566</v>
      </c>
      <c r="B1138" s="117"/>
      <c r="C1138" s="106"/>
      <c r="D1138" s="106"/>
      <c r="E1138" s="106"/>
      <c r="F1138" s="106"/>
    </row>
    <row r="1139" spans="1:6">
      <c r="A1139" s="117" t="s">
        <v>1137</v>
      </c>
      <c r="B1139" s="117"/>
      <c r="C1139" s="106"/>
      <c r="D1139" s="106"/>
      <c r="E1139" s="106"/>
      <c r="F1139" s="106"/>
    </row>
    <row r="1140" spans="1:6">
      <c r="A1140" s="117" t="s">
        <v>522</v>
      </c>
      <c r="B1140" s="117"/>
      <c r="C1140" s="106"/>
      <c r="D1140" s="106"/>
      <c r="E1140" s="106"/>
      <c r="F1140" s="106"/>
    </row>
    <row r="1141" spans="1:6">
      <c r="A1141" s="117" t="s">
        <v>573</v>
      </c>
      <c r="B1141" s="117"/>
      <c r="C1141" s="106"/>
      <c r="D1141" s="106"/>
      <c r="E1141" s="106"/>
      <c r="F1141" s="106"/>
    </row>
    <row r="1142" spans="1:6">
      <c r="A1142" s="117" t="s">
        <v>291</v>
      </c>
      <c r="B1142" s="117"/>
      <c r="C1142" s="106"/>
      <c r="D1142" s="106"/>
      <c r="E1142" s="106"/>
      <c r="F1142" s="106"/>
    </row>
    <row r="1143" spans="1:6">
      <c r="A1143" s="117" t="s">
        <v>249</v>
      </c>
      <c r="B1143" s="117"/>
      <c r="C1143" s="106"/>
      <c r="D1143" s="106"/>
      <c r="E1143" s="106"/>
      <c r="F1143" s="106"/>
    </row>
    <row r="1144" spans="1:6">
      <c r="A1144" s="117" t="s">
        <v>346</v>
      </c>
      <c r="B1144" s="117"/>
      <c r="C1144" s="106"/>
      <c r="D1144" s="106"/>
      <c r="E1144" s="106"/>
      <c r="F1144" s="106"/>
    </row>
    <row r="1145" spans="1:6">
      <c r="A1145" s="117" t="s">
        <v>187</v>
      </c>
      <c r="B1145" s="117"/>
      <c r="C1145" s="106"/>
      <c r="D1145" s="106"/>
      <c r="E1145" s="106"/>
      <c r="F1145" s="106"/>
    </row>
    <row r="1146" spans="1:6">
      <c r="A1146" s="117" t="s">
        <v>1117</v>
      </c>
      <c r="B1146" s="117"/>
      <c r="C1146" s="106"/>
      <c r="D1146" s="106"/>
      <c r="E1146" s="106"/>
      <c r="F1146" s="106"/>
    </row>
    <row r="1147" spans="1:6">
      <c r="A1147" s="117" t="s">
        <v>703</v>
      </c>
      <c r="B1147" s="117"/>
      <c r="C1147" s="106"/>
      <c r="D1147" s="106"/>
      <c r="E1147" s="106"/>
      <c r="F1147" s="106"/>
    </row>
    <row r="1148" spans="1:6">
      <c r="A1148" s="117" t="s">
        <v>180</v>
      </c>
      <c r="B1148" s="117"/>
      <c r="C1148" s="106"/>
      <c r="D1148" s="106"/>
      <c r="E1148" s="106"/>
      <c r="F1148" s="106"/>
    </row>
    <row r="1149" spans="1:6">
      <c r="A1149" s="117" t="s">
        <v>734</v>
      </c>
      <c r="B1149" s="117"/>
      <c r="C1149" s="106"/>
      <c r="D1149" s="106"/>
      <c r="E1149" s="106"/>
      <c r="F1149" s="106"/>
    </row>
    <row r="1150" spans="1:6">
      <c r="A1150" s="117" t="s">
        <v>247</v>
      </c>
      <c r="B1150" s="117"/>
      <c r="C1150" s="106"/>
      <c r="D1150" s="106"/>
      <c r="E1150" s="106"/>
      <c r="F1150" s="106"/>
    </row>
    <row r="1151" spans="1:6">
      <c r="A1151" s="117" t="s">
        <v>243</v>
      </c>
      <c r="B1151" s="117"/>
      <c r="C1151" s="106"/>
      <c r="D1151" s="106"/>
      <c r="E1151" s="106"/>
      <c r="F1151" s="106"/>
    </row>
    <row r="1152" spans="1:6">
      <c r="A1152" s="117" t="s">
        <v>338</v>
      </c>
      <c r="B1152" s="117"/>
      <c r="C1152" s="106"/>
      <c r="D1152" s="106"/>
      <c r="E1152" s="106"/>
      <c r="F1152" s="106"/>
    </row>
    <row r="1153" spans="1:6">
      <c r="A1153" s="117" t="s">
        <v>285</v>
      </c>
      <c r="B1153" s="117"/>
      <c r="C1153" s="106"/>
      <c r="D1153" s="106"/>
      <c r="E1153" s="106"/>
      <c r="F1153" s="106"/>
    </row>
    <row r="1154" spans="1:6">
      <c r="A1154" s="117" t="s">
        <v>821</v>
      </c>
      <c r="B1154" s="117"/>
      <c r="C1154" s="106"/>
      <c r="D1154" s="106"/>
      <c r="E1154" s="106"/>
      <c r="F1154" s="106"/>
    </row>
    <row r="1155" spans="1:6">
      <c r="A1155" s="117" t="s">
        <v>804</v>
      </c>
      <c r="B1155" s="117"/>
      <c r="C1155" s="106"/>
      <c r="D1155" s="106"/>
      <c r="E1155" s="106"/>
      <c r="F1155" s="106"/>
    </row>
    <row r="1156" spans="1:6">
      <c r="A1156" s="117" t="s">
        <v>172</v>
      </c>
      <c r="B1156" s="117"/>
      <c r="C1156" s="106"/>
      <c r="D1156" s="106"/>
      <c r="E1156" s="106"/>
      <c r="F1156" s="106"/>
    </row>
    <row r="1157" spans="1:6">
      <c r="A1157" s="117" t="s">
        <v>146</v>
      </c>
      <c r="B1157" s="117"/>
      <c r="C1157" s="106"/>
      <c r="D1157" s="107">
        <v>2</v>
      </c>
      <c r="E1157" s="106"/>
      <c r="F1157" s="107">
        <v>2</v>
      </c>
    </row>
    <row r="1158" spans="1:6">
      <c r="A1158" s="116" t="s">
        <v>26</v>
      </c>
      <c r="B1158" s="116"/>
      <c r="C1158" s="104">
        <v>379</v>
      </c>
      <c r="D1158" s="104">
        <v>44</v>
      </c>
      <c r="E1158" s="104">
        <v>141</v>
      </c>
      <c r="F1158" s="104">
        <v>282</v>
      </c>
    </row>
    <row r="1159" spans="1:6">
      <c r="A1159" s="115" t="s">
        <v>27</v>
      </c>
      <c r="B1159" s="115"/>
      <c r="C1159" s="108">
        <v>103</v>
      </c>
      <c r="D1159" s="108">
        <v>9</v>
      </c>
      <c r="E1159" s="108">
        <v>28</v>
      </c>
      <c r="F1159" s="108">
        <v>84</v>
      </c>
    </row>
    <row r="1160" spans="1:6">
      <c r="A1160" s="114" t="s">
        <v>1007</v>
      </c>
      <c r="B1160" s="114"/>
      <c r="C1160" s="100"/>
      <c r="D1160" s="100"/>
      <c r="E1160" s="100"/>
      <c r="F1160" s="100"/>
    </row>
    <row r="1161" spans="1:6">
      <c r="A1161" s="114" t="s">
        <v>385</v>
      </c>
      <c r="B1161" s="114"/>
      <c r="C1161" s="103"/>
      <c r="D1161" s="103"/>
      <c r="E1161" s="103"/>
      <c r="F1161" s="103"/>
    </row>
    <row r="1162" spans="1:6">
      <c r="A1162" s="114" t="s">
        <v>585</v>
      </c>
      <c r="B1162" s="114"/>
      <c r="C1162" s="103"/>
      <c r="D1162" s="103"/>
      <c r="E1162" s="103"/>
      <c r="F1162" s="103"/>
    </row>
    <row r="1163" spans="1:6">
      <c r="A1163" s="114" t="s">
        <v>893</v>
      </c>
      <c r="B1163" s="114"/>
      <c r="C1163" s="103"/>
      <c r="D1163" s="103"/>
      <c r="E1163" s="103"/>
      <c r="F1163" s="103"/>
    </row>
    <row r="1164" spans="1:6">
      <c r="A1164" s="114" t="s">
        <v>1037</v>
      </c>
      <c r="B1164" s="114"/>
      <c r="C1164" s="110">
        <v>3</v>
      </c>
      <c r="D1164" s="103"/>
      <c r="E1164" s="103"/>
      <c r="F1164" s="110">
        <v>3</v>
      </c>
    </row>
    <row r="1165" spans="1:6">
      <c r="A1165" s="114" t="s">
        <v>759</v>
      </c>
      <c r="B1165" s="114"/>
      <c r="C1165" s="110">
        <v>21</v>
      </c>
      <c r="D1165" s="110">
        <v>1</v>
      </c>
      <c r="E1165" s="110">
        <v>13</v>
      </c>
      <c r="F1165" s="110">
        <v>9</v>
      </c>
    </row>
    <row r="1166" spans="1:6">
      <c r="A1166" s="114" t="s">
        <v>605</v>
      </c>
      <c r="B1166" s="114"/>
      <c r="C1166" s="103"/>
      <c r="D1166" s="110">
        <v>2</v>
      </c>
      <c r="E1166" s="110">
        <v>1</v>
      </c>
      <c r="F1166" s="110">
        <v>1</v>
      </c>
    </row>
    <row r="1167" spans="1:6">
      <c r="A1167" s="114" t="s">
        <v>581</v>
      </c>
      <c r="B1167" s="114"/>
      <c r="C1167" s="103"/>
      <c r="D1167" s="103"/>
      <c r="E1167" s="103"/>
      <c r="F1167" s="103"/>
    </row>
    <row r="1168" spans="1:6">
      <c r="A1168" s="114" t="s">
        <v>993</v>
      </c>
      <c r="B1168" s="114"/>
      <c r="C1168" s="103"/>
      <c r="D1168" s="103"/>
      <c r="E1168" s="103"/>
      <c r="F1168" s="103"/>
    </row>
    <row r="1169" spans="1:6">
      <c r="A1169" s="114" t="s">
        <v>578</v>
      </c>
      <c r="B1169" s="114"/>
      <c r="C1169" s="103"/>
      <c r="D1169" s="103"/>
      <c r="E1169" s="103"/>
      <c r="F1169" s="103"/>
    </row>
    <row r="1170" spans="1:6">
      <c r="A1170" s="114" t="s">
        <v>1057</v>
      </c>
      <c r="B1170" s="114"/>
      <c r="C1170" s="103"/>
      <c r="D1170" s="103"/>
      <c r="E1170" s="103"/>
      <c r="F1170" s="103"/>
    </row>
    <row r="1171" spans="1:6">
      <c r="A1171" s="114" t="s">
        <v>127</v>
      </c>
      <c r="B1171" s="114"/>
      <c r="C1171" s="103"/>
      <c r="D1171" s="103"/>
      <c r="E1171" s="103"/>
      <c r="F1171" s="103"/>
    </row>
    <row r="1172" spans="1:6">
      <c r="A1172" s="114" t="s">
        <v>742</v>
      </c>
      <c r="B1172" s="114"/>
      <c r="C1172" s="103"/>
      <c r="D1172" s="103"/>
      <c r="E1172" s="103"/>
      <c r="F1172" s="103"/>
    </row>
    <row r="1173" spans="1:6">
      <c r="A1173" s="114" t="s">
        <v>750</v>
      </c>
      <c r="B1173" s="114"/>
      <c r="C1173" s="103"/>
      <c r="D1173" s="103"/>
      <c r="E1173" s="103"/>
      <c r="F1173" s="103"/>
    </row>
    <row r="1174" spans="1:6">
      <c r="A1174" s="114" t="s">
        <v>773</v>
      </c>
      <c r="B1174" s="114"/>
      <c r="C1174" s="103"/>
      <c r="D1174" s="103"/>
      <c r="E1174" s="103"/>
      <c r="F1174" s="103"/>
    </row>
    <row r="1175" spans="1:6">
      <c r="A1175" s="114" t="s">
        <v>743</v>
      </c>
      <c r="B1175" s="114"/>
      <c r="C1175" s="110">
        <v>1</v>
      </c>
      <c r="D1175" s="110">
        <v>1</v>
      </c>
      <c r="E1175" s="103"/>
      <c r="F1175" s="110">
        <v>2</v>
      </c>
    </row>
    <row r="1176" spans="1:6">
      <c r="A1176" s="114" t="s">
        <v>359</v>
      </c>
      <c r="B1176" s="114"/>
      <c r="C1176" s="110">
        <v>1</v>
      </c>
      <c r="D1176" s="103"/>
      <c r="E1176" s="103"/>
      <c r="F1176" s="110">
        <v>1</v>
      </c>
    </row>
    <row r="1177" spans="1:6">
      <c r="A1177" s="114" t="s">
        <v>704</v>
      </c>
      <c r="B1177" s="114"/>
      <c r="C1177" s="103"/>
      <c r="D1177" s="103"/>
      <c r="E1177" s="103"/>
      <c r="F1177" s="103"/>
    </row>
    <row r="1178" spans="1:6">
      <c r="A1178" s="114" t="s">
        <v>124</v>
      </c>
      <c r="B1178" s="114"/>
      <c r="C1178" s="110">
        <v>6</v>
      </c>
      <c r="D1178" s="110">
        <v>5</v>
      </c>
      <c r="E1178" s="110">
        <v>4</v>
      </c>
      <c r="F1178" s="110">
        <v>7</v>
      </c>
    </row>
    <row r="1179" spans="1:6">
      <c r="A1179" s="114" t="s">
        <v>294</v>
      </c>
      <c r="B1179" s="114"/>
      <c r="C1179" s="103"/>
      <c r="D1179" s="103"/>
      <c r="E1179" s="103"/>
      <c r="F1179" s="103"/>
    </row>
    <row r="1180" spans="1:6">
      <c r="A1180" s="114" t="s">
        <v>145</v>
      </c>
      <c r="B1180" s="114"/>
      <c r="C1180" s="110">
        <v>71</v>
      </c>
      <c r="D1180" s="103"/>
      <c r="E1180" s="110">
        <v>10</v>
      </c>
      <c r="F1180" s="110">
        <v>61</v>
      </c>
    </row>
    <row r="1181" spans="1:6">
      <c r="A1181" s="115" t="s">
        <v>159</v>
      </c>
      <c r="B1181" s="115"/>
      <c r="C1181" s="111">
        <v>58</v>
      </c>
      <c r="D1181" s="102"/>
      <c r="E1181" s="111">
        <v>58</v>
      </c>
      <c r="F1181" s="102"/>
    </row>
    <row r="1182" spans="1:6">
      <c r="A1182" s="114" t="s">
        <v>977</v>
      </c>
      <c r="B1182" s="114"/>
      <c r="C1182" s="109">
        <v>58</v>
      </c>
      <c r="D1182" s="100"/>
      <c r="E1182" s="109">
        <v>58</v>
      </c>
      <c r="F1182" s="100"/>
    </row>
    <row r="1183" spans="1:6">
      <c r="A1183" s="114" t="s">
        <v>984</v>
      </c>
      <c r="B1183" s="114"/>
      <c r="C1183" s="103"/>
      <c r="D1183" s="103"/>
      <c r="E1183" s="103"/>
      <c r="F1183" s="103"/>
    </row>
    <row r="1184" spans="1:6">
      <c r="A1184" s="114" t="s">
        <v>909</v>
      </c>
      <c r="B1184" s="114"/>
      <c r="C1184" s="103"/>
      <c r="D1184" s="103"/>
      <c r="E1184" s="103"/>
      <c r="F1184" s="103"/>
    </row>
    <row r="1185" spans="1:6">
      <c r="A1185" s="114" t="s">
        <v>760</v>
      </c>
      <c r="B1185" s="114"/>
      <c r="C1185" s="103"/>
      <c r="D1185" s="103"/>
      <c r="E1185" s="103"/>
      <c r="F1185" s="103"/>
    </row>
    <row r="1186" spans="1:6">
      <c r="A1186" s="114" t="s">
        <v>299</v>
      </c>
      <c r="B1186" s="114"/>
      <c r="C1186" s="103"/>
      <c r="D1186" s="103"/>
      <c r="E1186" s="103"/>
      <c r="F1186" s="103"/>
    </row>
    <row r="1187" spans="1:6">
      <c r="A1187" s="114" t="s">
        <v>160</v>
      </c>
      <c r="B1187" s="114"/>
      <c r="C1187" s="103"/>
      <c r="D1187" s="103"/>
      <c r="E1187" s="103"/>
      <c r="F1187" s="103"/>
    </row>
    <row r="1188" spans="1:6">
      <c r="A1188" s="115" t="s">
        <v>28</v>
      </c>
      <c r="B1188" s="115"/>
      <c r="C1188" s="111">
        <v>218</v>
      </c>
      <c r="D1188" s="111">
        <v>35</v>
      </c>
      <c r="E1188" s="111">
        <v>55</v>
      </c>
      <c r="F1188" s="111">
        <v>198</v>
      </c>
    </row>
    <row r="1189" spans="1:6">
      <c r="A1189" s="114" t="s">
        <v>1008</v>
      </c>
      <c r="B1189" s="114"/>
      <c r="C1189" s="100"/>
      <c r="D1189" s="100"/>
      <c r="E1189" s="100"/>
      <c r="F1189" s="100"/>
    </row>
    <row r="1190" spans="1:6">
      <c r="A1190" s="114" t="s">
        <v>348</v>
      </c>
      <c r="B1190" s="114"/>
      <c r="C1190" s="103"/>
      <c r="D1190" s="103"/>
      <c r="E1190" s="103"/>
      <c r="F1190" s="103"/>
    </row>
    <row r="1191" spans="1:6">
      <c r="A1191" s="114" t="s">
        <v>583</v>
      </c>
      <c r="B1191" s="114"/>
      <c r="C1191" s="103"/>
      <c r="D1191" s="103"/>
      <c r="E1191" s="103"/>
      <c r="F1191" s="103"/>
    </row>
    <row r="1192" spans="1:6">
      <c r="A1192" s="114" t="s">
        <v>378</v>
      </c>
      <c r="B1192" s="114"/>
      <c r="C1192" s="103"/>
      <c r="D1192" s="103"/>
      <c r="E1192" s="103"/>
      <c r="F1192" s="103"/>
    </row>
    <row r="1193" spans="1:6">
      <c r="A1193" s="114" t="s">
        <v>887</v>
      </c>
      <c r="B1193" s="114"/>
      <c r="C1193" s="103"/>
      <c r="D1193" s="103"/>
      <c r="E1193" s="103"/>
      <c r="F1193" s="103"/>
    </row>
    <row r="1194" spans="1:6">
      <c r="A1194" s="114" t="s">
        <v>953</v>
      </c>
      <c r="B1194" s="114"/>
      <c r="C1194" s="110">
        <v>52</v>
      </c>
      <c r="D1194" s="103"/>
      <c r="E1194" s="103"/>
      <c r="F1194" s="110">
        <v>52</v>
      </c>
    </row>
    <row r="1195" spans="1:6">
      <c r="A1195" s="114" t="s">
        <v>761</v>
      </c>
      <c r="B1195" s="114"/>
      <c r="C1195" s="103"/>
      <c r="D1195" s="103"/>
      <c r="E1195" s="103"/>
      <c r="F1195" s="103"/>
    </row>
    <row r="1196" spans="1:6">
      <c r="A1196" s="114" t="s">
        <v>604</v>
      </c>
      <c r="B1196" s="114"/>
      <c r="C1196" s="110">
        <v>40</v>
      </c>
      <c r="D1196" s="103"/>
      <c r="E1196" s="110">
        <v>13</v>
      </c>
      <c r="F1196" s="110">
        <v>27</v>
      </c>
    </row>
    <row r="1197" spans="1:6">
      <c r="A1197" s="114" t="s">
        <v>161</v>
      </c>
      <c r="B1197" s="114"/>
      <c r="C1197" s="110">
        <v>80</v>
      </c>
      <c r="D1197" s="103"/>
      <c r="E1197" s="103"/>
      <c r="F1197" s="110">
        <v>80</v>
      </c>
    </row>
    <row r="1198" spans="1:6">
      <c r="A1198" s="114" t="s">
        <v>190</v>
      </c>
      <c r="B1198" s="114"/>
      <c r="C1198" s="103"/>
      <c r="D1198" s="103"/>
      <c r="E1198" s="103"/>
      <c r="F1198" s="103"/>
    </row>
    <row r="1199" spans="1:6">
      <c r="A1199" s="114" t="s">
        <v>735</v>
      </c>
      <c r="B1199" s="114"/>
      <c r="C1199" s="103"/>
      <c r="D1199" s="103"/>
      <c r="E1199" s="103"/>
      <c r="F1199" s="103"/>
    </row>
    <row r="1200" spans="1:6">
      <c r="A1200" s="114" t="s">
        <v>125</v>
      </c>
      <c r="B1200" s="114"/>
      <c r="C1200" s="103"/>
      <c r="D1200" s="103"/>
      <c r="E1200" s="103"/>
      <c r="F1200" s="103"/>
    </row>
    <row r="1201" spans="1:6">
      <c r="A1201" s="114" t="s">
        <v>744</v>
      </c>
      <c r="B1201" s="114"/>
      <c r="C1201" s="103"/>
      <c r="D1201" s="103"/>
      <c r="E1201" s="103"/>
      <c r="F1201" s="103"/>
    </row>
    <row r="1202" spans="1:6">
      <c r="A1202" s="114" t="s">
        <v>545</v>
      </c>
      <c r="B1202" s="114"/>
      <c r="C1202" s="103"/>
      <c r="D1202" s="103"/>
      <c r="E1202" s="103"/>
      <c r="F1202" s="103"/>
    </row>
    <row r="1203" spans="1:6">
      <c r="A1203" s="114" t="s">
        <v>799</v>
      </c>
      <c r="B1203" s="114"/>
      <c r="C1203" s="103"/>
      <c r="D1203" s="103"/>
      <c r="E1203" s="103"/>
      <c r="F1203" s="103"/>
    </row>
    <row r="1204" spans="1:6">
      <c r="A1204" s="114" t="s">
        <v>736</v>
      </c>
      <c r="B1204" s="114"/>
      <c r="C1204" s="103"/>
      <c r="D1204" s="110">
        <v>34</v>
      </c>
      <c r="E1204" s="110">
        <v>11</v>
      </c>
      <c r="F1204" s="110">
        <v>23</v>
      </c>
    </row>
    <row r="1205" spans="1:6">
      <c r="A1205" s="114" t="s">
        <v>126</v>
      </c>
      <c r="B1205" s="114"/>
      <c r="C1205" s="110">
        <v>5</v>
      </c>
      <c r="D1205" s="103"/>
      <c r="E1205" s="103"/>
      <c r="F1205" s="110">
        <v>5</v>
      </c>
    </row>
    <row r="1206" spans="1:6">
      <c r="A1206" s="114" t="s">
        <v>700</v>
      </c>
      <c r="B1206" s="114"/>
      <c r="C1206" s="103"/>
      <c r="D1206" s="103"/>
      <c r="E1206" s="103"/>
      <c r="F1206" s="103"/>
    </row>
    <row r="1207" spans="1:6">
      <c r="A1207" s="114" t="s">
        <v>162</v>
      </c>
      <c r="B1207" s="114"/>
      <c r="C1207" s="110">
        <v>41</v>
      </c>
      <c r="D1207" s="103"/>
      <c r="E1207" s="110">
        <v>30</v>
      </c>
      <c r="F1207" s="110">
        <v>11</v>
      </c>
    </row>
    <row r="1208" spans="1:6">
      <c r="A1208" s="114" t="s">
        <v>293</v>
      </c>
      <c r="B1208" s="114"/>
      <c r="C1208" s="103"/>
      <c r="D1208" s="103"/>
      <c r="E1208" s="103"/>
      <c r="F1208" s="103"/>
    </row>
    <row r="1209" spans="1:6">
      <c r="A1209" s="114" t="s">
        <v>163</v>
      </c>
      <c r="B1209" s="114"/>
      <c r="C1209" s="103"/>
      <c r="D1209" s="110">
        <v>1</v>
      </c>
      <c r="E1209" s="110">
        <v>1</v>
      </c>
      <c r="F1209" s="103"/>
    </row>
    <row r="1210" spans="1:6">
      <c r="A1210" s="116" t="s">
        <v>29</v>
      </c>
      <c r="B1210" s="116"/>
      <c r="C1210" s="104">
        <v>256</v>
      </c>
      <c r="D1210" s="104">
        <v>91</v>
      </c>
      <c r="E1210" s="104">
        <v>123</v>
      </c>
      <c r="F1210" s="104">
        <v>224</v>
      </c>
    </row>
    <row r="1211" spans="1:6">
      <c r="A1211" s="115" t="s">
        <v>1001</v>
      </c>
      <c r="B1211" s="115"/>
      <c r="C1211" s="99"/>
      <c r="D1211" s="99"/>
      <c r="E1211" s="99"/>
      <c r="F1211" s="99"/>
    </row>
    <row r="1212" spans="1:6">
      <c r="A1212" s="114" t="s">
        <v>1002</v>
      </c>
      <c r="B1212" s="114"/>
      <c r="C1212" s="100"/>
      <c r="D1212" s="100"/>
      <c r="E1212" s="100"/>
      <c r="F1212" s="100"/>
    </row>
    <row r="1213" spans="1:6">
      <c r="A1213" s="115" t="s">
        <v>65</v>
      </c>
      <c r="B1213" s="115"/>
      <c r="C1213" s="111">
        <v>8</v>
      </c>
      <c r="D1213" s="111">
        <v>14</v>
      </c>
      <c r="E1213" s="111">
        <v>6</v>
      </c>
      <c r="F1213" s="111">
        <v>16</v>
      </c>
    </row>
    <row r="1214" spans="1:6">
      <c r="A1214" s="114" t="s">
        <v>655</v>
      </c>
      <c r="B1214" s="114"/>
      <c r="C1214" s="100"/>
      <c r="D1214" s="100"/>
      <c r="E1214" s="100"/>
      <c r="F1214" s="100"/>
    </row>
    <row r="1215" spans="1:6">
      <c r="A1215" s="114" t="s">
        <v>333</v>
      </c>
      <c r="B1215" s="114"/>
      <c r="C1215" s="110">
        <v>2</v>
      </c>
      <c r="D1215" s="110">
        <v>4</v>
      </c>
      <c r="E1215" s="110">
        <v>1</v>
      </c>
      <c r="F1215" s="110">
        <v>5</v>
      </c>
    </row>
    <row r="1216" spans="1:6">
      <c r="A1216" s="114" t="s">
        <v>924</v>
      </c>
      <c r="B1216" s="114"/>
      <c r="C1216" s="103"/>
      <c r="D1216" s="103"/>
      <c r="E1216" s="103"/>
      <c r="F1216" s="103"/>
    </row>
    <row r="1217" spans="1:6">
      <c r="A1217" s="114" t="s">
        <v>66</v>
      </c>
      <c r="B1217" s="114"/>
      <c r="C1217" s="103"/>
      <c r="D1217" s="103"/>
      <c r="E1217" s="103"/>
      <c r="F1217" s="103"/>
    </row>
    <row r="1218" spans="1:6">
      <c r="A1218" s="114" t="s">
        <v>938</v>
      </c>
      <c r="B1218" s="114"/>
      <c r="C1218" s="110">
        <v>6</v>
      </c>
      <c r="D1218" s="110">
        <v>2</v>
      </c>
      <c r="E1218" s="110">
        <v>3</v>
      </c>
      <c r="F1218" s="110">
        <v>5</v>
      </c>
    </row>
    <row r="1219" spans="1:6">
      <c r="A1219" s="114" t="s">
        <v>1094</v>
      </c>
      <c r="B1219" s="114"/>
      <c r="C1219" s="103"/>
      <c r="D1219" s="103"/>
      <c r="E1219" s="103"/>
      <c r="F1219" s="103"/>
    </row>
    <row r="1220" spans="1:6">
      <c r="A1220" s="114" t="s">
        <v>102</v>
      </c>
      <c r="B1220" s="114"/>
      <c r="C1220" s="103"/>
      <c r="D1220" s="103"/>
      <c r="E1220" s="103"/>
      <c r="F1220" s="103"/>
    </row>
    <row r="1221" spans="1:6">
      <c r="A1221" s="114" t="s">
        <v>1118</v>
      </c>
      <c r="B1221" s="114"/>
      <c r="C1221" s="103"/>
      <c r="D1221" s="103"/>
      <c r="E1221" s="103"/>
      <c r="F1221" s="103"/>
    </row>
    <row r="1222" spans="1:6">
      <c r="A1222" s="114" t="s">
        <v>827</v>
      </c>
      <c r="B1222" s="114"/>
      <c r="C1222" s="103"/>
      <c r="D1222" s="103"/>
      <c r="E1222" s="103"/>
      <c r="F1222" s="103"/>
    </row>
    <row r="1223" spans="1:6">
      <c r="A1223" s="114" t="s">
        <v>96</v>
      </c>
      <c r="B1223" s="114"/>
      <c r="C1223" s="103"/>
      <c r="D1223" s="110">
        <v>8</v>
      </c>
      <c r="E1223" s="110">
        <v>2</v>
      </c>
      <c r="F1223" s="110">
        <v>6</v>
      </c>
    </row>
    <row r="1224" spans="1:6">
      <c r="A1224" s="114" t="s">
        <v>858</v>
      </c>
      <c r="B1224" s="114"/>
      <c r="C1224" s="103"/>
      <c r="D1224" s="103"/>
      <c r="E1224" s="103"/>
      <c r="F1224" s="103"/>
    </row>
    <row r="1225" spans="1:6">
      <c r="A1225" s="114" t="s">
        <v>1023</v>
      </c>
      <c r="B1225" s="114"/>
      <c r="C1225" s="103"/>
      <c r="D1225" s="103"/>
      <c r="E1225" s="103"/>
      <c r="F1225" s="103"/>
    </row>
    <row r="1226" spans="1:6">
      <c r="A1226" s="115" t="s">
        <v>30</v>
      </c>
      <c r="B1226" s="115"/>
      <c r="C1226" s="102"/>
      <c r="D1226" s="102"/>
      <c r="E1226" s="102"/>
      <c r="F1226" s="102"/>
    </row>
    <row r="1227" spans="1:6">
      <c r="A1227" s="114" t="s">
        <v>810</v>
      </c>
      <c r="B1227" s="114"/>
      <c r="C1227" s="100"/>
      <c r="D1227" s="100"/>
      <c r="E1227" s="100"/>
      <c r="F1227" s="100"/>
    </row>
    <row r="1228" spans="1:6">
      <c r="A1228" s="114" t="s">
        <v>491</v>
      </c>
      <c r="B1228" s="114"/>
      <c r="C1228" s="103"/>
      <c r="D1228" s="103"/>
      <c r="E1228" s="103"/>
      <c r="F1228" s="103"/>
    </row>
    <row r="1229" spans="1:6">
      <c r="A1229" s="114" t="s">
        <v>352</v>
      </c>
      <c r="B1229" s="114"/>
      <c r="C1229" s="103"/>
      <c r="D1229" s="103"/>
      <c r="E1229" s="103"/>
      <c r="F1229" s="103"/>
    </row>
    <row r="1230" spans="1:6">
      <c r="A1230" s="114" t="s">
        <v>181</v>
      </c>
      <c r="B1230" s="114"/>
      <c r="C1230" s="103"/>
      <c r="D1230" s="103"/>
      <c r="E1230" s="103"/>
      <c r="F1230" s="103"/>
    </row>
    <row r="1231" spans="1:6">
      <c r="A1231" s="114" t="s">
        <v>1096</v>
      </c>
      <c r="B1231" s="114"/>
      <c r="C1231" s="103"/>
      <c r="D1231" s="103"/>
      <c r="E1231" s="103"/>
      <c r="F1231" s="103"/>
    </row>
    <row r="1232" spans="1:6">
      <c r="A1232" s="114" t="s">
        <v>446</v>
      </c>
      <c r="B1232" s="114"/>
      <c r="C1232" s="103"/>
      <c r="D1232" s="103"/>
      <c r="E1232" s="103"/>
      <c r="F1232" s="103"/>
    </row>
    <row r="1233" spans="1:6">
      <c r="A1233" s="114" t="s">
        <v>481</v>
      </c>
      <c r="B1233" s="114"/>
      <c r="C1233" s="103"/>
      <c r="D1233" s="103"/>
      <c r="E1233" s="103"/>
      <c r="F1233" s="103"/>
    </row>
    <row r="1234" spans="1:6">
      <c r="A1234" s="114" t="s">
        <v>1108</v>
      </c>
      <c r="B1234" s="114"/>
      <c r="C1234" s="103"/>
      <c r="D1234" s="103"/>
      <c r="E1234" s="103"/>
      <c r="F1234" s="103"/>
    </row>
    <row r="1235" spans="1:6">
      <c r="A1235" s="114" t="s">
        <v>1134</v>
      </c>
      <c r="B1235" s="114"/>
      <c r="C1235" s="103"/>
      <c r="D1235" s="103"/>
      <c r="E1235" s="103"/>
      <c r="F1235" s="103"/>
    </row>
    <row r="1236" spans="1:6">
      <c r="A1236" s="114" t="s">
        <v>631</v>
      </c>
      <c r="B1236" s="114"/>
      <c r="C1236" s="103"/>
      <c r="D1236" s="103"/>
      <c r="E1236" s="103"/>
      <c r="F1236" s="103"/>
    </row>
    <row r="1237" spans="1:6">
      <c r="A1237" s="114" t="s">
        <v>888</v>
      </c>
      <c r="B1237" s="114"/>
      <c r="C1237" s="103"/>
      <c r="D1237" s="103"/>
      <c r="E1237" s="103"/>
      <c r="F1237" s="103"/>
    </row>
    <row r="1238" spans="1:6">
      <c r="A1238" s="114" t="s">
        <v>152</v>
      </c>
      <c r="B1238" s="114"/>
      <c r="C1238" s="103"/>
      <c r="D1238" s="103"/>
      <c r="E1238" s="103"/>
      <c r="F1238" s="103"/>
    </row>
    <row r="1239" spans="1:6">
      <c r="A1239" s="114" t="s">
        <v>1065</v>
      </c>
      <c r="B1239" s="114"/>
      <c r="C1239" s="103"/>
      <c r="D1239" s="103"/>
      <c r="E1239" s="103"/>
      <c r="F1239" s="103"/>
    </row>
    <row r="1240" spans="1:6">
      <c r="A1240" s="114" t="s">
        <v>1109</v>
      </c>
      <c r="B1240" s="114"/>
      <c r="C1240" s="103"/>
      <c r="D1240" s="103"/>
      <c r="E1240" s="103"/>
      <c r="F1240" s="103"/>
    </row>
    <row r="1241" spans="1:6">
      <c r="A1241" s="114" t="s">
        <v>698</v>
      </c>
      <c r="B1241" s="114"/>
      <c r="C1241" s="103"/>
      <c r="D1241" s="103"/>
      <c r="E1241" s="103"/>
      <c r="F1241" s="103"/>
    </row>
    <row r="1242" spans="1:6">
      <c r="A1242" s="114" t="s">
        <v>863</v>
      </c>
      <c r="B1242" s="114"/>
      <c r="C1242" s="103"/>
      <c r="D1242" s="103"/>
      <c r="E1242" s="103"/>
      <c r="F1242" s="103"/>
    </row>
    <row r="1243" spans="1:6">
      <c r="A1243" s="114" t="s">
        <v>601</v>
      </c>
      <c r="B1243" s="114"/>
      <c r="C1243" s="103"/>
      <c r="D1243" s="103"/>
      <c r="E1243" s="103"/>
      <c r="F1243" s="103"/>
    </row>
    <row r="1244" spans="1:6">
      <c r="A1244" s="115" t="s">
        <v>31</v>
      </c>
      <c r="B1244" s="115"/>
      <c r="C1244" s="111">
        <v>248</v>
      </c>
      <c r="D1244" s="111">
        <v>77</v>
      </c>
      <c r="E1244" s="111">
        <v>117</v>
      </c>
      <c r="F1244" s="111">
        <v>208</v>
      </c>
    </row>
    <row r="1245" spans="1:6">
      <c r="A1245" s="114" t="s">
        <v>664</v>
      </c>
      <c r="B1245" s="114"/>
      <c r="C1245" s="100"/>
      <c r="D1245" s="100"/>
      <c r="E1245" s="100"/>
      <c r="F1245" s="100"/>
    </row>
    <row r="1246" spans="1:6">
      <c r="A1246" s="114" t="s">
        <v>164</v>
      </c>
      <c r="B1246" s="114"/>
      <c r="C1246" s="110">
        <v>5</v>
      </c>
      <c r="D1246" s="103"/>
      <c r="E1246" s="110">
        <v>5</v>
      </c>
      <c r="F1246" s="103"/>
    </row>
    <row r="1247" spans="1:6">
      <c r="A1247" s="114" t="s">
        <v>153</v>
      </c>
      <c r="B1247" s="114"/>
      <c r="C1247" s="103"/>
      <c r="D1247" s="103"/>
      <c r="E1247" s="103"/>
      <c r="F1247" s="103"/>
    </row>
    <row r="1248" spans="1:6">
      <c r="A1248" s="114" t="s">
        <v>486</v>
      </c>
      <c r="B1248" s="114"/>
      <c r="C1248" s="103"/>
      <c r="D1248" s="103"/>
      <c r="E1248" s="103"/>
      <c r="F1248" s="103"/>
    </row>
    <row r="1249" spans="1:6">
      <c r="A1249" s="114" t="s">
        <v>328</v>
      </c>
      <c r="B1249" s="114"/>
      <c r="C1249" s="103"/>
      <c r="D1249" s="103"/>
      <c r="E1249" s="103"/>
      <c r="F1249" s="103"/>
    </row>
    <row r="1250" spans="1:6">
      <c r="A1250" s="114" t="s">
        <v>334</v>
      </c>
      <c r="B1250" s="114"/>
      <c r="C1250" s="110">
        <v>145</v>
      </c>
      <c r="D1250" s="103"/>
      <c r="E1250" s="110">
        <v>64</v>
      </c>
      <c r="F1250" s="110">
        <v>81</v>
      </c>
    </row>
    <row r="1251" spans="1:6">
      <c r="A1251" s="114" t="s">
        <v>363</v>
      </c>
      <c r="B1251" s="114"/>
      <c r="C1251" s="103"/>
      <c r="D1251" s="103"/>
      <c r="E1251" s="103"/>
      <c r="F1251" s="103"/>
    </row>
    <row r="1252" spans="1:6">
      <c r="A1252" s="114" t="s">
        <v>900</v>
      </c>
      <c r="B1252" s="114"/>
      <c r="C1252" s="103"/>
      <c r="D1252" s="103"/>
      <c r="E1252" s="103"/>
      <c r="F1252" s="103"/>
    </row>
    <row r="1253" spans="1:6">
      <c r="A1253" s="114" t="s">
        <v>32</v>
      </c>
      <c r="B1253" s="114"/>
      <c r="C1253" s="103"/>
      <c r="D1253" s="110">
        <v>1</v>
      </c>
      <c r="E1253" s="110">
        <v>1</v>
      </c>
      <c r="F1253" s="103"/>
    </row>
    <row r="1254" spans="1:6">
      <c r="A1254" s="114" t="s">
        <v>939</v>
      </c>
      <c r="B1254" s="114"/>
      <c r="C1254" s="110">
        <v>94</v>
      </c>
      <c r="D1254" s="110">
        <v>27</v>
      </c>
      <c r="E1254" s="110">
        <v>32</v>
      </c>
      <c r="F1254" s="110">
        <v>89</v>
      </c>
    </row>
    <row r="1255" spans="1:6">
      <c r="A1255" s="114" t="s">
        <v>950</v>
      </c>
      <c r="B1255" s="114"/>
      <c r="C1255" s="103"/>
      <c r="D1255" s="103"/>
      <c r="E1255" s="103"/>
      <c r="F1255" s="103"/>
    </row>
    <row r="1256" spans="1:6">
      <c r="A1256" s="114" t="s">
        <v>1082</v>
      </c>
      <c r="B1256" s="114"/>
      <c r="C1256" s="103"/>
      <c r="D1256" s="103"/>
      <c r="E1256" s="103"/>
      <c r="F1256" s="103"/>
    </row>
    <row r="1257" spans="1:6">
      <c r="A1257" s="114" t="s">
        <v>665</v>
      </c>
      <c r="B1257" s="114"/>
      <c r="C1257" s="103"/>
      <c r="D1257" s="103"/>
      <c r="E1257" s="103"/>
      <c r="F1257" s="103"/>
    </row>
    <row r="1258" spans="1:6">
      <c r="A1258" s="114" t="s">
        <v>97</v>
      </c>
      <c r="B1258" s="114"/>
      <c r="C1258" s="103"/>
      <c r="D1258" s="103"/>
      <c r="E1258" s="103"/>
      <c r="F1258" s="103"/>
    </row>
    <row r="1259" spans="1:6">
      <c r="A1259" s="114" t="s">
        <v>1105</v>
      </c>
      <c r="B1259" s="114"/>
      <c r="C1259" s="103"/>
      <c r="D1259" s="103"/>
      <c r="E1259" s="103"/>
      <c r="F1259" s="103"/>
    </row>
    <row r="1260" spans="1:6">
      <c r="A1260" s="114" t="s">
        <v>701</v>
      </c>
      <c r="B1260" s="114"/>
      <c r="C1260" s="103"/>
      <c r="D1260" s="103"/>
      <c r="E1260" s="103"/>
      <c r="F1260" s="103"/>
    </row>
    <row r="1261" spans="1:6">
      <c r="A1261" s="114" t="s">
        <v>68</v>
      </c>
      <c r="B1261" s="114"/>
      <c r="C1261" s="110">
        <v>4</v>
      </c>
      <c r="D1261" s="110">
        <v>49</v>
      </c>
      <c r="E1261" s="110">
        <v>15</v>
      </c>
      <c r="F1261" s="110">
        <v>38</v>
      </c>
    </row>
    <row r="1262" spans="1:6">
      <c r="A1262" s="114" t="s">
        <v>550</v>
      </c>
      <c r="B1262" s="114"/>
      <c r="C1262" s="103"/>
      <c r="D1262" s="103"/>
      <c r="E1262" s="103"/>
      <c r="F1262" s="103"/>
    </row>
    <row r="1263" spans="1:6">
      <c r="A1263" s="116" t="s">
        <v>33</v>
      </c>
      <c r="B1263" s="116"/>
      <c r="C1263" s="104">
        <v>138</v>
      </c>
      <c r="D1263" s="101"/>
      <c r="E1263" s="104">
        <v>19</v>
      </c>
      <c r="F1263" s="104">
        <v>119</v>
      </c>
    </row>
    <row r="1264" spans="1:6">
      <c r="A1264" s="115" t="s">
        <v>940</v>
      </c>
      <c r="B1264" s="115"/>
      <c r="C1264" s="99"/>
      <c r="D1264" s="99"/>
      <c r="E1264" s="99"/>
      <c r="F1264" s="99"/>
    </row>
    <row r="1265" spans="1:6">
      <c r="A1265" s="114" t="s">
        <v>941</v>
      </c>
      <c r="B1265" s="114"/>
      <c r="C1265" s="100"/>
      <c r="D1265" s="100"/>
      <c r="E1265" s="100"/>
      <c r="F1265" s="100"/>
    </row>
    <row r="1266" spans="1:6">
      <c r="A1266" s="115" t="s">
        <v>34</v>
      </c>
      <c r="B1266" s="115"/>
      <c r="C1266" s="111">
        <v>138</v>
      </c>
      <c r="D1266" s="102"/>
      <c r="E1266" s="111">
        <v>19</v>
      </c>
      <c r="F1266" s="111">
        <v>119</v>
      </c>
    </row>
    <row r="1267" spans="1:6">
      <c r="A1267" s="114" t="s">
        <v>185</v>
      </c>
      <c r="B1267" s="114"/>
      <c r="C1267" s="109">
        <v>102</v>
      </c>
      <c r="D1267" s="100"/>
      <c r="E1267" s="109">
        <v>18</v>
      </c>
      <c r="F1267" s="109">
        <v>84</v>
      </c>
    </row>
    <row r="1268" spans="1:6">
      <c r="A1268" s="114" t="s">
        <v>775</v>
      </c>
      <c r="B1268" s="114"/>
      <c r="C1268" s="103"/>
      <c r="D1268" s="103"/>
      <c r="E1268" s="103"/>
      <c r="F1268" s="103"/>
    </row>
    <row r="1269" spans="1:6">
      <c r="A1269" s="114" t="s">
        <v>789</v>
      </c>
      <c r="B1269" s="114"/>
      <c r="C1269" s="103"/>
      <c r="D1269" s="103"/>
      <c r="E1269" s="103"/>
      <c r="F1269" s="103"/>
    </row>
    <row r="1270" spans="1:6">
      <c r="A1270" s="114" t="s">
        <v>251</v>
      </c>
      <c r="B1270" s="114"/>
      <c r="C1270" s="110">
        <v>36</v>
      </c>
      <c r="D1270" s="103"/>
      <c r="E1270" s="110">
        <v>1</v>
      </c>
      <c r="F1270" s="110">
        <v>35</v>
      </c>
    </row>
    <row r="1271" spans="1:6">
      <c r="A1271" s="116" t="s">
        <v>35</v>
      </c>
      <c r="B1271" s="116"/>
      <c r="C1271" s="104">
        <v>23</v>
      </c>
      <c r="D1271" s="101"/>
      <c r="E1271" s="104">
        <v>1</v>
      </c>
      <c r="F1271" s="104">
        <v>22</v>
      </c>
    </row>
    <row r="1272" spans="1:6">
      <c r="A1272" s="118" t="s">
        <v>301</v>
      </c>
      <c r="B1272" s="118"/>
      <c r="C1272" s="99"/>
      <c r="D1272" s="99"/>
      <c r="E1272" s="99"/>
      <c r="F1272" s="99"/>
    </row>
    <row r="1273" spans="1:6">
      <c r="A1273" s="114" t="s">
        <v>302</v>
      </c>
      <c r="B1273" s="114"/>
      <c r="C1273" s="100"/>
      <c r="D1273" s="100"/>
      <c r="E1273" s="100"/>
      <c r="F1273" s="100"/>
    </row>
    <row r="1274" spans="1:6">
      <c r="A1274" s="118" t="s">
        <v>36</v>
      </c>
      <c r="B1274" s="118"/>
      <c r="C1274" s="111">
        <v>23</v>
      </c>
      <c r="D1274" s="102"/>
      <c r="E1274" s="111">
        <v>1</v>
      </c>
      <c r="F1274" s="111">
        <v>22</v>
      </c>
    </row>
    <row r="1275" spans="1:6">
      <c r="A1275" s="114" t="s">
        <v>948</v>
      </c>
      <c r="B1275" s="114"/>
      <c r="C1275" s="109">
        <v>23</v>
      </c>
      <c r="D1275" s="100"/>
      <c r="E1275" s="109">
        <v>1</v>
      </c>
      <c r="F1275" s="109">
        <v>22</v>
      </c>
    </row>
    <row r="1276" spans="1:6">
      <c r="A1276" s="114" t="s">
        <v>86</v>
      </c>
      <c r="B1276" s="114"/>
      <c r="C1276" s="103"/>
      <c r="D1276" s="103"/>
      <c r="E1276" s="103"/>
      <c r="F1276" s="103"/>
    </row>
    <row r="1277" spans="1:6">
      <c r="A1277" s="116" t="s">
        <v>37</v>
      </c>
      <c r="B1277" s="116"/>
      <c r="C1277" s="104">
        <v>540</v>
      </c>
      <c r="D1277" s="104">
        <v>118</v>
      </c>
      <c r="E1277" s="104">
        <v>223</v>
      </c>
      <c r="F1277" s="104">
        <v>435</v>
      </c>
    </row>
    <row r="1278" spans="1:6">
      <c r="A1278" s="115" t="s">
        <v>69</v>
      </c>
      <c r="B1278" s="115"/>
      <c r="C1278" s="108">
        <v>55</v>
      </c>
      <c r="D1278" s="108">
        <v>8</v>
      </c>
      <c r="E1278" s="108">
        <v>11</v>
      </c>
      <c r="F1278" s="108">
        <v>52</v>
      </c>
    </row>
    <row r="1279" spans="1:6">
      <c r="A1279" s="119" t="s">
        <v>70</v>
      </c>
      <c r="B1279" s="119"/>
      <c r="C1279" s="98">
        <v>14</v>
      </c>
      <c r="D1279" s="97"/>
      <c r="E1279" s="98">
        <v>3</v>
      </c>
      <c r="F1279" s="98">
        <v>11</v>
      </c>
    </row>
    <row r="1280" spans="1:6">
      <c r="A1280" s="120" t="s">
        <v>235</v>
      </c>
      <c r="B1280" s="120"/>
      <c r="C1280" s="112">
        <v>1</v>
      </c>
      <c r="D1280" s="105"/>
      <c r="E1280" s="112">
        <v>1</v>
      </c>
      <c r="F1280" s="105"/>
    </row>
    <row r="1281" spans="1:6">
      <c r="A1281" s="120" t="s">
        <v>128</v>
      </c>
      <c r="B1281" s="120"/>
      <c r="C1281" s="107">
        <v>4</v>
      </c>
      <c r="D1281" s="106"/>
      <c r="E1281" s="107">
        <v>1</v>
      </c>
      <c r="F1281" s="107">
        <v>3</v>
      </c>
    </row>
    <row r="1282" spans="1:6">
      <c r="A1282" s="120" t="s">
        <v>277</v>
      </c>
      <c r="B1282" s="120"/>
      <c r="C1282" s="107">
        <v>9</v>
      </c>
      <c r="D1282" s="106"/>
      <c r="E1282" s="107">
        <v>1</v>
      </c>
      <c r="F1282" s="107">
        <v>8</v>
      </c>
    </row>
    <row r="1283" spans="1:6">
      <c r="A1283" s="119" t="s">
        <v>779</v>
      </c>
      <c r="B1283" s="119"/>
      <c r="C1283" s="104">
        <v>2</v>
      </c>
      <c r="D1283" s="101"/>
      <c r="E1283" s="101"/>
      <c r="F1283" s="104">
        <v>2</v>
      </c>
    </row>
    <row r="1284" spans="1:6">
      <c r="A1284" s="120" t="s">
        <v>780</v>
      </c>
      <c r="B1284" s="120"/>
      <c r="C1284" s="112">
        <v>2</v>
      </c>
      <c r="D1284" s="105"/>
      <c r="E1284" s="105"/>
      <c r="F1284" s="112">
        <v>2</v>
      </c>
    </row>
    <row r="1285" spans="1:6">
      <c r="A1285" s="119" t="s">
        <v>71</v>
      </c>
      <c r="B1285" s="119"/>
      <c r="C1285" s="104">
        <v>21</v>
      </c>
      <c r="D1285" s="104">
        <v>2</v>
      </c>
      <c r="E1285" s="101"/>
      <c r="F1285" s="104">
        <v>23</v>
      </c>
    </row>
    <row r="1286" spans="1:6">
      <c r="A1286" s="120" t="s">
        <v>1017</v>
      </c>
      <c r="B1286" s="120"/>
      <c r="C1286" s="105"/>
      <c r="D1286" s="105"/>
      <c r="E1286" s="105"/>
      <c r="F1286" s="105"/>
    </row>
    <row r="1287" spans="1:6">
      <c r="A1287" s="120" t="s">
        <v>344</v>
      </c>
      <c r="B1287" s="120"/>
      <c r="C1287" s="106"/>
      <c r="D1287" s="106"/>
      <c r="E1287" s="106"/>
      <c r="F1287" s="106"/>
    </row>
    <row r="1288" spans="1:6">
      <c r="A1288" s="120" t="s">
        <v>178</v>
      </c>
      <c r="B1288" s="120"/>
      <c r="C1288" s="107">
        <v>5</v>
      </c>
      <c r="D1288" s="106"/>
      <c r="E1288" s="106"/>
      <c r="F1288" s="107">
        <v>5</v>
      </c>
    </row>
    <row r="1289" spans="1:6">
      <c r="A1289" s="120" t="s">
        <v>1083</v>
      </c>
      <c r="B1289" s="120"/>
      <c r="C1289" s="106"/>
      <c r="D1289" s="106"/>
      <c r="E1289" s="106"/>
      <c r="F1289" s="106"/>
    </row>
    <row r="1290" spans="1:6">
      <c r="A1290" s="120" t="s">
        <v>129</v>
      </c>
      <c r="B1290" s="120"/>
      <c r="C1290" s="107">
        <v>16</v>
      </c>
      <c r="D1290" s="107">
        <v>2</v>
      </c>
      <c r="E1290" s="106"/>
      <c r="F1290" s="107">
        <v>18</v>
      </c>
    </row>
    <row r="1291" spans="1:6">
      <c r="A1291" s="119" t="s">
        <v>98</v>
      </c>
      <c r="B1291" s="119"/>
      <c r="C1291" s="104">
        <v>4</v>
      </c>
      <c r="D1291" s="101"/>
      <c r="E1291" s="104">
        <v>1</v>
      </c>
      <c r="F1291" s="104">
        <v>3</v>
      </c>
    </row>
    <row r="1292" spans="1:6">
      <c r="A1292" s="120" t="s">
        <v>342</v>
      </c>
      <c r="B1292" s="120"/>
      <c r="C1292" s="112">
        <v>3</v>
      </c>
      <c r="D1292" s="105"/>
      <c r="E1292" s="112">
        <v>1</v>
      </c>
      <c r="F1292" s="112">
        <v>2</v>
      </c>
    </row>
    <row r="1293" spans="1:6">
      <c r="A1293" s="120" t="s">
        <v>297</v>
      </c>
      <c r="B1293" s="120"/>
      <c r="C1293" s="107">
        <v>1</v>
      </c>
      <c r="D1293" s="106"/>
      <c r="E1293" s="106"/>
      <c r="F1293" s="107">
        <v>1</v>
      </c>
    </row>
    <row r="1294" spans="1:6">
      <c r="A1294" s="118" t="s">
        <v>72</v>
      </c>
      <c r="B1294" s="118"/>
      <c r="C1294" s="104">
        <v>14</v>
      </c>
      <c r="D1294" s="104">
        <v>6</v>
      </c>
      <c r="E1294" s="104">
        <v>7</v>
      </c>
      <c r="F1294" s="104">
        <v>13</v>
      </c>
    </row>
    <row r="1295" spans="1:6">
      <c r="A1295" s="120" t="s">
        <v>812</v>
      </c>
      <c r="B1295" s="120"/>
      <c r="C1295" s="105"/>
      <c r="D1295" s="105"/>
      <c r="E1295" s="105"/>
      <c r="F1295" s="105"/>
    </row>
    <row r="1296" spans="1:6">
      <c r="A1296" s="120" t="s">
        <v>555</v>
      </c>
      <c r="B1296" s="120"/>
      <c r="C1296" s="106"/>
      <c r="D1296" s="106"/>
      <c r="E1296" s="106"/>
      <c r="F1296" s="106"/>
    </row>
    <row r="1297" spans="1:6">
      <c r="A1297" s="120" t="s">
        <v>130</v>
      </c>
      <c r="B1297" s="120"/>
      <c r="C1297" s="107">
        <v>14</v>
      </c>
      <c r="D1297" s="107">
        <v>6</v>
      </c>
      <c r="E1297" s="107">
        <v>7</v>
      </c>
      <c r="F1297" s="107">
        <v>13</v>
      </c>
    </row>
    <row r="1298" spans="1:6">
      <c r="A1298" s="120" t="s">
        <v>524</v>
      </c>
      <c r="B1298" s="120"/>
      <c r="C1298" s="106"/>
      <c r="D1298" s="106"/>
      <c r="E1298" s="106"/>
      <c r="F1298" s="106"/>
    </row>
    <row r="1299" spans="1:6">
      <c r="A1299" s="119" t="s">
        <v>379</v>
      </c>
      <c r="B1299" s="119"/>
      <c r="C1299" s="101"/>
      <c r="D1299" s="101"/>
      <c r="E1299" s="101"/>
      <c r="F1299" s="101"/>
    </row>
    <row r="1300" spans="1:6">
      <c r="A1300" s="120" t="s">
        <v>643</v>
      </c>
      <c r="B1300" s="120"/>
      <c r="C1300" s="105"/>
      <c r="D1300" s="105"/>
      <c r="E1300" s="105"/>
      <c r="F1300" s="105"/>
    </row>
    <row r="1301" spans="1:6">
      <c r="A1301" s="120" t="s">
        <v>323</v>
      </c>
      <c r="B1301" s="120"/>
      <c r="C1301" s="106"/>
      <c r="D1301" s="106"/>
      <c r="E1301" s="106"/>
      <c r="F1301" s="106"/>
    </row>
    <row r="1302" spans="1:6">
      <c r="A1302" s="119" t="s">
        <v>875</v>
      </c>
      <c r="B1302" s="119"/>
      <c r="C1302" s="101"/>
      <c r="D1302" s="101"/>
      <c r="E1302" s="101"/>
      <c r="F1302" s="101"/>
    </row>
    <row r="1303" spans="1:6">
      <c r="A1303" s="120" t="s">
        <v>876</v>
      </c>
      <c r="B1303" s="120"/>
      <c r="C1303" s="105"/>
      <c r="D1303" s="105"/>
      <c r="E1303" s="105"/>
      <c r="F1303" s="105"/>
    </row>
    <row r="1304" spans="1:6">
      <c r="A1304" s="114" t="s">
        <v>534</v>
      </c>
      <c r="B1304" s="114"/>
      <c r="C1304" s="103"/>
      <c r="D1304" s="103"/>
      <c r="E1304" s="103"/>
      <c r="F1304" s="103"/>
    </row>
    <row r="1305" spans="1:6">
      <c r="A1305" s="114" t="s">
        <v>1090</v>
      </c>
      <c r="B1305" s="114"/>
      <c r="C1305" s="103"/>
      <c r="D1305" s="103"/>
      <c r="E1305" s="103"/>
      <c r="F1305" s="103"/>
    </row>
    <row r="1306" spans="1:6">
      <c r="A1306" s="115" t="s">
        <v>38</v>
      </c>
      <c r="B1306" s="115"/>
      <c r="C1306" s="102"/>
      <c r="D1306" s="111">
        <v>15</v>
      </c>
      <c r="E1306" s="111">
        <v>15</v>
      </c>
      <c r="F1306" s="102"/>
    </row>
    <row r="1307" spans="1:6">
      <c r="A1307" s="118" t="s">
        <v>144</v>
      </c>
      <c r="B1307" s="118"/>
      <c r="C1307" s="97"/>
      <c r="D1307" s="98">
        <v>15</v>
      </c>
      <c r="E1307" s="98">
        <v>15</v>
      </c>
      <c r="F1307" s="97"/>
    </row>
    <row r="1308" spans="1:6">
      <c r="A1308" s="120" t="s">
        <v>309</v>
      </c>
      <c r="B1308" s="120"/>
      <c r="C1308" s="105"/>
      <c r="D1308" s="105"/>
      <c r="E1308" s="105"/>
      <c r="F1308" s="105"/>
    </row>
    <row r="1309" spans="1:6">
      <c r="A1309" s="120" t="s">
        <v>824</v>
      </c>
      <c r="B1309" s="120"/>
      <c r="C1309" s="106"/>
      <c r="D1309" s="106"/>
      <c r="E1309" s="106"/>
      <c r="F1309" s="106"/>
    </row>
    <row r="1310" spans="1:6">
      <c r="A1310" s="120" t="s">
        <v>944</v>
      </c>
      <c r="B1310" s="120"/>
      <c r="C1310" s="106"/>
      <c r="D1310" s="107">
        <v>15</v>
      </c>
      <c r="E1310" s="107">
        <v>15</v>
      </c>
      <c r="F1310" s="106"/>
    </row>
    <row r="1311" spans="1:6">
      <c r="A1311" s="120" t="s">
        <v>820</v>
      </c>
      <c r="B1311" s="120"/>
      <c r="C1311" s="106"/>
      <c r="D1311" s="106"/>
      <c r="E1311" s="106"/>
      <c r="F1311" s="106"/>
    </row>
    <row r="1312" spans="1:6">
      <c r="A1312" s="115" t="s">
        <v>39</v>
      </c>
      <c r="B1312" s="115"/>
      <c r="C1312" s="111">
        <v>485</v>
      </c>
      <c r="D1312" s="111">
        <v>95</v>
      </c>
      <c r="E1312" s="111">
        <v>197</v>
      </c>
      <c r="F1312" s="111">
        <v>383</v>
      </c>
    </row>
    <row r="1313" spans="1:6">
      <c r="A1313" s="119" t="s">
        <v>40</v>
      </c>
      <c r="B1313" s="119"/>
      <c r="C1313" s="98">
        <v>223</v>
      </c>
      <c r="D1313" s="98">
        <v>14</v>
      </c>
      <c r="E1313" s="98">
        <v>39</v>
      </c>
      <c r="F1313" s="98">
        <v>198</v>
      </c>
    </row>
    <row r="1314" spans="1:6">
      <c r="A1314" s="120" t="s">
        <v>138</v>
      </c>
      <c r="B1314" s="120"/>
      <c r="C1314" s="112">
        <v>121</v>
      </c>
      <c r="D1314" s="105"/>
      <c r="E1314" s="105"/>
      <c r="F1314" s="112">
        <v>121</v>
      </c>
    </row>
    <row r="1315" spans="1:6">
      <c r="A1315" s="120" t="s">
        <v>154</v>
      </c>
      <c r="B1315" s="120"/>
      <c r="C1315" s="106"/>
      <c r="D1315" s="107">
        <v>3</v>
      </c>
      <c r="E1315" s="106"/>
      <c r="F1315" s="107">
        <v>3</v>
      </c>
    </row>
    <row r="1316" spans="1:6">
      <c r="A1316" s="120" t="s">
        <v>165</v>
      </c>
      <c r="B1316" s="120"/>
      <c r="C1316" s="106"/>
      <c r="D1316" s="107">
        <v>11</v>
      </c>
      <c r="E1316" s="107">
        <v>11</v>
      </c>
      <c r="F1316" s="106"/>
    </row>
    <row r="1317" spans="1:6">
      <c r="A1317" s="120" t="s">
        <v>131</v>
      </c>
      <c r="B1317" s="120"/>
      <c r="C1317" s="107">
        <v>20</v>
      </c>
      <c r="D1317" s="106"/>
      <c r="E1317" s="107">
        <v>18</v>
      </c>
      <c r="F1317" s="107">
        <v>2</v>
      </c>
    </row>
    <row r="1318" spans="1:6">
      <c r="A1318" s="120" t="s">
        <v>276</v>
      </c>
      <c r="B1318" s="120"/>
      <c r="C1318" s="107">
        <v>82</v>
      </c>
      <c r="D1318" s="106"/>
      <c r="E1318" s="107">
        <v>10</v>
      </c>
      <c r="F1318" s="107">
        <v>72</v>
      </c>
    </row>
    <row r="1319" spans="1:6">
      <c r="A1319" s="140" t="s">
        <v>448</v>
      </c>
      <c r="B1319" s="140"/>
      <c r="C1319" s="106"/>
      <c r="D1319" s="106"/>
      <c r="E1319" s="106"/>
      <c r="F1319" s="106"/>
    </row>
    <row r="1320" spans="1:6">
      <c r="A1320" s="119" t="s">
        <v>207</v>
      </c>
      <c r="B1320" s="119"/>
      <c r="C1320" s="101"/>
      <c r="D1320" s="104">
        <v>15</v>
      </c>
      <c r="E1320" s="101"/>
      <c r="F1320" s="104">
        <v>15</v>
      </c>
    </row>
    <row r="1321" spans="1:6">
      <c r="A1321" s="120" t="s">
        <v>208</v>
      </c>
      <c r="B1321" s="120"/>
      <c r="C1321" s="105"/>
      <c r="D1321" s="112">
        <v>15</v>
      </c>
      <c r="E1321" s="105"/>
      <c r="F1321" s="112">
        <v>15</v>
      </c>
    </row>
    <row r="1322" spans="1:6">
      <c r="A1322" s="119" t="s">
        <v>41</v>
      </c>
      <c r="B1322" s="119"/>
      <c r="C1322" s="104">
        <v>163</v>
      </c>
      <c r="D1322" s="104">
        <v>65</v>
      </c>
      <c r="E1322" s="104">
        <v>97</v>
      </c>
      <c r="F1322" s="104">
        <v>131</v>
      </c>
    </row>
    <row r="1323" spans="1:6">
      <c r="A1323" s="120" t="s">
        <v>141</v>
      </c>
      <c r="B1323" s="120"/>
      <c r="C1323" s="112">
        <v>128</v>
      </c>
      <c r="D1323" s="105"/>
      <c r="E1323" s="112">
        <v>70</v>
      </c>
      <c r="F1323" s="112">
        <v>58</v>
      </c>
    </row>
    <row r="1324" spans="1:6">
      <c r="A1324" s="120" t="s">
        <v>339</v>
      </c>
      <c r="B1324" s="120"/>
      <c r="C1324" s="106"/>
      <c r="D1324" s="106"/>
      <c r="E1324" s="106"/>
      <c r="F1324" s="106"/>
    </row>
    <row r="1325" spans="1:6">
      <c r="A1325" s="120" t="s">
        <v>135</v>
      </c>
      <c r="B1325" s="120"/>
      <c r="C1325" s="107">
        <v>31</v>
      </c>
      <c r="D1325" s="106"/>
      <c r="E1325" s="106"/>
      <c r="F1325" s="107">
        <v>31</v>
      </c>
    </row>
    <row r="1326" spans="1:6">
      <c r="A1326" s="120" t="s">
        <v>1084</v>
      </c>
      <c r="B1326" s="120"/>
      <c r="C1326" s="106"/>
      <c r="D1326" s="106"/>
      <c r="E1326" s="106"/>
      <c r="F1326" s="106"/>
    </row>
    <row r="1327" spans="1:6">
      <c r="A1327" s="120" t="s">
        <v>132</v>
      </c>
      <c r="B1327" s="120"/>
      <c r="C1327" s="107">
        <v>4</v>
      </c>
      <c r="D1327" s="107">
        <v>65</v>
      </c>
      <c r="E1327" s="107">
        <v>27</v>
      </c>
      <c r="F1327" s="107">
        <v>42</v>
      </c>
    </row>
    <row r="1328" spans="1:6">
      <c r="A1328" s="119" t="s">
        <v>42</v>
      </c>
      <c r="B1328" s="119"/>
      <c r="C1328" s="104">
        <v>23</v>
      </c>
      <c r="D1328" s="101"/>
      <c r="E1328" s="101"/>
      <c r="F1328" s="104">
        <v>23</v>
      </c>
    </row>
    <row r="1329" spans="1:6">
      <c r="A1329" s="120" t="s">
        <v>166</v>
      </c>
      <c r="B1329" s="120"/>
      <c r="C1329" s="112">
        <v>20</v>
      </c>
      <c r="D1329" s="105"/>
      <c r="E1329" s="105"/>
      <c r="F1329" s="112">
        <v>20</v>
      </c>
    </row>
    <row r="1330" spans="1:6">
      <c r="A1330" s="120" t="s">
        <v>341</v>
      </c>
      <c r="B1330" s="120"/>
      <c r="C1330" s="106"/>
      <c r="D1330" s="106"/>
      <c r="E1330" s="106"/>
      <c r="F1330" s="106"/>
    </row>
    <row r="1331" spans="1:6">
      <c r="A1331" s="120" t="s">
        <v>133</v>
      </c>
      <c r="B1331" s="120"/>
      <c r="C1331" s="107">
        <v>3</v>
      </c>
      <c r="D1331" s="106"/>
      <c r="E1331" s="106"/>
      <c r="F1331" s="107">
        <v>3</v>
      </c>
    </row>
    <row r="1332" spans="1:6">
      <c r="A1332" s="119" t="s">
        <v>945</v>
      </c>
      <c r="B1332" s="119"/>
      <c r="C1332" s="101"/>
      <c r="D1332" s="101"/>
      <c r="E1332" s="101"/>
      <c r="F1332" s="101"/>
    </row>
    <row r="1333" spans="1:6">
      <c r="A1333" s="120" t="s">
        <v>946</v>
      </c>
      <c r="B1333" s="120"/>
      <c r="C1333" s="105"/>
      <c r="D1333" s="105"/>
      <c r="E1333" s="105"/>
      <c r="F1333" s="105"/>
    </row>
    <row r="1334" spans="1:6">
      <c r="A1334" s="118" t="s">
        <v>43</v>
      </c>
      <c r="B1334" s="118"/>
      <c r="C1334" s="104">
        <v>76</v>
      </c>
      <c r="D1334" s="104">
        <v>1</v>
      </c>
      <c r="E1334" s="104">
        <v>61</v>
      </c>
      <c r="F1334" s="104">
        <v>16</v>
      </c>
    </row>
    <row r="1335" spans="1:6">
      <c r="A1335" s="120" t="s">
        <v>532</v>
      </c>
      <c r="B1335" s="120"/>
      <c r="C1335" s="105"/>
      <c r="D1335" s="105"/>
      <c r="E1335" s="105"/>
      <c r="F1335" s="105"/>
    </row>
    <row r="1336" spans="1:6">
      <c r="A1336" s="120" t="s">
        <v>143</v>
      </c>
      <c r="B1336" s="120"/>
      <c r="C1336" s="106"/>
      <c r="D1336" s="106"/>
      <c r="E1336" s="106"/>
      <c r="F1336" s="106"/>
    </row>
    <row r="1337" spans="1:6">
      <c r="A1337" s="120" t="s">
        <v>452</v>
      </c>
      <c r="B1337" s="120"/>
      <c r="C1337" s="106"/>
      <c r="D1337" s="106"/>
      <c r="E1337" s="106"/>
      <c r="F1337" s="106"/>
    </row>
    <row r="1338" spans="1:6">
      <c r="A1338" s="120" t="s">
        <v>137</v>
      </c>
      <c r="B1338" s="120"/>
      <c r="C1338" s="107">
        <v>76</v>
      </c>
      <c r="D1338" s="107">
        <v>1</v>
      </c>
      <c r="E1338" s="107">
        <v>61</v>
      </c>
      <c r="F1338" s="107">
        <v>16</v>
      </c>
    </row>
    <row r="1339" spans="1:6">
      <c r="A1339" s="120" t="s">
        <v>182</v>
      </c>
      <c r="B1339" s="120"/>
      <c r="C1339" s="106"/>
      <c r="D1339" s="106"/>
      <c r="E1339" s="106"/>
      <c r="F1339" s="106"/>
    </row>
    <row r="1340" spans="1:6">
      <c r="A1340" s="120" t="s">
        <v>530</v>
      </c>
      <c r="B1340" s="120"/>
      <c r="C1340" s="106"/>
      <c r="D1340" s="106"/>
      <c r="E1340" s="106"/>
      <c r="F1340" s="106"/>
    </row>
    <row r="1341" spans="1:6">
      <c r="A1341" s="119" t="s">
        <v>111</v>
      </c>
      <c r="B1341" s="119"/>
      <c r="C1341" s="101"/>
      <c r="D1341" s="101"/>
      <c r="E1341" s="101"/>
      <c r="F1341" s="101"/>
    </row>
    <row r="1342" spans="1:6">
      <c r="A1342" s="120" t="s">
        <v>1103</v>
      </c>
      <c r="B1342" s="120"/>
      <c r="C1342" s="105"/>
      <c r="D1342" s="105"/>
      <c r="E1342" s="105"/>
      <c r="F1342" s="105"/>
    </row>
    <row r="1343" spans="1:6">
      <c r="A1343" s="120" t="s">
        <v>198</v>
      </c>
      <c r="B1343" s="120"/>
      <c r="C1343" s="106"/>
      <c r="D1343" s="106"/>
      <c r="E1343" s="106"/>
      <c r="F1343" s="106"/>
    </row>
    <row r="1344" spans="1:6">
      <c r="A1344" s="120" t="s">
        <v>134</v>
      </c>
      <c r="B1344" s="120"/>
      <c r="C1344" s="106"/>
      <c r="D1344" s="106"/>
      <c r="E1344" s="106"/>
      <c r="F1344" s="106"/>
    </row>
    <row r="1345" spans="1:6">
      <c r="A1345" s="119" t="s">
        <v>1066</v>
      </c>
      <c r="B1345" s="119"/>
      <c r="C1345" s="101"/>
      <c r="D1345" s="101"/>
      <c r="E1345" s="101"/>
      <c r="F1345" s="101"/>
    </row>
    <row r="1346" spans="1:6">
      <c r="A1346" s="120" t="s">
        <v>1067</v>
      </c>
      <c r="B1346" s="120"/>
      <c r="C1346" s="105"/>
      <c r="D1346" s="105"/>
      <c r="E1346" s="105"/>
      <c r="F1346" s="105"/>
    </row>
    <row r="1347" spans="1:6">
      <c r="A1347" s="116" t="s">
        <v>44</v>
      </c>
      <c r="B1347" s="116"/>
      <c r="C1347" s="104">
        <v>425</v>
      </c>
      <c r="D1347" s="104">
        <v>204</v>
      </c>
      <c r="E1347" s="104">
        <v>226</v>
      </c>
      <c r="F1347" s="104">
        <v>403</v>
      </c>
    </row>
    <row r="1348" spans="1:6">
      <c r="A1348" s="115" t="s">
        <v>45</v>
      </c>
      <c r="B1348" s="115"/>
      <c r="C1348" s="108">
        <v>370</v>
      </c>
      <c r="D1348" s="108">
        <v>203</v>
      </c>
      <c r="E1348" s="108">
        <v>222</v>
      </c>
      <c r="F1348" s="108">
        <v>351</v>
      </c>
    </row>
    <row r="1349" spans="1:6">
      <c r="A1349" s="114" t="s">
        <v>1157</v>
      </c>
      <c r="B1349" s="114"/>
      <c r="C1349" s="100"/>
      <c r="D1349" s="100"/>
      <c r="E1349" s="100"/>
      <c r="F1349" s="100"/>
    </row>
    <row r="1350" spans="1:6">
      <c r="A1350" s="114" t="s">
        <v>686</v>
      </c>
      <c r="B1350" s="114"/>
      <c r="C1350" s="103"/>
      <c r="D1350" s="103"/>
      <c r="E1350" s="103"/>
      <c r="F1350" s="103"/>
    </row>
    <row r="1351" spans="1:6">
      <c r="A1351" s="114" t="s">
        <v>721</v>
      </c>
      <c r="B1351" s="114"/>
      <c r="C1351" s="103"/>
      <c r="D1351" s="103"/>
      <c r="E1351" s="103"/>
      <c r="F1351" s="103"/>
    </row>
    <row r="1352" spans="1:6">
      <c r="A1352" s="114" t="s">
        <v>785</v>
      </c>
      <c r="B1352" s="114"/>
      <c r="C1352" s="103"/>
      <c r="D1352" s="103"/>
      <c r="E1352" s="103"/>
      <c r="F1352" s="103"/>
    </row>
    <row r="1353" spans="1:6">
      <c r="A1353" s="114" t="s">
        <v>493</v>
      </c>
      <c r="B1353" s="114"/>
      <c r="C1353" s="110">
        <v>40</v>
      </c>
      <c r="D1353" s="110">
        <v>1</v>
      </c>
      <c r="E1353" s="110">
        <v>19</v>
      </c>
      <c r="F1353" s="110">
        <v>22</v>
      </c>
    </row>
    <row r="1354" spans="1:6">
      <c r="A1354" s="114" t="s">
        <v>46</v>
      </c>
      <c r="B1354" s="114"/>
      <c r="C1354" s="110">
        <v>33</v>
      </c>
      <c r="D1354" s="110">
        <v>199</v>
      </c>
      <c r="E1354" s="110">
        <v>119</v>
      </c>
      <c r="F1354" s="110">
        <v>113</v>
      </c>
    </row>
    <row r="1355" spans="1:6">
      <c r="A1355" s="114" t="s">
        <v>470</v>
      </c>
      <c r="B1355" s="114"/>
      <c r="C1355" s="103"/>
      <c r="D1355" s="110">
        <v>1</v>
      </c>
      <c r="E1355" s="110">
        <v>1</v>
      </c>
      <c r="F1355" s="103"/>
    </row>
    <row r="1356" spans="1:6">
      <c r="A1356" s="114" t="s">
        <v>451</v>
      </c>
      <c r="B1356" s="114"/>
      <c r="C1356" s="103"/>
      <c r="D1356" s="103"/>
      <c r="E1356" s="103"/>
      <c r="F1356" s="103"/>
    </row>
    <row r="1357" spans="1:6">
      <c r="A1357" s="114" t="s">
        <v>498</v>
      </c>
      <c r="B1357" s="114"/>
      <c r="C1357" s="103"/>
      <c r="D1357" s="103"/>
      <c r="E1357" s="103"/>
      <c r="F1357" s="103"/>
    </row>
    <row r="1358" spans="1:6">
      <c r="A1358" s="114" t="s">
        <v>447</v>
      </c>
      <c r="B1358" s="114"/>
      <c r="C1358" s="103"/>
      <c r="D1358" s="103"/>
      <c r="E1358" s="103"/>
      <c r="F1358" s="103"/>
    </row>
    <row r="1359" spans="1:6">
      <c r="A1359" s="114" t="s">
        <v>318</v>
      </c>
      <c r="B1359" s="114"/>
      <c r="C1359" s="103"/>
      <c r="D1359" s="103"/>
      <c r="E1359" s="103"/>
      <c r="F1359" s="103"/>
    </row>
    <row r="1360" spans="1:6">
      <c r="A1360" s="114" t="s">
        <v>612</v>
      </c>
      <c r="B1360" s="114"/>
      <c r="C1360" s="103"/>
      <c r="D1360" s="103"/>
      <c r="E1360" s="103"/>
      <c r="F1360" s="103"/>
    </row>
    <row r="1361" spans="1:6">
      <c r="A1361" s="114" t="s">
        <v>600</v>
      </c>
      <c r="B1361" s="114"/>
      <c r="C1361" s="103"/>
      <c r="D1361" s="103"/>
      <c r="E1361" s="103"/>
      <c r="F1361" s="103"/>
    </row>
    <row r="1362" spans="1:6">
      <c r="A1362" s="114" t="s">
        <v>114</v>
      </c>
      <c r="B1362" s="114"/>
      <c r="C1362" s="103"/>
      <c r="D1362" s="103"/>
      <c r="E1362" s="103"/>
      <c r="F1362" s="103"/>
    </row>
    <row r="1363" spans="1:6">
      <c r="A1363" s="114" t="s">
        <v>622</v>
      </c>
      <c r="B1363" s="114"/>
      <c r="C1363" s="103"/>
      <c r="D1363" s="103"/>
      <c r="E1363" s="103"/>
      <c r="F1363" s="103"/>
    </row>
    <row r="1364" spans="1:6">
      <c r="A1364" s="114" t="s">
        <v>73</v>
      </c>
      <c r="B1364" s="114"/>
      <c r="C1364" s="110">
        <v>1</v>
      </c>
      <c r="D1364" s="110">
        <v>2</v>
      </c>
      <c r="E1364" s="103"/>
      <c r="F1364" s="110">
        <v>3</v>
      </c>
    </row>
    <row r="1365" spans="1:6">
      <c r="A1365" s="114" t="s">
        <v>790</v>
      </c>
      <c r="B1365" s="114"/>
      <c r="C1365" s="103"/>
      <c r="D1365" s="103"/>
      <c r="E1365" s="103"/>
      <c r="F1365" s="103"/>
    </row>
    <row r="1366" spans="1:6">
      <c r="A1366" s="114" t="s">
        <v>574</v>
      </c>
      <c r="B1366" s="114"/>
      <c r="C1366" s="103"/>
      <c r="D1366" s="103"/>
      <c r="E1366" s="103"/>
      <c r="F1366" s="103"/>
    </row>
    <row r="1367" spans="1:6">
      <c r="A1367" s="114" t="s">
        <v>786</v>
      </c>
      <c r="B1367" s="114"/>
      <c r="C1367" s="103"/>
      <c r="D1367" s="103"/>
      <c r="E1367" s="103"/>
      <c r="F1367" s="103"/>
    </row>
    <row r="1368" spans="1:6">
      <c r="A1368" s="114" t="s">
        <v>1079</v>
      </c>
      <c r="B1368" s="114"/>
      <c r="C1368" s="110">
        <v>296</v>
      </c>
      <c r="D1368" s="103"/>
      <c r="E1368" s="110">
        <v>83</v>
      </c>
      <c r="F1368" s="110">
        <v>213</v>
      </c>
    </row>
    <row r="1369" spans="1:6">
      <c r="A1369" s="114" t="s">
        <v>1076</v>
      </c>
      <c r="B1369" s="114"/>
      <c r="C1369" s="103"/>
      <c r="D1369" s="103"/>
      <c r="E1369" s="103"/>
      <c r="F1369" s="103"/>
    </row>
    <row r="1370" spans="1:6">
      <c r="A1370" s="114" t="s">
        <v>519</v>
      </c>
      <c r="B1370" s="114"/>
      <c r="C1370" s="103"/>
      <c r="D1370" s="103"/>
      <c r="E1370" s="103"/>
      <c r="F1370" s="103"/>
    </row>
    <row r="1371" spans="1:6">
      <c r="A1371" s="114" t="s">
        <v>653</v>
      </c>
      <c r="B1371" s="114"/>
      <c r="C1371" s="103"/>
      <c r="D1371" s="103"/>
      <c r="E1371" s="103"/>
      <c r="F1371" s="103"/>
    </row>
    <row r="1372" spans="1:6">
      <c r="A1372" s="114" t="s">
        <v>865</v>
      </c>
      <c r="B1372" s="114"/>
      <c r="C1372" s="103"/>
      <c r="D1372" s="103"/>
      <c r="E1372" s="103"/>
      <c r="F1372" s="103"/>
    </row>
    <row r="1373" spans="1:6">
      <c r="A1373" s="114" t="s">
        <v>817</v>
      </c>
      <c r="B1373" s="114"/>
      <c r="C1373" s="103"/>
      <c r="D1373" s="103"/>
      <c r="E1373" s="103"/>
      <c r="F1373" s="103"/>
    </row>
    <row r="1374" spans="1:6">
      <c r="A1374" s="114" t="s">
        <v>687</v>
      </c>
      <c r="B1374" s="114"/>
      <c r="C1374" s="103"/>
      <c r="D1374" s="103"/>
      <c r="E1374" s="103"/>
      <c r="F1374" s="103"/>
    </row>
    <row r="1375" spans="1:6">
      <c r="A1375" s="115" t="s">
        <v>336</v>
      </c>
      <c r="B1375" s="115"/>
      <c r="C1375" s="111">
        <v>15</v>
      </c>
      <c r="D1375" s="102"/>
      <c r="E1375" s="111">
        <v>2</v>
      </c>
      <c r="F1375" s="111">
        <v>13</v>
      </c>
    </row>
    <row r="1376" spans="1:6">
      <c r="A1376" s="114" t="s">
        <v>628</v>
      </c>
      <c r="B1376" s="114"/>
      <c r="C1376" s="100"/>
      <c r="D1376" s="100"/>
      <c r="E1376" s="100"/>
      <c r="F1376" s="100"/>
    </row>
    <row r="1377" spans="1:6">
      <c r="A1377" s="114" t="s">
        <v>791</v>
      </c>
      <c r="B1377" s="114"/>
      <c r="C1377" s="103"/>
      <c r="D1377" s="103"/>
      <c r="E1377" s="103"/>
      <c r="F1377" s="103"/>
    </row>
    <row r="1378" spans="1:6">
      <c r="A1378" s="114" t="s">
        <v>1107</v>
      </c>
      <c r="B1378" s="114"/>
      <c r="C1378" s="110">
        <v>15</v>
      </c>
      <c r="D1378" s="103"/>
      <c r="E1378" s="110">
        <v>2</v>
      </c>
      <c r="F1378" s="110">
        <v>13</v>
      </c>
    </row>
    <row r="1379" spans="1:6">
      <c r="A1379" s="114" t="s">
        <v>592</v>
      </c>
      <c r="B1379" s="114"/>
      <c r="C1379" s="103"/>
      <c r="D1379" s="103"/>
      <c r="E1379" s="103"/>
      <c r="F1379" s="103"/>
    </row>
    <row r="1380" spans="1:6">
      <c r="A1380" s="115" t="s">
        <v>47</v>
      </c>
      <c r="B1380" s="115"/>
      <c r="C1380" s="111">
        <v>40</v>
      </c>
      <c r="D1380" s="111">
        <v>1</v>
      </c>
      <c r="E1380" s="111">
        <v>2</v>
      </c>
      <c r="F1380" s="111">
        <v>39</v>
      </c>
    </row>
    <row r="1381" spans="1:6">
      <c r="A1381" s="114" t="s">
        <v>1151</v>
      </c>
      <c r="B1381" s="114"/>
      <c r="C1381" s="109">
        <v>13</v>
      </c>
      <c r="D1381" s="100"/>
      <c r="E1381" s="100"/>
      <c r="F1381" s="109">
        <v>13</v>
      </c>
    </row>
    <row r="1382" spans="1:6">
      <c r="A1382" s="114" t="s">
        <v>683</v>
      </c>
      <c r="B1382" s="114"/>
      <c r="C1382" s="103"/>
      <c r="D1382" s="103"/>
      <c r="E1382" s="103"/>
      <c r="F1382" s="103"/>
    </row>
    <row r="1383" spans="1:6">
      <c r="A1383" s="114" t="s">
        <v>722</v>
      </c>
      <c r="B1383" s="114"/>
      <c r="C1383" s="103"/>
      <c r="D1383" s="103"/>
      <c r="E1383" s="103"/>
      <c r="F1383" s="103"/>
    </row>
    <row r="1384" spans="1:6">
      <c r="A1384" s="114" t="s">
        <v>608</v>
      </c>
      <c r="B1384" s="114"/>
      <c r="C1384" s="103"/>
      <c r="D1384" s="103"/>
      <c r="E1384" s="103"/>
      <c r="F1384" s="103"/>
    </row>
    <row r="1385" spans="1:6">
      <c r="A1385" s="114" t="s">
        <v>520</v>
      </c>
      <c r="B1385" s="114"/>
      <c r="C1385" s="103"/>
      <c r="D1385" s="103"/>
      <c r="E1385" s="103"/>
      <c r="F1385" s="103"/>
    </row>
    <row r="1386" spans="1:6">
      <c r="A1386" s="114" t="s">
        <v>74</v>
      </c>
      <c r="B1386" s="114"/>
      <c r="C1386" s="103"/>
      <c r="D1386" s="103"/>
      <c r="E1386" s="103"/>
      <c r="F1386" s="103"/>
    </row>
    <row r="1387" spans="1:6">
      <c r="A1387" s="114" t="s">
        <v>467</v>
      </c>
      <c r="B1387" s="114"/>
      <c r="C1387" s="103"/>
      <c r="D1387" s="103"/>
      <c r="E1387" s="103"/>
      <c r="F1387" s="103"/>
    </row>
    <row r="1388" spans="1:6">
      <c r="A1388" s="114" t="s">
        <v>509</v>
      </c>
      <c r="B1388" s="114"/>
      <c r="C1388" s="103"/>
      <c r="D1388" s="103"/>
      <c r="E1388" s="103"/>
      <c r="F1388" s="103"/>
    </row>
    <row r="1389" spans="1:6">
      <c r="A1389" s="114" t="s">
        <v>155</v>
      </c>
      <c r="B1389" s="114"/>
      <c r="C1389" s="103"/>
      <c r="D1389" s="103"/>
      <c r="E1389" s="103"/>
      <c r="F1389" s="103"/>
    </row>
    <row r="1390" spans="1:6">
      <c r="A1390" s="114" t="s">
        <v>317</v>
      </c>
      <c r="B1390" s="114"/>
      <c r="C1390" s="103"/>
      <c r="D1390" s="103"/>
      <c r="E1390" s="103"/>
      <c r="F1390" s="103"/>
    </row>
    <row r="1391" spans="1:6">
      <c r="A1391" s="114" t="s">
        <v>609</v>
      </c>
      <c r="B1391" s="114"/>
      <c r="C1391" s="103"/>
      <c r="D1391" s="103"/>
      <c r="E1391" s="103"/>
      <c r="F1391" s="103"/>
    </row>
    <row r="1392" spans="1:6">
      <c r="A1392" s="114" t="s">
        <v>115</v>
      </c>
      <c r="B1392" s="114"/>
      <c r="C1392" s="110">
        <v>1</v>
      </c>
      <c r="D1392" s="103"/>
      <c r="E1392" s="103"/>
      <c r="F1392" s="110">
        <v>1</v>
      </c>
    </row>
    <row r="1393" spans="1:6">
      <c r="A1393" s="114" t="s">
        <v>623</v>
      </c>
      <c r="B1393" s="114"/>
      <c r="C1393" s="103"/>
      <c r="D1393" s="103"/>
      <c r="E1393" s="103"/>
      <c r="F1393" s="103"/>
    </row>
    <row r="1394" spans="1:6">
      <c r="A1394" s="114" t="s">
        <v>48</v>
      </c>
      <c r="B1394" s="114"/>
      <c r="C1394" s="110">
        <v>26</v>
      </c>
      <c r="D1394" s="103"/>
      <c r="E1394" s="110">
        <v>1</v>
      </c>
      <c r="F1394" s="110">
        <v>25</v>
      </c>
    </row>
    <row r="1395" spans="1:6">
      <c r="A1395" s="114" t="s">
        <v>829</v>
      </c>
      <c r="B1395" s="114"/>
      <c r="C1395" s="103"/>
      <c r="D1395" s="103"/>
      <c r="E1395" s="103"/>
      <c r="F1395" s="103"/>
    </row>
    <row r="1396" spans="1:6">
      <c r="A1396" s="114" t="s">
        <v>792</v>
      </c>
      <c r="B1396" s="114"/>
      <c r="C1396" s="103"/>
      <c r="D1396" s="103"/>
      <c r="E1396" s="103"/>
      <c r="F1396" s="103"/>
    </row>
    <row r="1397" spans="1:6">
      <c r="A1397" s="114" t="s">
        <v>1085</v>
      </c>
      <c r="B1397" s="114"/>
      <c r="C1397" s="103"/>
      <c r="D1397" s="110">
        <v>1</v>
      </c>
      <c r="E1397" s="110">
        <v>1</v>
      </c>
      <c r="F1397" s="103"/>
    </row>
    <row r="1398" spans="1:6">
      <c r="A1398" s="114" t="s">
        <v>891</v>
      </c>
      <c r="B1398" s="114"/>
      <c r="C1398" s="103"/>
      <c r="D1398" s="103"/>
      <c r="E1398" s="103"/>
      <c r="F1398" s="103"/>
    </row>
    <row r="1399" spans="1:6">
      <c r="A1399" s="114" t="s">
        <v>654</v>
      </c>
      <c r="B1399" s="114"/>
      <c r="C1399" s="103"/>
      <c r="D1399" s="103"/>
      <c r="E1399" s="103"/>
      <c r="F1399" s="103"/>
    </row>
    <row r="1400" spans="1:6">
      <c r="A1400" s="114" t="s">
        <v>859</v>
      </c>
      <c r="B1400" s="114"/>
      <c r="C1400" s="103"/>
      <c r="D1400" s="103"/>
      <c r="E1400" s="103"/>
      <c r="F1400" s="103"/>
    </row>
    <row r="1401" spans="1:6">
      <c r="A1401" s="114" t="s">
        <v>685</v>
      </c>
      <c r="B1401" s="114"/>
      <c r="C1401" s="103"/>
      <c r="D1401" s="103"/>
      <c r="E1401" s="103"/>
      <c r="F1401" s="103"/>
    </row>
    <row r="1402" spans="1:6">
      <c r="A1402" s="116" t="s">
        <v>368</v>
      </c>
      <c r="B1402" s="116"/>
      <c r="C1402" s="104">
        <v>275</v>
      </c>
      <c r="D1402" s="101"/>
      <c r="E1402" s="104">
        <v>44</v>
      </c>
      <c r="F1402" s="104">
        <v>231</v>
      </c>
    </row>
    <row r="1403" spans="1:6">
      <c r="A1403" s="118" t="s">
        <v>369</v>
      </c>
      <c r="B1403" s="118"/>
      <c r="C1403" s="108">
        <v>7</v>
      </c>
      <c r="D1403" s="99"/>
      <c r="E1403" s="108">
        <v>1</v>
      </c>
      <c r="F1403" s="108">
        <v>6</v>
      </c>
    </row>
    <row r="1404" spans="1:6">
      <c r="A1404" s="114" t="s">
        <v>1019</v>
      </c>
      <c r="B1404" s="114"/>
      <c r="C1404" s="109">
        <v>1</v>
      </c>
      <c r="D1404" s="100"/>
      <c r="E1404" s="100"/>
      <c r="F1404" s="109">
        <v>1</v>
      </c>
    </row>
    <row r="1405" spans="1:6">
      <c r="A1405" s="114" t="s">
        <v>716</v>
      </c>
      <c r="B1405" s="114"/>
      <c r="C1405" s="103"/>
      <c r="D1405" s="103"/>
      <c r="E1405" s="103"/>
      <c r="F1405" s="103"/>
    </row>
    <row r="1406" spans="1:6">
      <c r="A1406" s="114" t="s">
        <v>392</v>
      </c>
      <c r="B1406" s="114"/>
      <c r="C1406" s="110">
        <v>1</v>
      </c>
      <c r="D1406" s="103"/>
      <c r="E1406" s="103"/>
      <c r="F1406" s="110">
        <v>1</v>
      </c>
    </row>
    <row r="1407" spans="1:6">
      <c r="A1407" s="114" t="s">
        <v>376</v>
      </c>
      <c r="B1407" s="114"/>
      <c r="C1407" s="103"/>
      <c r="D1407" s="103"/>
      <c r="E1407" s="103"/>
      <c r="F1407" s="103"/>
    </row>
    <row r="1408" spans="1:6">
      <c r="A1408" s="114" t="s">
        <v>584</v>
      </c>
      <c r="B1408" s="114"/>
      <c r="C1408" s="103"/>
      <c r="D1408" s="103"/>
      <c r="E1408" s="103"/>
      <c r="F1408" s="103"/>
    </row>
    <row r="1409" spans="1:6">
      <c r="A1409" s="114" t="s">
        <v>644</v>
      </c>
      <c r="B1409" s="114"/>
      <c r="C1409" s="103"/>
      <c r="D1409" s="103"/>
      <c r="E1409" s="103"/>
      <c r="F1409" s="103"/>
    </row>
    <row r="1410" spans="1:6">
      <c r="A1410" s="114" t="s">
        <v>873</v>
      </c>
      <c r="B1410" s="114"/>
      <c r="C1410" s="103"/>
      <c r="D1410" s="103"/>
      <c r="E1410" s="103"/>
      <c r="F1410" s="103"/>
    </row>
    <row r="1411" spans="1:6">
      <c r="A1411" s="114" t="s">
        <v>910</v>
      </c>
      <c r="B1411" s="114"/>
      <c r="C1411" s="110">
        <v>2</v>
      </c>
      <c r="D1411" s="103"/>
      <c r="E1411" s="103"/>
      <c r="F1411" s="110">
        <v>2</v>
      </c>
    </row>
    <row r="1412" spans="1:6">
      <c r="A1412" s="114" t="s">
        <v>424</v>
      </c>
      <c r="B1412" s="114"/>
      <c r="C1412" s="103"/>
      <c r="D1412" s="103"/>
      <c r="E1412" s="103"/>
      <c r="F1412" s="103"/>
    </row>
    <row r="1413" spans="1:6">
      <c r="A1413" s="114" t="s">
        <v>1033</v>
      </c>
      <c r="B1413" s="114"/>
      <c r="C1413" s="103"/>
      <c r="D1413" s="103"/>
      <c r="E1413" s="103"/>
      <c r="F1413" s="103"/>
    </row>
    <row r="1414" spans="1:6">
      <c r="A1414" s="114" t="s">
        <v>996</v>
      </c>
      <c r="B1414" s="114"/>
      <c r="C1414" s="103"/>
      <c r="D1414" s="103"/>
      <c r="E1414" s="103"/>
      <c r="F1414" s="103"/>
    </row>
    <row r="1415" spans="1:6">
      <c r="A1415" s="114" t="s">
        <v>729</v>
      </c>
      <c r="B1415" s="114"/>
      <c r="C1415" s="103"/>
      <c r="D1415" s="103"/>
      <c r="E1415" s="103"/>
      <c r="F1415" s="103"/>
    </row>
    <row r="1416" spans="1:6">
      <c r="A1416" s="114" t="s">
        <v>805</v>
      </c>
      <c r="B1416" s="114"/>
      <c r="C1416" s="103"/>
      <c r="D1416" s="103"/>
      <c r="E1416" s="103"/>
      <c r="F1416" s="103"/>
    </row>
    <row r="1417" spans="1:6">
      <c r="A1417" s="114" t="s">
        <v>795</v>
      </c>
      <c r="B1417" s="114"/>
      <c r="C1417" s="103"/>
      <c r="D1417" s="103"/>
      <c r="E1417" s="103"/>
      <c r="F1417" s="103"/>
    </row>
    <row r="1418" spans="1:6">
      <c r="A1418" s="114" t="s">
        <v>914</v>
      </c>
      <c r="B1418" s="114"/>
      <c r="C1418" s="103"/>
      <c r="D1418" s="103"/>
      <c r="E1418" s="103"/>
      <c r="F1418" s="103"/>
    </row>
    <row r="1419" spans="1:6">
      <c r="A1419" s="114" t="s">
        <v>637</v>
      </c>
      <c r="B1419" s="114"/>
      <c r="C1419" s="103"/>
      <c r="D1419" s="103"/>
      <c r="E1419" s="103"/>
      <c r="F1419" s="103"/>
    </row>
    <row r="1420" spans="1:6">
      <c r="A1420" s="114" t="s">
        <v>380</v>
      </c>
      <c r="B1420" s="114"/>
      <c r="C1420" s="110">
        <v>2</v>
      </c>
      <c r="D1420" s="103"/>
      <c r="E1420" s="110">
        <v>1</v>
      </c>
      <c r="F1420" s="110">
        <v>1</v>
      </c>
    </row>
    <row r="1421" spans="1:6">
      <c r="A1421" s="114" t="s">
        <v>1051</v>
      </c>
      <c r="B1421" s="114"/>
      <c r="C1421" s="110">
        <v>1</v>
      </c>
      <c r="D1421" s="103"/>
      <c r="E1421" s="103"/>
      <c r="F1421" s="110">
        <v>1</v>
      </c>
    </row>
    <row r="1422" spans="1:6">
      <c r="A1422" s="114" t="s">
        <v>668</v>
      </c>
      <c r="B1422" s="114"/>
      <c r="C1422" s="103"/>
      <c r="D1422" s="103"/>
      <c r="E1422" s="103"/>
      <c r="F1422" s="103"/>
    </row>
    <row r="1423" spans="1:6">
      <c r="A1423" s="118" t="s">
        <v>412</v>
      </c>
      <c r="B1423" s="118"/>
      <c r="C1423" s="111">
        <v>41</v>
      </c>
      <c r="D1423" s="102"/>
      <c r="E1423" s="102"/>
      <c r="F1423" s="111">
        <v>41</v>
      </c>
    </row>
    <row r="1424" spans="1:6">
      <c r="A1424" s="114" t="s">
        <v>413</v>
      </c>
      <c r="B1424" s="114"/>
      <c r="C1424" s="100"/>
      <c r="D1424" s="100"/>
      <c r="E1424" s="100"/>
      <c r="F1424" s="100"/>
    </row>
    <row r="1425" spans="1:6">
      <c r="A1425" s="114" t="s">
        <v>539</v>
      </c>
      <c r="B1425" s="114"/>
      <c r="C1425" s="110">
        <v>41</v>
      </c>
      <c r="D1425" s="103"/>
      <c r="E1425" s="103"/>
      <c r="F1425" s="110">
        <v>41</v>
      </c>
    </row>
    <row r="1426" spans="1:6">
      <c r="A1426" s="118" t="s">
        <v>370</v>
      </c>
      <c r="B1426" s="118"/>
      <c r="C1426" s="111">
        <v>227</v>
      </c>
      <c r="D1426" s="102"/>
      <c r="E1426" s="111">
        <v>43</v>
      </c>
      <c r="F1426" s="111">
        <v>184</v>
      </c>
    </row>
    <row r="1427" spans="1:6">
      <c r="A1427" s="114" t="s">
        <v>1009</v>
      </c>
      <c r="B1427" s="114"/>
      <c r="C1427" s="109">
        <v>49</v>
      </c>
      <c r="D1427" s="100"/>
      <c r="E1427" s="109">
        <v>17</v>
      </c>
      <c r="F1427" s="109">
        <v>32</v>
      </c>
    </row>
    <row r="1428" spans="1:6">
      <c r="A1428" s="114" t="s">
        <v>723</v>
      </c>
      <c r="B1428" s="114"/>
      <c r="C1428" s="103"/>
      <c r="D1428" s="103"/>
      <c r="E1428" s="103"/>
      <c r="F1428" s="103"/>
    </row>
    <row r="1429" spans="1:6">
      <c r="A1429" s="114" t="s">
        <v>528</v>
      </c>
      <c r="B1429" s="114"/>
      <c r="C1429" s="103"/>
      <c r="D1429" s="103"/>
      <c r="E1429" s="103"/>
      <c r="F1429" s="103"/>
    </row>
    <row r="1430" spans="1:6">
      <c r="A1430" s="114" t="s">
        <v>714</v>
      </c>
      <c r="B1430" s="114"/>
      <c r="C1430" s="103"/>
      <c r="D1430" s="103"/>
      <c r="E1430" s="103"/>
      <c r="F1430" s="103"/>
    </row>
    <row r="1431" spans="1:6">
      <c r="A1431" s="114" t="s">
        <v>387</v>
      </c>
      <c r="B1431" s="114"/>
      <c r="C1431" s="110">
        <v>18</v>
      </c>
      <c r="D1431" s="103"/>
      <c r="E1431" s="103"/>
      <c r="F1431" s="110">
        <v>18</v>
      </c>
    </row>
    <row r="1432" spans="1:6">
      <c r="A1432" s="114" t="s">
        <v>869</v>
      </c>
      <c r="B1432" s="114"/>
      <c r="C1432" s="103"/>
      <c r="D1432" s="103"/>
      <c r="E1432" s="103"/>
      <c r="F1432" s="103"/>
    </row>
    <row r="1433" spans="1:6">
      <c r="A1433" s="114" t="s">
        <v>381</v>
      </c>
      <c r="B1433" s="114"/>
      <c r="C1433" s="103"/>
      <c r="D1433" s="103"/>
      <c r="E1433" s="103"/>
      <c r="F1433" s="103"/>
    </row>
    <row r="1434" spans="1:6">
      <c r="A1434" s="114" t="s">
        <v>579</v>
      </c>
      <c r="B1434" s="114"/>
      <c r="C1434" s="103"/>
      <c r="D1434" s="103"/>
      <c r="E1434" s="103"/>
      <c r="F1434" s="103"/>
    </row>
    <row r="1435" spans="1:6">
      <c r="A1435" s="114" t="s">
        <v>717</v>
      </c>
      <c r="B1435" s="114"/>
      <c r="C1435" s="103"/>
      <c r="D1435" s="103"/>
      <c r="E1435" s="103"/>
      <c r="F1435" s="103"/>
    </row>
    <row r="1436" spans="1:6">
      <c r="A1436" s="114" t="s">
        <v>1185</v>
      </c>
      <c r="B1436" s="114"/>
      <c r="C1436" s="103"/>
      <c r="D1436" s="103"/>
      <c r="E1436" s="103"/>
      <c r="F1436" s="103"/>
    </row>
    <row r="1437" spans="1:6">
      <c r="A1437" s="114" t="s">
        <v>660</v>
      </c>
      <c r="B1437" s="114"/>
      <c r="C1437" s="103"/>
      <c r="D1437" s="103"/>
      <c r="E1437" s="103"/>
      <c r="F1437" s="103"/>
    </row>
    <row r="1438" spans="1:6">
      <c r="A1438" s="114" t="s">
        <v>632</v>
      </c>
      <c r="B1438" s="114"/>
      <c r="C1438" s="103"/>
      <c r="D1438" s="103"/>
      <c r="E1438" s="103"/>
      <c r="F1438" s="103"/>
    </row>
    <row r="1439" spans="1:6">
      <c r="A1439" s="114" t="s">
        <v>874</v>
      </c>
      <c r="B1439" s="114"/>
      <c r="C1439" s="103"/>
      <c r="D1439" s="103"/>
      <c r="E1439" s="103"/>
      <c r="F1439" s="103"/>
    </row>
    <row r="1440" spans="1:6">
      <c r="A1440" s="114" t="s">
        <v>897</v>
      </c>
      <c r="B1440" s="114"/>
      <c r="C1440" s="110">
        <v>15</v>
      </c>
      <c r="D1440" s="103"/>
      <c r="E1440" s="110">
        <v>10</v>
      </c>
      <c r="F1440" s="110">
        <v>5</v>
      </c>
    </row>
    <row r="1441" spans="1:6">
      <c r="A1441" s="114" t="s">
        <v>415</v>
      </c>
      <c r="B1441" s="114"/>
      <c r="C1441" s="103"/>
      <c r="D1441" s="103"/>
      <c r="E1441" s="103"/>
      <c r="F1441" s="103"/>
    </row>
    <row r="1442" spans="1:6">
      <c r="A1442" s="114" t="s">
        <v>1028</v>
      </c>
      <c r="B1442" s="114"/>
      <c r="C1442" s="103"/>
      <c r="D1442" s="103"/>
      <c r="E1442" s="103"/>
      <c r="F1442" s="103"/>
    </row>
    <row r="1443" spans="1:6">
      <c r="A1443" s="114" t="s">
        <v>954</v>
      </c>
      <c r="B1443" s="114"/>
      <c r="C1443" s="103"/>
      <c r="D1443" s="103"/>
      <c r="E1443" s="103"/>
      <c r="F1443" s="103"/>
    </row>
    <row r="1444" spans="1:6">
      <c r="A1444" s="114" t="s">
        <v>709</v>
      </c>
      <c r="B1444" s="114"/>
      <c r="C1444" s="103"/>
      <c r="D1444" s="103"/>
      <c r="E1444" s="103"/>
      <c r="F1444" s="103"/>
    </row>
    <row r="1445" spans="1:6">
      <c r="A1445" s="114" t="s">
        <v>1003</v>
      </c>
      <c r="B1445" s="114"/>
      <c r="C1445" s="103"/>
      <c r="D1445" s="103"/>
      <c r="E1445" s="103"/>
      <c r="F1445" s="103"/>
    </row>
    <row r="1446" spans="1:6">
      <c r="A1446" s="114" t="s">
        <v>797</v>
      </c>
      <c r="B1446" s="114"/>
      <c r="C1446" s="103"/>
      <c r="D1446" s="103"/>
      <c r="E1446" s="103"/>
      <c r="F1446" s="103"/>
    </row>
    <row r="1447" spans="1:6">
      <c r="A1447" s="114" t="s">
        <v>796</v>
      </c>
      <c r="B1447" s="114"/>
      <c r="C1447" s="103"/>
      <c r="D1447" s="103"/>
      <c r="E1447" s="103"/>
      <c r="F1447" s="103"/>
    </row>
    <row r="1448" spans="1:6">
      <c r="A1448" s="114" t="s">
        <v>911</v>
      </c>
      <c r="B1448" s="114"/>
      <c r="C1448" s="103"/>
      <c r="D1448" s="103"/>
      <c r="E1448" s="103"/>
      <c r="F1448" s="103"/>
    </row>
    <row r="1449" spans="1:6">
      <c r="A1449" s="114" t="s">
        <v>525</v>
      </c>
      <c r="B1449" s="114"/>
      <c r="C1449" s="103"/>
      <c r="D1449" s="103"/>
      <c r="E1449" s="103"/>
      <c r="F1449" s="103"/>
    </row>
    <row r="1450" spans="1:6">
      <c r="A1450" s="114" t="s">
        <v>502</v>
      </c>
      <c r="B1450" s="114"/>
      <c r="C1450" s="103"/>
      <c r="D1450" s="103"/>
      <c r="E1450" s="103"/>
      <c r="F1450" s="103"/>
    </row>
    <row r="1451" spans="1:6">
      <c r="A1451" s="114" t="s">
        <v>382</v>
      </c>
      <c r="B1451" s="114"/>
      <c r="C1451" s="110">
        <v>69</v>
      </c>
      <c r="D1451" s="103"/>
      <c r="E1451" s="110">
        <v>16</v>
      </c>
      <c r="F1451" s="110">
        <v>53</v>
      </c>
    </row>
    <row r="1452" spans="1:6">
      <c r="A1452" s="114" t="s">
        <v>1038</v>
      </c>
      <c r="B1452" s="114"/>
      <c r="C1452" s="110">
        <v>76</v>
      </c>
      <c r="D1452" s="103"/>
      <c r="E1452" s="103"/>
      <c r="F1452" s="110">
        <v>76</v>
      </c>
    </row>
    <row r="1453" spans="1:6">
      <c r="A1453" s="114" t="s">
        <v>988</v>
      </c>
      <c r="B1453" s="114"/>
      <c r="C1453" s="103"/>
      <c r="D1453" s="103"/>
      <c r="E1453" s="103"/>
      <c r="F1453" s="103"/>
    </row>
    <row r="1454" spans="1:6">
      <c r="A1454" s="114" t="s">
        <v>666</v>
      </c>
      <c r="B1454" s="114"/>
      <c r="C1454" s="103"/>
      <c r="D1454" s="103"/>
      <c r="E1454" s="103"/>
      <c r="F1454" s="103"/>
    </row>
    <row r="1455" spans="1:6">
      <c r="A1455" s="116" t="s">
        <v>49</v>
      </c>
      <c r="B1455" s="116"/>
      <c r="C1455" s="101"/>
      <c r="D1455" s="101"/>
      <c r="E1455" s="101"/>
      <c r="F1455" s="101"/>
    </row>
    <row r="1456" spans="1:6">
      <c r="A1456" s="115" t="s">
        <v>167</v>
      </c>
      <c r="B1456" s="115"/>
      <c r="C1456" s="99"/>
      <c r="D1456" s="99"/>
      <c r="E1456" s="99"/>
      <c r="F1456" s="99"/>
    </row>
    <row r="1457" spans="1:6">
      <c r="A1457" s="114" t="s">
        <v>430</v>
      </c>
      <c r="B1457" s="114"/>
      <c r="C1457" s="100"/>
      <c r="D1457" s="100"/>
      <c r="E1457" s="100"/>
      <c r="F1457" s="100"/>
    </row>
    <row r="1458" spans="1:6">
      <c r="A1458" s="114" t="s">
        <v>168</v>
      </c>
      <c r="B1458" s="114"/>
      <c r="C1458" s="103"/>
      <c r="D1458" s="103"/>
      <c r="E1458" s="103"/>
      <c r="F1458" s="103"/>
    </row>
    <row r="1459" spans="1:6">
      <c r="A1459" s="115" t="s">
        <v>75</v>
      </c>
      <c r="B1459" s="115"/>
      <c r="C1459" s="102"/>
      <c r="D1459" s="102"/>
      <c r="E1459" s="102"/>
      <c r="F1459" s="102"/>
    </row>
    <row r="1460" spans="1:6">
      <c r="A1460" s="114" t="s">
        <v>184</v>
      </c>
      <c r="B1460" s="114"/>
      <c r="C1460" s="100"/>
      <c r="D1460" s="100"/>
      <c r="E1460" s="100"/>
      <c r="F1460" s="100"/>
    </row>
    <row r="1461" spans="1:6">
      <c r="A1461" s="114" t="s">
        <v>76</v>
      </c>
      <c r="B1461" s="114"/>
      <c r="C1461" s="103"/>
      <c r="D1461" s="103"/>
      <c r="E1461" s="103"/>
      <c r="F1461" s="103"/>
    </row>
    <row r="1462" spans="1:6">
      <c r="A1462" s="117" t="s">
        <v>793</v>
      </c>
      <c r="B1462" s="117"/>
      <c r="C1462" s="106"/>
      <c r="D1462" s="106"/>
      <c r="E1462" s="106"/>
      <c r="F1462" s="106"/>
    </row>
    <row r="1463" spans="1:6">
      <c r="A1463" s="116" t="s">
        <v>396</v>
      </c>
      <c r="B1463" s="116"/>
      <c r="C1463" s="104">
        <v>57</v>
      </c>
      <c r="D1463" s="104">
        <v>100</v>
      </c>
      <c r="E1463" s="104">
        <v>57</v>
      </c>
      <c r="F1463" s="104">
        <v>100</v>
      </c>
    </row>
    <row r="1464" spans="1:6">
      <c r="A1464" s="118" t="s">
        <v>400</v>
      </c>
      <c r="B1464" s="118"/>
      <c r="C1464" s="108">
        <v>1</v>
      </c>
      <c r="D1464" s="108">
        <v>10</v>
      </c>
      <c r="E1464" s="108">
        <v>10</v>
      </c>
      <c r="F1464" s="108">
        <v>1</v>
      </c>
    </row>
    <row r="1465" spans="1:6">
      <c r="A1465" s="114" t="s">
        <v>751</v>
      </c>
      <c r="B1465" s="114"/>
      <c r="C1465" s="100"/>
      <c r="D1465" s="100"/>
      <c r="E1465" s="100"/>
      <c r="F1465" s="100"/>
    </row>
    <row r="1466" spans="1:6">
      <c r="A1466" s="114" t="s">
        <v>580</v>
      </c>
      <c r="B1466" s="114"/>
      <c r="C1466" s="103"/>
      <c r="D1466" s="103"/>
      <c r="E1466" s="103"/>
      <c r="F1466" s="103"/>
    </row>
    <row r="1467" spans="1:6">
      <c r="A1467" s="114" t="s">
        <v>633</v>
      </c>
      <c r="B1467" s="114"/>
      <c r="C1467" s="103"/>
      <c r="D1467" s="103"/>
      <c r="E1467" s="103"/>
      <c r="F1467" s="103"/>
    </row>
    <row r="1468" spans="1:6">
      <c r="A1468" s="114" t="s">
        <v>401</v>
      </c>
      <c r="B1468" s="114"/>
      <c r="C1468" s="103"/>
      <c r="D1468" s="103"/>
      <c r="E1468" s="103"/>
      <c r="F1468" s="103"/>
    </row>
    <row r="1469" spans="1:6">
      <c r="A1469" s="114" t="s">
        <v>764</v>
      </c>
      <c r="B1469" s="114"/>
      <c r="C1469" s="103"/>
      <c r="D1469" s="103"/>
      <c r="E1469" s="103"/>
      <c r="F1469" s="103"/>
    </row>
    <row r="1470" spans="1:6">
      <c r="A1470" s="114" t="s">
        <v>737</v>
      </c>
      <c r="B1470" s="114"/>
      <c r="C1470" s="103"/>
      <c r="D1470" s="103"/>
      <c r="E1470" s="103"/>
      <c r="F1470" s="103"/>
    </row>
    <row r="1471" spans="1:6">
      <c r="A1471" s="114" t="s">
        <v>402</v>
      </c>
      <c r="B1471" s="114"/>
      <c r="C1471" s="110">
        <v>1</v>
      </c>
      <c r="D1471" s="110">
        <v>10</v>
      </c>
      <c r="E1471" s="110">
        <v>10</v>
      </c>
      <c r="F1471" s="110">
        <v>1</v>
      </c>
    </row>
    <row r="1472" spans="1:6">
      <c r="A1472" s="114" t="s">
        <v>403</v>
      </c>
      <c r="B1472" s="114"/>
      <c r="C1472" s="103"/>
      <c r="D1472" s="103"/>
      <c r="E1472" s="103"/>
      <c r="F1472" s="103"/>
    </row>
    <row r="1473" spans="1:6">
      <c r="A1473" s="114" t="s">
        <v>634</v>
      </c>
      <c r="B1473" s="114"/>
      <c r="C1473" s="103"/>
      <c r="D1473" s="103"/>
      <c r="E1473" s="103"/>
      <c r="F1473" s="103"/>
    </row>
    <row r="1474" spans="1:6">
      <c r="A1474" s="118" t="s">
        <v>404</v>
      </c>
      <c r="B1474" s="118"/>
      <c r="C1474" s="102"/>
      <c r="D1474" s="102"/>
      <c r="E1474" s="102"/>
      <c r="F1474" s="102"/>
    </row>
    <row r="1475" spans="1:6">
      <c r="A1475" s="114" t="s">
        <v>787</v>
      </c>
      <c r="B1475" s="114"/>
      <c r="C1475" s="100"/>
      <c r="D1475" s="100"/>
      <c r="E1475" s="100"/>
      <c r="F1475" s="100"/>
    </row>
    <row r="1476" spans="1:6">
      <c r="A1476" s="114" t="s">
        <v>931</v>
      </c>
      <c r="B1476" s="114"/>
      <c r="C1476" s="103"/>
      <c r="D1476" s="103"/>
      <c r="E1476" s="103"/>
      <c r="F1476" s="103"/>
    </row>
    <row r="1477" spans="1:6">
      <c r="A1477" s="114" t="s">
        <v>422</v>
      </c>
      <c r="B1477" s="114"/>
      <c r="C1477" s="103"/>
      <c r="D1477" s="103"/>
      <c r="E1477" s="103"/>
      <c r="F1477" s="103"/>
    </row>
    <row r="1478" spans="1:6">
      <c r="A1478" s="118" t="s">
        <v>397</v>
      </c>
      <c r="B1478" s="118"/>
      <c r="C1478" s="111">
        <v>56</v>
      </c>
      <c r="D1478" s="111">
        <v>90</v>
      </c>
      <c r="E1478" s="111">
        <v>47</v>
      </c>
      <c r="F1478" s="111">
        <v>99</v>
      </c>
    </row>
    <row r="1479" spans="1:6">
      <c r="A1479" s="114" t="s">
        <v>749</v>
      </c>
      <c r="B1479" s="114"/>
      <c r="C1479" s="100"/>
      <c r="D1479" s="100"/>
      <c r="E1479" s="100"/>
      <c r="F1479" s="100"/>
    </row>
    <row r="1480" spans="1:6">
      <c r="A1480" s="114" t="s">
        <v>575</v>
      </c>
      <c r="B1480" s="114"/>
      <c r="C1480" s="103"/>
      <c r="D1480" s="103"/>
      <c r="E1480" s="103"/>
      <c r="F1480" s="103"/>
    </row>
    <row r="1481" spans="1:6">
      <c r="A1481" s="114" t="s">
        <v>895</v>
      </c>
      <c r="B1481" s="114"/>
      <c r="C1481" s="103"/>
      <c r="D1481" s="103"/>
      <c r="E1481" s="103"/>
      <c r="F1481" s="103"/>
    </row>
    <row r="1482" spans="1:6">
      <c r="A1482" s="114" t="s">
        <v>398</v>
      </c>
      <c r="B1482" s="114"/>
      <c r="C1482" s="103"/>
      <c r="D1482" s="103"/>
      <c r="E1482" s="103"/>
      <c r="F1482" s="103"/>
    </row>
    <row r="1483" spans="1:6">
      <c r="A1483" s="114" t="s">
        <v>405</v>
      </c>
      <c r="B1483" s="114"/>
      <c r="C1483" s="103"/>
      <c r="D1483" s="103"/>
      <c r="E1483" s="103"/>
      <c r="F1483" s="103"/>
    </row>
    <row r="1484" spans="1:6">
      <c r="A1484" s="114" t="s">
        <v>692</v>
      </c>
      <c r="B1484" s="114"/>
      <c r="C1484" s="103"/>
      <c r="D1484" s="103"/>
      <c r="E1484" s="103"/>
      <c r="F1484" s="103"/>
    </row>
    <row r="1485" spans="1:6">
      <c r="A1485" s="114" t="s">
        <v>419</v>
      </c>
      <c r="B1485" s="114"/>
      <c r="C1485" s="103"/>
      <c r="D1485" s="103"/>
      <c r="E1485" s="103"/>
      <c r="F1485" s="103"/>
    </row>
    <row r="1486" spans="1:6">
      <c r="A1486" s="114" t="s">
        <v>731</v>
      </c>
      <c r="B1486" s="114"/>
      <c r="C1486" s="103"/>
      <c r="D1486" s="103"/>
      <c r="E1486" s="103"/>
      <c r="F1486" s="103"/>
    </row>
    <row r="1487" spans="1:6">
      <c r="A1487" s="114" t="s">
        <v>762</v>
      </c>
      <c r="B1487" s="114"/>
      <c r="C1487" s="103"/>
      <c r="D1487" s="103"/>
      <c r="E1487" s="103"/>
      <c r="F1487" s="103"/>
    </row>
    <row r="1488" spans="1:6">
      <c r="A1488" s="114" t="s">
        <v>732</v>
      </c>
      <c r="B1488" s="114"/>
      <c r="C1488" s="103"/>
      <c r="D1488" s="103"/>
      <c r="E1488" s="103"/>
      <c r="F1488" s="103"/>
    </row>
    <row r="1489" spans="1:6">
      <c r="A1489" s="114" t="s">
        <v>399</v>
      </c>
      <c r="B1489" s="114"/>
      <c r="C1489" s="110">
        <v>22</v>
      </c>
      <c r="D1489" s="110">
        <v>90</v>
      </c>
      <c r="E1489" s="110">
        <v>47</v>
      </c>
      <c r="F1489" s="110">
        <v>65</v>
      </c>
    </row>
    <row r="1490" spans="1:6">
      <c r="A1490" s="114" t="s">
        <v>1058</v>
      </c>
      <c r="B1490" s="114"/>
      <c r="C1490" s="110">
        <v>34</v>
      </c>
      <c r="D1490" s="103"/>
      <c r="E1490" s="103"/>
      <c r="F1490" s="110">
        <v>34</v>
      </c>
    </row>
    <row r="1491" spans="1:6">
      <c r="A1491" s="114" t="s">
        <v>406</v>
      </c>
      <c r="B1491" s="114"/>
      <c r="C1491" s="103"/>
      <c r="D1491" s="103"/>
      <c r="E1491" s="103"/>
      <c r="F1491" s="103"/>
    </row>
    <row r="1492" spans="1:6">
      <c r="A1492" s="114" t="s">
        <v>635</v>
      </c>
      <c r="B1492" s="114"/>
      <c r="C1492" s="103"/>
      <c r="D1492" s="103"/>
      <c r="E1492" s="103"/>
      <c r="F1492" s="103"/>
    </row>
    <row r="1493" spans="1:6">
      <c r="A1493" s="116" t="s">
        <v>350</v>
      </c>
      <c r="B1493" s="116"/>
      <c r="C1493" s="104">
        <v>16</v>
      </c>
      <c r="D1493" s="101"/>
      <c r="E1493" s="104">
        <v>2</v>
      </c>
      <c r="F1493" s="104">
        <v>14</v>
      </c>
    </row>
    <row r="1494" spans="1:6">
      <c r="A1494" s="117" t="s">
        <v>510</v>
      </c>
      <c r="B1494" s="117"/>
      <c r="C1494" s="105"/>
      <c r="D1494" s="105"/>
      <c r="E1494" s="105"/>
      <c r="F1494" s="105"/>
    </row>
    <row r="1495" spans="1:6">
      <c r="A1495" s="117" t="s">
        <v>511</v>
      </c>
      <c r="B1495" s="117"/>
      <c r="C1495" s="106"/>
      <c r="D1495" s="106"/>
      <c r="E1495" s="106"/>
      <c r="F1495" s="106"/>
    </row>
    <row r="1496" spans="1:6">
      <c r="A1496" s="117" t="s">
        <v>355</v>
      </c>
      <c r="B1496" s="117"/>
      <c r="C1496" s="106"/>
      <c r="D1496" s="106"/>
      <c r="E1496" s="106"/>
      <c r="F1496" s="106"/>
    </row>
    <row r="1497" spans="1:6">
      <c r="A1497" s="117" t="s">
        <v>351</v>
      </c>
      <c r="B1497" s="117"/>
      <c r="C1497" s="107">
        <v>16</v>
      </c>
      <c r="D1497" s="106"/>
      <c r="E1497" s="107">
        <v>2</v>
      </c>
      <c r="F1497" s="107">
        <v>14</v>
      </c>
    </row>
    <row r="1498" spans="1:6">
      <c r="A1498" s="116" t="s">
        <v>108</v>
      </c>
      <c r="B1498" s="116"/>
      <c r="C1498" s="104">
        <v>709</v>
      </c>
      <c r="D1498" s="104">
        <v>335.2</v>
      </c>
      <c r="E1498" s="104">
        <v>451.2</v>
      </c>
      <c r="F1498" s="104">
        <v>593</v>
      </c>
    </row>
    <row r="1499" spans="1:6">
      <c r="A1499" s="117" t="s">
        <v>418</v>
      </c>
      <c r="B1499" s="117"/>
      <c r="C1499" s="105"/>
      <c r="D1499" s="105"/>
      <c r="E1499" s="105"/>
      <c r="F1499" s="105"/>
    </row>
    <row r="1500" spans="1:6">
      <c r="A1500" s="117" t="s">
        <v>1077</v>
      </c>
      <c r="B1500" s="117"/>
      <c r="C1500" s="106"/>
      <c r="D1500" s="106"/>
      <c r="E1500" s="106"/>
      <c r="F1500" s="106"/>
    </row>
    <row r="1501" spans="1:6">
      <c r="A1501" s="117" t="s">
        <v>241</v>
      </c>
      <c r="B1501" s="117"/>
      <c r="C1501" s="106"/>
      <c r="D1501" s="106"/>
      <c r="E1501" s="106"/>
      <c r="F1501" s="106"/>
    </row>
    <row r="1502" spans="1:6">
      <c r="A1502" s="117" t="s">
        <v>958</v>
      </c>
      <c r="B1502" s="117"/>
      <c r="C1502" s="106"/>
      <c r="D1502" s="106"/>
      <c r="E1502" s="106"/>
      <c r="F1502" s="106"/>
    </row>
    <row r="1503" spans="1:6">
      <c r="A1503" s="117" t="s">
        <v>268</v>
      </c>
      <c r="B1503" s="117"/>
      <c r="C1503" s="107">
        <v>15</v>
      </c>
      <c r="D1503" s="107">
        <v>18</v>
      </c>
      <c r="E1503" s="107">
        <v>24</v>
      </c>
      <c r="F1503" s="107">
        <v>9</v>
      </c>
    </row>
    <row r="1504" spans="1:6">
      <c r="A1504" s="117" t="s">
        <v>1075</v>
      </c>
      <c r="B1504" s="117"/>
      <c r="C1504" s="106"/>
      <c r="D1504" s="106"/>
      <c r="E1504" s="106"/>
      <c r="F1504" s="106"/>
    </row>
    <row r="1505" spans="1:6">
      <c r="A1505" s="117" t="s">
        <v>287</v>
      </c>
      <c r="B1505" s="117"/>
      <c r="C1505" s="106"/>
      <c r="D1505" s="106"/>
      <c r="E1505" s="106"/>
      <c r="F1505" s="106"/>
    </row>
    <row r="1506" spans="1:6">
      <c r="A1506" s="117" t="s">
        <v>473</v>
      </c>
      <c r="B1506" s="117"/>
      <c r="C1506" s="106"/>
      <c r="D1506" s="106"/>
      <c r="E1506" s="106"/>
      <c r="F1506" s="106"/>
    </row>
    <row r="1507" spans="1:6">
      <c r="A1507" s="117" t="s">
        <v>576</v>
      </c>
      <c r="B1507" s="117"/>
      <c r="C1507" s="106"/>
      <c r="D1507" s="106"/>
      <c r="E1507" s="106"/>
      <c r="F1507" s="106"/>
    </row>
    <row r="1508" spans="1:6">
      <c r="A1508" s="117" t="s">
        <v>889</v>
      </c>
      <c r="B1508" s="117"/>
      <c r="C1508" s="106"/>
      <c r="D1508" s="106"/>
      <c r="E1508" s="106"/>
      <c r="F1508" s="106"/>
    </row>
    <row r="1509" spans="1:6">
      <c r="A1509" s="117" t="s">
        <v>289</v>
      </c>
      <c r="B1509" s="117"/>
      <c r="C1509" s="106"/>
      <c r="D1509" s="106"/>
      <c r="E1509" s="106"/>
      <c r="F1509" s="106"/>
    </row>
    <row r="1510" spans="1:6">
      <c r="A1510" s="117" t="s">
        <v>615</v>
      </c>
      <c r="B1510" s="117"/>
      <c r="C1510" s="106"/>
      <c r="D1510" s="106"/>
      <c r="E1510" s="106"/>
      <c r="F1510" s="106"/>
    </row>
    <row r="1511" spans="1:6">
      <c r="A1511" s="117" t="s">
        <v>212</v>
      </c>
      <c r="B1511" s="117"/>
      <c r="C1511" s="107">
        <v>5</v>
      </c>
      <c r="D1511" s="106"/>
      <c r="E1511" s="107">
        <v>1</v>
      </c>
      <c r="F1511" s="107">
        <v>4</v>
      </c>
    </row>
    <row r="1512" spans="1:6">
      <c r="A1512" s="117" t="s">
        <v>616</v>
      </c>
      <c r="B1512" s="117"/>
      <c r="C1512" s="107">
        <v>20</v>
      </c>
      <c r="D1512" s="107">
        <v>5</v>
      </c>
      <c r="E1512" s="107">
        <v>3</v>
      </c>
      <c r="F1512" s="107">
        <v>22</v>
      </c>
    </row>
    <row r="1513" spans="1:6">
      <c r="A1513" s="117" t="s">
        <v>331</v>
      </c>
      <c r="B1513" s="117"/>
      <c r="C1513" s="106"/>
      <c r="D1513" s="107">
        <v>7</v>
      </c>
      <c r="E1513" s="107">
        <v>1</v>
      </c>
      <c r="F1513" s="107">
        <v>6</v>
      </c>
    </row>
    <row r="1514" spans="1:6">
      <c r="A1514" s="117" t="s">
        <v>563</v>
      </c>
      <c r="B1514" s="117"/>
      <c r="C1514" s="106"/>
      <c r="D1514" s="106"/>
      <c r="E1514" s="106"/>
      <c r="F1514" s="106"/>
    </row>
    <row r="1515" spans="1:6">
      <c r="A1515" s="117" t="s">
        <v>252</v>
      </c>
      <c r="B1515" s="117"/>
      <c r="C1515" s="107">
        <v>34</v>
      </c>
      <c r="D1515" s="106"/>
      <c r="E1515" s="106"/>
      <c r="F1515" s="107">
        <v>34</v>
      </c>
    </row>
    <row r="1516" spans="1:6">
      <c r="A1516" s="117" t="s">
        <v>959</v>
      </c>
      <c r="B1516" s="117"/>
      <c r="C1516" s="107">
        <v>19</v>
      </c>
      <c r="D1516" s="106"/>
      <c r="E1516" s="107">
        <v>19</v>
      </c>
      <c r="F1516" s="106"/>
    </row>
    <row r="1517" spans="1:6">
      <c r="A1517" s="117" t="s">
        <v>227</v>
      </c>
      <c r="B1517" s="117"/>
      <c r="C1517" s="106"/>
      <c r="D1517" s="106"/>
      <c r="E1517" s="106"/>
      <c r="F1517" s="106"/>
    </row>
    <row r="1518" spans="1:6">
      <c r="A1518" s="117" t="s">
        <v>745</v>
      </c>
      <c r="B1518" s="117"/>
      <c r="C1518" s="106"/>
      <c r="D1518" s="106"/>
      <c r="E1518" s="106"/>
      <c r="F1518" s="106"/>
    </row>
    <row r="1519" spans="1:6">
      <c r="A1519" s="117" t="s">
        <v>840</v>
      </c>
      <c r="B1519" s="117"/>
      <c r="C1519" s="107">
        <v>24</v>
      </c>
      <c r="D1519" s="106"/>
      <c r="E1519" s="107">
        <v>24</v>
      </c>
      <c r="F1519" s="106"/>
    </row>
    <row r="1520" spans="1:6">
      <c r="A1520" s="117" t="s">
        <v>964</v>
      </c>
      <c r="B1520" s="117"/>
      <c r="C1520" s="106"/>
      <c r="D1520" s="106"/>
      <c r="E1520" s="106"/>
      <c r="F1520" s="106"/>
    </row>
    <row r="1521" spans="1:6">
      <c r="A1521" s="117" t="s">
        <v>322</v>
      </c>
      <c r="B1521" s="117"/>
      <c r="C1521" s="106"/>
      <c r="D1521" s="106"/>
      <c r="E1521" s="106"/>
      <c r="F1521" s="106"/>
    </row>
    <row r="1522" spans="1:6">
      <c r="A1522" s="117" t="s">
        <v>1013</v>
      </c>
      <c r="B1522" s="117"/>
      <c r="C1522" s="106"/>
      <c r="D1522" s="106"/>
      <c r="E1522" s="106"/>
      <c r="F1522" s="106"/>
    </row>
    <row r="1523" spans="1:6">
      <c r="A1523" s="117" t="s">
        <v>213</v>
      </c>
      <c r="B1523" s="117"/>
      <c r="C1523" s="107">
        <v>13</v>
      </c>
      <c r="D1523" s="106"/>
      <c r="E1523" s="106"/>
      <c r="F1523" s="107">
        <v>13</v>
      </c>
    </row>
    <row r="1524" spans="1:6">
      <c r="A1524" s="117" t="s">
        <v>214</v>
      </c>
      <c r="B1524" s="117"/>
      <c r="C1524" s="106"/>
      <c r="D1524" s="106"/>
      <c r="E1524" s="106"/>
      <c r="F1524" s="106"/>
    </row>
    <row r="1525" spans="1:6">
      <c r="A1525" s="117" t="s">
        <v>705</v>
      </c>
      <c r="B1525" s="117"/>
      <c r="C1525" s="106"/>
      <c r="D1525" s="107">
        <v>53</v>
      </c>
      <c r="E1525" s="106"/>
      <c r="F1525" s="107">
        <v>53</v>
      </c>
    </row>
    <row r="1526" spans="1:6">
      <c r="A1526" s="117" t="s">
        <v>340</v>
      </c>
      <c r="B1526" s="117"/>
      <c r="C1526" s="107">
        <v>6</v>
      </c>
      <c r="D1526" s="107">
        <v>46</v>
      </c>
      <c r="E1526" s="107">
        <v>52</v>
      </c>
      <c r="F1526" s="106"/>
    </row>
    <row r="1527" spans="1:6">
      <c r="A1527" s="117" t="s">
        <v>395</v>
      </c>
      <c r="B1527" s="117"/>
      <c r="C1527" s="106"/>
      <c r="D1527" s="106"/>
      <c r="E1527" s="106"/>
      <c r="F1527" s="106"/>
    </row>
    <row r="1528" spans="1:6">
      <c r="A1528" s="117" t="s">
        <v>253</v>
      </c>
      <c r="B1528" s="117"/>
      <c r="C1528" s="107">
        <v>17</v>
      </c>
      <c r="D1528" s="107">
        <v>63</v>
      </c>
      <c r="E1528" s="107">
        <v>80</v>
      </c>
      <c r="F1528" s="106"/>
    </row>
    <row r="1529" spans="1:6">
      <c r="A1529" s="117" t="s">
        <v>455</v>
      </c>
      <c r="B1529" s="117"/>
      <c r="C1529" s="106"/>
      <c r="D1529" s="106"/>
      <c r="E1529" s="106"/>
      <c r="F1529" s="106"/>
    </row>
    <row r="1530" spans="1:6">
      <c r="A1530" s="117" t="s">
        <v>254</v>
      </c>
      <c r="B1530" s="117"/>
      <c r="C1530" s="106"/>
      <c r="D1530" s="107">
        <v>16</v>
      </c>
      <c r="E1530" s="107">
        <v>16</v>
      </c>
      <c r="F1530" s="106"/>
    </row>
    <row r="1531" spans="1:6">
      <c r="A1531" s="117" t="s">
        <v>468</v>
      </c>
      <c r="B1531" s="117"/>
      <c r="C1531" s="107">
        <v>35</v>
      </c>
      <c r="D1531" s="106"/>
      <c r="E1531" s="107">
        <v>29</v>
      </c>
      <c r="F1531" s="107">
        <v>6</v>
      </c>
    </row>
    <row r="1532" spans="1:6">
      <c r="A1532" s="121" t="s">
        <v>263</v>
      </c>
      <c r="B1532" s="121"/>
      <c r="C1532" s="106"/>
      <c r="D1532" s="106"/>
      <c r="E1532" s="106"/>
      <c r="F1532" s="106"/>
    </row>
    <row r="1533" spans="1:6">
      <c r="A1533" s="117" t="s">
        <v>440</v>
      </c>
      <c r="B1533" s="117"/>
      <c r="C1533" s="107">
        <v>24</v>
      </c>
      <c r="D1533" s="106"/>
      <c r="E1533" s="106"/>
      <c r="F1533" s="107">
        <v>24</v>
      </c>
    </row>
    <row r="1534" spans="1:6">
      <c r="A1534" s="117" t="s">
        <v>841</v>
      </c>
      <c r="B1534" s="117"/>
      <c r="C1534" s="107">
        <v>9</v>
      </c>
      <c r="D1534" s="106"/>
      <c r="E1534" s="106"/>
      <c r="F1534" s="107">
        <v>9</v>
      </c>
    </row>
    <row r="1535" spans="1:6">
      <c r="A1535" s="117" t="s">
        <v>594</v>
      </c>
      <c r="B1535" s="117"/>
      <c r="C1535" s="107">
        <v>70</v>
      </c>
      <c r="D1535" s="106"/>
      <c r="E1535" s="107">
        <v>2</v>
      </c>
      <c r="F1535" s="107">
        <v>68</v>
      </c>
    </row>
    <row r="1536" spans="1:6">
      <c r="A1536" s="117" t="s">
        <v>409</v>
      </c>
      <c r="B1536" s="117"/>
      <c r="C1536" s="107">
        <v>8</v>
      </c>
      <c r="D1536" s="106"/>
      <c r="E1536" s="107">
        <v>8</v>
      </c>
      <c r="F1536" s="106"/>
    </row>
    <row r="1537" spans="1:6">
      <c r="A1537" s="117" t="s">
        <v>932</v>
      </c>
      <c r="B1537" s="117"/>
      <c r="C1537" s="106"/>
      <c r="D1537" s="106"/>
      <c r="E1537" s="106"/>
      <c r="F1537" s="106"/>
    </row>
    <row r="1538" spans="1:6">
      <c r="A1538" s="117" t="s">
        <v>915</v>
      </c>
      <c r="B1538" s="117"/>
      <c r="C1538" s="106"/>
      <c r="D1538" s="106"/>
      <c r="E1538" s="106"/>
      <c r="F1538" s="106"/>
    </row>
    <row r="1539" spans="1:6">
      <c r="A1539" s="117" t="s">
        <v>912</v>
      </c>
      <c r="B1539" s="117"/>
      <c r="C1539" s="106"/>
      <c r="D1539" s="106"/>
      <c r="E1539" s="106"/>
      <c r="F1539" s="106"/>
    </row>
    <row r="1540" spans="1:6">
      <c r="A1540" s="117" t="s">
        <v>488</v>
      </c>
      <c r="B1540" s="117"/>
      <c r="C1540" s="106"/>
      <c r="D1540" s="106"/>
      <c r="E1540" s="106"/>
      <c r="F1540" s="106"/>
    </row>
    <row r="1541" spans="1:6">
      <c r="A1541" s="117" t="s">
        <v>781</v>
      </c>
      <c r="B1541" s="117"/>
      <c r="C1541" s="106"/>
      <c r="D1541" s="106"/>
      <c r="E1541" s="106"/>
      <c r="F1541" s="106"/>
    </row>
    <row r="1542" spans="1:6">
      <c r="A1542" s="117" t="s">
        <v>556</v>
      </c>
      <c r="B1542" s="117"/>
      <c r="C1542" s="106"/>
      <c r="D1542" s="106"/>
      <c r="E1542" s="106"/>
      <c r="F1542" s="106"/>
    </row>
    <row r="1543" spans="1:6">
      <c r="A1543" s="117" t="s">
        <v>617</v>
      </c>
      <c r="B1543" s="117"/>
      <c r="C1543" s="106"/>
      <c r="D1543" s="106"/>
      <c r="E1543" s="106"/>
      <c r="F1543" s="106"/>
    </row>
    <row r="1544" spans="1:6">
      <c r="A1544" s="117" t="s">
        <v>740</v>
      </c>
      <c r="B1544" s="117"/>
      <c r="C1544" s="106"/>
      <c r="D1544" s="107">
        <v>15</v>
      </c>
      <c r="E1544" s="106"/>
      <c r="F1544" s="107">
        <v>15</v>
      </c>
    </row>
    <row r="1545" spans="1:6">
      <c r="A1545" s="117" t="s">
        <v>357</v>
      </c>
      <c r="B1545" s="117"/>
      <c r="C1545" s="106"/>
      <c r="D1545" s="106"/>
      <c r="E1545" s="106"/>
      <c r="F1545" s="106"/>
    </row>
    <row r="1546" spans="1:6">
      <c r="A1546" s="117" t="s">
        <v>565</v>
      </c>
      <c r="B1546" s="117"/>
      <c r="C1546" s="106"/>
      <c r="D1546" s="106"/>
      <c r="E1546" s="106"/>
      <c r="F1546" s="106"/>
    </row>
    <row r="1547" spans="1:6">
      <c r="A1547" s="117" t="s">
        <v>485</v>
      </c>
      <c r="B1547" s="117"/>
      <c r="C1547" s="106"/>
      <c r="D1547" s="106"/>
      <c r="E1547" s="106"/>
      <c r="F1547" s="106"/>
    </row>
    <row r="1548" spans="1:6">
      <c r="A1548" s="117" t="s">
        <v>283</v>
      </c>
      <c r="B1548" s="117"/>
      <c r="C1548" s="107">
        <v>34</v>
      </c>
      <c r="D1548" s="107">
        <v>18</v>
      </c>
      <c r="E1548" s="106"/>
      <c r="F1548" s="107">
        <v>52</v>
      </c>
    </row>
    <row r="1549" spans="1:6">
      <c r="A1549" s="117" t="s">
        <v>593</v>
      </c>
      <c r="B1549" s="117"/>
      <c r="C1549" s="106"/>
      <c r="D1549" s="106"/>
      <c r="E1549" s="106"/>
      <c r="F1549" s="106"/>
    </row>
    <row r="1550" spans="1:6">
      <c r="A1550" s="117" t="s">
        <v>239</v>
      </c>
      <c r="B1550" s="117"/>
      <c r="C1550" s="106"/>
      <c r="D1550" s="106"/>
      <c r="E1550" s="106"/>
      <c r="F1550" s="106"/>
    </row>
    <row r="1551" spans="1:6">
      <c r="A1551" s="117" t="s">
        <v>557</v>
      </c>
      <c r="B1551" s="117"/>
      <c r="C1551" s="106"/>
      <c r="D1551" s="106"/>
      <c r="E1551" s="106"/>
      <c r="F1551" s="106"/>
    </row>
    <row r="1552" spans="1:6">
      <c r="A1552" s="117" t="s">
        <v>265</v>
      </c>
      <c r="B1552" s="117"/>
      <c r="C1552" s="106"/>
      <c r="D1552" s="106"/>
      <c r="E1552" s="106"/>
      <c r="F1552" s="106"/>
    </row>
    <row r="1553" spans="1:6">
      <c r="A1553" s="121" t="s">
        <v>955</v>
      </c>
      <c r="B1553" s="121"/>
      <c r="C1553" s="106"/>
      <c r="D1553" s="106"/>
      <c r="E1553" s="106"/>
      <c r="F1553" s="106"/>
    </row>
    <row r="1554" spans="1:6">
      <c r="A1554" s="117" t="s">
        <v>837</v>
      </c>
      <c r="B1554" s="117"/>
      <c r="C1554" s="106"/>
      <c r="D1554" s="106"/>
      <c r="E1554" s="106"/>
      <c r="F1554" s="106"/>
    </row>
    <row r="1555" spans="1:6">
      <c r="A1555" s="117" t="s">
        <v>642</v>
      </c>
      <c r="B1555" s="117"/>
      <c r="C1555" s="106"/>
      <c r="D1555" s="106"/>
      <c r="E1555" s="106"/>
      <c r="F1555" s="106"/>
    </row>
    <row r="1556" spans="1:6">
      <c r="A1556" s="117" t="s">
        <v>567</v>
      </c>
      <c r="B1556" s="117"/>
      <c r="C1556" s="107">
        <v>20</v>
      </c>
      <c r="D1556" s="106"/>
      <c r="E1556" s="107">
        <v>20</v>
      </c>
      <c r="F1556" s="106"/>
    </row>
    <row r="1557" spans="1:6">
      <c r="A1557" s="121" t="s">
        <v>236</v>
      </c>
      <c r="B1557" s="121"/>
      <c r="C1557" s="106"/>
      <c r="D1557" s="106"/>
      <c r="E1557" s="106"/>
      <c r="F1557" s="106"/>
    </row>
    <row r="1558" spans="1:6">
      <c r="A1558" s="117" t="s">
        <v>286</v>
      </c>
      <c r="B1558" s="117"/>
      <c r="C1558" s="106"/>
      <c r="D1558" s="106"/>
      <c r="E1558" s="106"/>
      <c r="F1558" s="106"/>
    </row>
    <row r="1559" spans="1:6">
      <c r="A1559" s="117" t="s">
        <v>681</v>
      </c>
      <c r="B1559" s="117"/>
      <c r="C1559" s="106"/>
      <c r="D1559" s="106"/>
      <c r="E1559" s="106"/>
      <c r="F1559" s="106"/>
    </row>
    <row r="1560" spans="1:6">
      <c r="A1560" s="117" t="s">
        <v>558</v>
      </c>
      <c r="B1560" s="117"/>
      <c r="C1560" s="106"/>
      <c r="D1560" s="106"/>
      <c r="E1560" s="106"/>
      <c r="F1560" s="106"/>
    </row>
    <row r="1561" spans="1:6">
      <c r="A1561" s="117" t="s">
        <v>255</v>
      </c>
      <c r="B1561" s="117"/>
      <c r="C1561" s="107">
        <v>35</v>
      </c>
      <c r="D1561" s="106"/>
      <c r="E1561" s="107">
        <v>35</v>
      </c>
      <c r="F1561" s="106"/>
    </row>
    <row r="1562" spans="1:6">
      <c r="A1562" s="117" t="s">
        <v>684</v>
      </c>
      <c r="B1562" s="117"/>
      <c r="C1562" s="106"/>
      <c r="D1562" s="106"/>
      <c r="E1562" s="106"/>
      <c r="F1562" s="106"/>
    </row>
    <row r="1563" spans="1:6">
      <c r="A1563" s="117" t="s">
        <v>602</v>
      </c>
      <c r="B1563" s="117"/>
      <c r="C1563" s="106"/>
      <c r="D1563" s="106"/>
      <c r="E1563" s="106"/>
      <c r="F1563" s="106"/>
    </row>
    <row r="1564" spans="1:6">
      <c r="A1564" s="117" t="s">
        <v>354</v>
      </c>
      <c r="B1564" s="117"/>
      <c r="C1564" s="106"/>
      <c r="D1564" s="106"/>
      <c r="E1564" s="106"/>
      <c r="F1564" s="106"/>
    </row>
    <row r="1565" spans="1:6">
      <c r="A1565" s="117" t="s">
        <v>407</v>
      </c>
      <c r="B1565" s="117"/>
      <c r="C1565" s="106"/>
      <c r="D1565" s="106"/>
      <c r="E1565" s="106"/>
      <c r="F1565" s="106"/>
    </row>
    <row r="1566" spans="1:6">
      <c r="A1566" s="117" t="s">
        <v>536</v>
      </c>
      <c r="B1566" s="117"/>
      <c r="C1566" s="106"/>
      <c r="D1566" s="106"/>
      <c r="E1566" s="106"/>
      <c r="F1566" s="106"/>
    </row>
    <row r="1567" spans="1:6">
      <c r="A1567" s="117" t="s">
        <v>650</v>
      </c>
      <c r="B1567" s="117"/>
      <c r="C1567" s="106"/>
      <c r="D1567" s="106"/>
      <c r="E1567" s="106"/>
      <c r="F1567" s="106"/>
    </row>
    <row r="1568" spans="1:6">
      <c r="A1568" s="117" t="s">
        <v>215</v>
      </c>
      <c r="B1568" s="117"/>
      <c r="C1568" s="106"/>
      <c r="D1568" s="106"/>
      <c r="E1568" s="106"/>
      <c r="F1568" s="106"/>
    </row>
    <row r="1569" spans="1:6">
      <c r="A1569" s="117" t="s">
        <v>260</v>
      </c>
      <c r="B1569" s="117"/>
      <c r="C1569" s="106"/>
      <c r="D1569" s="106"/>
      <c r="E1569" s="106"/>
      <c r="F1569" s="106"/>
    </row>
    <row r="1570" spans="1:6">
      <c r="A1570" s="117" t="s">
        <v>308</v>
      </c>
      <c r="B1570" s="117"/>
      <c r="C1570" s="107">
        <v>22</v>
      </c>
      <c r="D1570" s="106"/>
      <c r="E1570" s="107">
        <v>2</v>
      </c>
      <c r="F1570" s="107">
        <v>20</v>
      </c>
    </row>
    <row r="1571" spans="1:6">
      <c r="A1571" s="117" t="s">
        <v>234</v>
      </c>
      <c r="B1571" s="117"/>
      <c r="C1571" s="107">
        <v>20</v>
      </c>
      <c r="D1571" s="106"/>
      <c r="E1571" s="106"/>
      <c r="F1571" s="107">
        <v>20</v>
      </c>
    </row>
    <row r="1572" spans="1:6">
      <c r="A1572" s="117" t="s">
        <v>414</v>
      </c>
      <c r="B1572" s="117"/>
      <c r="C1572" s="106"/>
      <c r="D1572" s="106"/>
      <c r="E1572" s="106"/>
      <c r="F1572" s="106"/>
    </row>
    <row r="1573" spans="1:6">
      <c r="A1573" s="117" t="s">
        <v>638</v>
      </c>
      <c r="B1573" s="117"/>
      <c r="C1573" s="107">
        <v>4</v>
      </c>
      <c r="D1573" s="107">
        <v>9</v>
      </c>
      <c r="E1573" s="106"/>
      <c r="F1573" s="107">
        <v>13</v>
      </c>
    </row>
    <row r="1574" spans="1:6">
      <c r="A1574" s="117" t="s">
        <v>645</v>
      </c>
      <c r="B1574" s="117"/>
      <c r="C1574" s="106"/>
      <c r="D1574" s="106"/>
      <c r="E1574" s="106"/>
      <c r="F1574" s="106"/>
    </row>
    <row r="1575" spans="1:6">
      <c r="A1575" s="117" t="s">
        <v>240</v>
      </c>
      <c r="B1575" s="117"/>
      <c r="C1575" s="106"/>
      <c r="D1575" s="106"/>
      <c r="E1575" s="106"/>
      <c r="F1575" s="106"/>
    </row>
    <row r="1576" spans="1:6">
      <c r="A1576" s="117" t="s">
        <v>353</v>
      </c>
      <c r="B1576" s="117"/>
      <c r="C1576" s="106"/>
      <c r="D1576" s="106"/>
      <c r="E1576" s="106"/>
      <c r="F1576" s="106"/>
    </row>
    <row r="1577" spans="1:6">
      <c r="A1577" s="117" t="s">
        <v>1191</v>
      </c>
      <c r="B1577" s="117"/>
      <c r="C1577" s="107">
        <v>7</v>
      </c>
      <c r="D1577" s="106"/>
      <c r="E1577" s="107">
        <v>2</v>
      </c>
      <c r="F1577" s="107">
        <v>5</v>
      </c>
    </row>
    <row r="1578" spans="1:6">
      <c r="A1578" s="117" t="s">
        <v>305</v>
      </c>
      <c r="B1578" s="117"/>
      <c r="C1578" s="106"/>
      <c r="D1578" s="106"/>
      <c r="E1578" s="106"/>
      <c r="F1578" s="106"/>
    </row>
    <row r="1579" spans="1:6">
      <c r="A1579" s="117" t="s">
        <v>892</v>
      </c>
      <c r="B1579" s="117"/>
      <c r="C1579" s="106"/>
      <c r="D1579" s="106"/>
      <c r="E1579" s="106"/>
      <c r="F1579" s="106"/>
    </row>
    <row r="1580" spans="1:6">
      <c r="A1580" s="117" t="s">
        <v>228</v>
      </c>
      <c r="B1580" s="117"/>
      <c r="C1580" s="106"/>
      <c r="D1580" s="107">
        <v>15</v>
      </c>
      <c r="E1580" s="106"/>
      <c r="F1580" s="107">
        <v>15</v>
      </c>
    </row>
    <row r="1581" spans="1:6">
      <c r="A1581" s="117" t="s">
        <v>358</v>
      </c>
      <c r="B1581" s="117"/>
      <c r="C1581" s="107">
        <v>16</v>
      </c>
      <c r="D1581" s="106"/>
      <c r="E1581" s="107">
        <v>16</v>
      </c>
      <c r="F1581" s="106"/>
    </row>
    <row r="1582" spans="1:6">
      <c r="A1582" s="117" t="s">
        <v>237</v>
      </c>
      <c r="B1582" s="117"/>
      <c r="C1582" s="106"/>
      <c r="D1582" s="107">
        <v>12</v>
      </c>
      <c r="E1582" s="106"/>
      <c r="F1582" s="107">
        <v>12</v>
      </c>
    </row>
    <row r="1583" spans="1:6">
      <c r="A1583" s="117" t="s">
        <v>216</v>
      </c>
      <c r="B1583" s="117"/>
      <c r="C1583" s="107">
        <v>18</v>
      </c>
      <c r="D1583" s="106"/>
      <c r="E1583" s="106"/>
      <c r="F1583" s="107">
        <v>18</v>
      </c>
    </row>
    <row r="1584" spans="1:6">
      <c r="A1584" s="117" t="s">
        <v>639</v>
      </c>
      <c r="B1584" s="117"/>
      <c r="C1584" s="106"/>
      <c r="D1584" s="106"/>
      <c r="E1584" s="106"/>
      <c r="F1584" s="106"/>
    </row>
    <row r="1585" spans="1:6">
      <c r="A1585" s="117" t="s">
        <v>245</v>
      </c>
      <c r="B1585" s="117"/>
      <c r="C1585" s="107">
        <v>24</v>
      </c>
      <c r="D1585" s="106"/>
      <c r="E1585" s="107">
        <v>1</v>
      </c>
      <c r="F1585" s="107">
        <v>23</v>
      </c>
    </row>
    <row r="1586" spans="1:6">
      <c r="A1586" s="117" t="s">
        <v>933</v>
      </c>
      <c r="B1586" s="117"/>
      <c r="C1586" s="107">
        <v>7</v>
      </c>
      <c r="D1586" s="106"/>
      <c r="E1586" s="107">
        <v>7</v>
      </c>
      <c r="F1586" s="106"/>
    </row>
    <row r="1587" spans="1:6">
      <c r="A1587" s="117" t="s">
        <v>217</v>
      </c>
      <c r="B1587" s="117"/>
      <c r="C1587" s="107">
        <v>4</v>
      </c>
      <c r="D1587" s="106"/>
      <c r="E1587" s="106"/>
      <c r="F1587" s="107">
        <v>4</v>
      </c>
    </row>
    <row r="1588" spans="1:6">
      <c r="A1588" s="117" t="s">
        <v>218</v>
      </c>
      <c r="B1588" s="117"/>
      <c r="C1588" s="107">
        <v>24</v>
      </c>
      <c r="D1588" s="106"/>
      <c r="E1588" s="107">
        <v>9</v>
      </c>
      <c r="F1588" s="107">
        <v>15</v>
      </c>
    </row>
    <row r="1589" spans="1:6">
      <c r="A1589" s="117" t="s">
        <v>330</v>
      </c>
      <c r="B1589" s="117"/>
      <c r="C1589" s="106"/>
      <c r="D1589" s="106"/>
      <c r="E1589" s="106"/>
      <c r="F1589" s="106"/>
    </row>
    <row r="1590" spans="1:6">
      <c r="A1590" s="117" t="s">
        <v>390</v>
      </c>
      <c r="B1590" s="117"/>
      <c r="C1590" s="107">
        <v>24</v>
      </c>
      <c r="D1590" s="106"/>
      <c r="E1590" s="107">
        <v>24</v>
      </c>
      <c r="F1590" s="106"/>
    </row>
    <row r="1591" spans="1:6">
      <c r="A1591" s="117" t="s">
        <v>801</v>
      </c>
      <c r="B1591" s="117"/>
      <c r="C1591" s="106"/>
      <c r="D1591" s="106"/>
      <c r="E1591" s="106"/>
      <c r="F1591" s="106"/>
    </row>
    <row r="1592" spans="1:6">
      <c r="A1592" s="117" t="s">
        <v>471</v>
      </c>
      <c r="B1592" s="117"/>
      <c r="C1592" s="106"/>
      <c r="D1592" s="106"/>
      <c r="E1592" s="106"/>
      <c r="F1592" s="106"/>
    </row>
    <row r="1593" spans="1:6">
      <c r="A1593" s="117" t="s">
        <v>393</v>
      </c>
      <c r="B1593" s="117"/>
      <c r="C1593" s="106"/>
      <c r="D1593" s="106"/>
      <c r="E1593" s="106"/>
      <c r="F1593" s="106"/>
    </row>
    <row r="1594" spans="1:6">
      <c r="A1594" s="117" t="s">
        <v>288</v>
      </c>
      <c r="B1594" s="117"/>
      <c r="C1594" s="106"/>
      <c r="D1594" s="106"/>
      <c r="E1594" s="106"/>
      <c r="F1594" s="106"/>
    </row>
    <row r="1595" spans="1:6">
      <c r="A1595" s="117" t="s">
        <v>718</v>
      </c>
      <c r="B1595" s="117"/>
      <c r="C1595" s="106"/>
      <c r="D1595" s="106"/>
      <c r="E1595" s="106"/>
      <c r="F1595" s="106"/>
    </row>
    <row r="1596" spans="1:6">
      <c r="A1596" s="117" t="s">
        <v>670</v>
      </c>
      <c r="B1596" s="117"/>
      <c r="C1596" s="106"/>
      <c r="D1596" s="106"/>
      <c r="E1596" s="106"/>
      <c r="F1596" s="106"/>
    </row>
    <row r="1597" spans="1:6">
      <c r="A1597" s="117" t="s">
        <v>282</v>
      </c>
      <c r="B1597" s="117"/>
      <c r="C1597" s="106"/>
      <c r="D1597" s="106"/>
      <c r="E1597" s="106"/>
      <c r="F1597" s="106"/>
    </row>
    <row r="1598" spans="1:6">
      <c r="A1598" s="117" t="s">
        <v>842</v>
      </c>
      <c r="B1598" s="117"/>
      <c r="C1598" s="106"/>
      <c r="D1598" s="106"/>
      <c r="E1598" s="106"/>
      <c r="F1598" s="106"/>
    </row>
    <row r="1599" spans="1:6">
      <c r="A1599" s="117" t="s">
        <v>934</v>
      </c>
      <c r="B1599" s="117"/>
      <c r="C1599" s="106"/>
      <c r="D1599" s="106"/>
      <c r="E1599" s="106"/>
      <c r="F1599" s="106"/>
    </row>
    <row r="1600" spans="1:6">
      <c r="A1600" s="117" t="s">
        <v>384</v>
      </c>
      <c r="B1600" s="117"/>
      <c r="C1600" s="106"/>
      <c r="D1600" s="106"/>
      <c r="E1600" s="106"/>
      <c r="F1600" s="106"/>
    </row>
    <row r="1601" spans="1:6">
      <c r="A1601" s="117" t="s">
        <v>219</v>
      </c>
      <c r="B1601" s="117"/>
      <c r="C1601" s="107">
        <v>15</v>
      </c>
      <c r="D1601" s="106"/>
      <c r="E1601" s="106"/>
      <c r="F1601" s="107">
        <v>15</v>
      </c>
    </row>
    <row r="1602" spans="1:6">
      <c r="A1602" s="117" t="s">
        <v>1095</v>
      </c>
      <c r="B1602" s="117"/>
      <c r="C1602" s="106"/>
      <c r="D1602" s="106"/>
      <c r="E1602" s="106"/>
      <c r="F1602" s="106"/>
    </row>
    <row r="1603" spans="1:6">
      <c r="A1603" s="117" t="s">
        <v>472</v>
      </c>
      <c r="B1603" s="117"/>
      <c r="C1603" s="107">
        <v>20</v>
      </c>
      <c r="D1603" s="106"/>
      <c r="E1603" s="107">
        <v>19</v>
      </c>
      <c r="F1603" s="107">
        <v>1</v>
      </c>
    </row>
    <row r="1604" spans="1:6">
      <c r="A1604" s="117" t="s">
        <v>220</v>
      </c>
      <c r="B1604" s="117"/>
      <c r="C1604" s="107">
        <v>31</v>
      </c>
      <c r="D1604" s="106"/>
      <c r="E1604" s="106"/>
      <c r="F1604" s="107">
        <v>31</v>
      </c>
    </row>
    <row r="1605" spans="1:6">
      <c r="A1605" s="117" t="s">
        <v>221</v>
      </c>
      <c r="B1605" s="117"/>
      <c r="C1605" s="106"/>
      <c r="D1605" s="106"/>
      <c r="E1605" s="106"/>
      <c r="F1605" s="106"/>
    </row>
    <row r="1606" spans="1:6">
      <c r="A1606" s="117" t="s">
        <v>1024</v>
      </c>
      <c r="B1606" s="117"/>
      <c r="C1606" s="107">
        <v>6</v>
      </c>
      <c r="D1606" s="106"/>
      <c r="E1606" s="106"/>
      <c r="F1606" s="107">
        <v>6</v>
      </c>
    </row>
    <row r="1607" spans="1:6">
      <c r="A1607" s="117" t="s">
        <v>667</v>
      </c>
      <c r="B1607" s="117"/>
      <c r="C1607" s="106"/>
      <c r="D1607" s="106"/>
      <c r="E1607" s="106"/>
      <c r="F1607" s="106"/>
    </row>
    <row r="1608" spans="1:6">
      <c r="A1608" s="117" t="s">
        <v>242</v>
      </c>
      <c r="B1608" s="117"/>
      <c r="C1608" s="106"/>
      <c r="D1608" s="106"/>
      <c r="E1608" s="106"/>
      <c r="F1608" s="106"/>
    </row>
    <row r="1609" spans="1:6">
      <c r="A1609" s="117" t="s">
        <v>833</v>
      </c>
      <c r="B1609" s="117"/>
      <c r="C1609" s="106"/>
      <c r="D1609" s="106"/>
      <c r="E1609" s="106"/>
      <c r="F1609" s="106"/>
    </row>
    <row r="1610" spans="1:6">
      <c r="A1610" s="117" t="s">
        <v>256</v>
      </c>
      <c r="B1610" s="117"/>
      <c r="C1610" s="107">
        <v>12</v>
      </c>
      <c r="D1610" s="106"/>
      <c r="E1610" s="106"/>
      <c r="F1610" s="107">
        <v>12</v>
      </c>
    </row>
    <row r="1611" spans="1:6">
      <c r="A1611" s="117" t="s">
        <v>586</v>
      </c>
      <c r="B1611" s="117"/>
      <c r="C1611" s="106"/>
      <c r="D1611" s="106"/>
      <c r="E1611" s="106"/>
      <c r="F1611" s="106"/>
    </row>
    <row r="1612" spans="1:6">
      <c r="A1612" s="117" t="s">
        <v>230</v>
      </c>
      <c r="B1612" s="117"/>
      <c r="C1612" s="106"/>
      <c r="D1612" s="107">
        <v>20</v>
      </c>
      <c r="E1612" s="107">
        <v>20</v>
      </c>
      <c r="F1612" s="106"/>
    </row>
    <row r="1613" spans="1:6">
      <c r="A1613" s="117" t="s">
        <v>478</v>
      </c>
      <c r="B1613" s="117"/>
      <c r="C1613" s="106"/>
      <c r="D1613" s="106"/>
      <c r="E1613" s="106"/>
      <c r="F1613" s="106"/>
    </row>
    <row r="1614" spans="1:6">
      <c r="A1614" s="117" t="s">
        <v>702</v>
      </c>
      <c r="B1614" s="117"/>
      <c r="C1614" s="106"/>
      <c r="D1614" s="106"/>
      <c r="E1614" s="106"/>
      <c r="F1614" s="106"/>
    </row>
    <row r="1615" spans="1:6">
      <c r="A1615" s="117" t="s">
        <v>640</v>
      </c>
      <c r="B1615" s="117"/>
      <c r="C1615" s="106"/>
      <c r="D1615" s="106"/>
      <c r="E1615" s="106"/>
      <c r="F1615" s="106"/>
    </row>
    <row r="1616" spans="1:6">
      <c r="A1616" s="117" t="s">
        <v>231</v>
      </c>
      <c r="B1616" s="117"/>
      <c r="C1616" s="106"/>
      <c r="D1616" s="107">
        <v>8</v>
      </c>
      <c r="E1616" s="107">
        <v>3</v>
      </c>
      <c r="F1616" s="107">
        <v>5</v>
      </c>
    </row>
    <row r="1617" spans="1:6">
      <c r="A1617" s="117" t="s">
        <v>222</v>
      </c>
      <c r="B1617" s="117"/>
      <c r="C1617" s="107">
        <v>24</v>
      </c>
      <c r="D1617" s="106"/>
      <c r="E1617" s="107">
        <v>24</v>
      </c>
      <c r="F1617" s="106"/>
    </row>
    <row r="1618" spans="1:6">
      <c r="A1618" s="117" t="s">
        <v>695</v>
      </c>
      <c r="B1618" s="117"/>
      <c r="C1618" s="106"/>
      <c r="D1618" s="106"/>
      <c r="E1618" s="106"/>
      <c r="F1618" s="106"/>
    </row>
    <row r="1619" spans="1:6">
      <c r="A1619" s="117" t="s">
        <v>223</v>
      </c>
      <c r="B1619" s="117"/>
      <c r="C1619" s="106"/>
      <c r="D1619" s="106"/>
      <c r="E1619" s="106"/>
      <c r="F1619" s="106"/>
    </row>
    <row r="1620" spans="1:6">
      <c r="A1620" s="117" t="s">
        <v>361</v>
      </c>
      <c r="B1620" s="117"/>
      <c r="C1620" s="107">
        <v>14</v>
      </c>
      <c r="D1620" s="106"/>
      <c r="E1620" s="106"/>
      <c r="F1620" s="107">
        <v>14</v>
      </c>
    </row>
    <row r="1621" spans="1:6">
      <c r="A1621" s="117" t="s">
        <v>537</v>
      </c>
      <c r="B1621" s="117"/>
      <c r="C1621" s="106"/>
      <c r="D1621" s="106"/>
      <c r="E1621" s="106"/>
      <c r="F1621" s="106"/>
    </row>
    <row r="1622" spans="1:6">
      <c r="A1622" s="117" t="s">
        <v>224</v>
      </c>
      <c r="B1622" s="117"/>
      <c r="C1622" s="106"/>
      <c r="D1622" s="106"/>
      <c r="E1622" s="106"/>
      <c r="F1622" s="106"/>
    </row>
    <row r="1623" spans="1:6">
      <c r="A1623" s="117" t="s">
        <v>248</v>
      </c>
      <c r="B1623" s="117"/>
      <c r="C1623" s="106"/>
      <c r="D1623" s="107">
        <v>9</v>
      </c>
      <c r="E1623" s="107">
        <v>9</v>
      </c>
      <c r="F1623" s="106"/>
    </row>
    <row r="1624" spans="1:6">
      <c r="A1624" s="117" t="s">
        <v>310</v>
      </c>
      <c r="B1624" s="117"/>
      <c r="C1624" s="106"/>
      <c r="D1624" s="106"/>
      <c r="E1624" s="106"/>
      <c r="F1624" s="106"/>
    </row>
    <row r="1625" spans="1:6">
      <c r="A1625" s="117" t="s">
        <v>225</v>
      </c>
      <c r="B1625" s="117"/>
      <c r="C1625" s="106"/>
      <c r="D1625" s="107">
        <v>5</v>
      </c>
      <c r="E1625" s="106"/>
      <c r="F1625" s="107">
        <v>5</v>
      </c>
    </row>
    <row r="1626" spans="1:6">
      <c r="A1626" s="117" t="s">
        <v>408</v>
      </c>
      <c r="B1626" s="117"/>
      <c r="C1626" s="106"/>
      <c r="D1626" s="106"/>
      <c r="E1626" s="106"/>
      <c r="F1626" s="106"/>
    </row>
    <row r="1627" spans="1:6">
      <c r="A1627" s="117" t="s">
        <v>261</v>
      </c>
      <c r="B1627" s="117"/>
      <c r="C1627" s="107">
        <v>11</v>
      </c>
      <c r="D1627" s="107">
        <v>16.2</v>
      </c>
      <c r="E1627" s="107">
        <v>1.2</v>
      </c>
      <c r="F1627" s="107">
        <v>26</v>
      </c>
    </row>
    <row r="1628" spans="1:6">
      <c r="A1628" s="117" t="s">
        <v>226</v>
      </c>
      <c r="B1628" s="117"/>
      <c r="C1628" s="107">
        <v>18</v>
      </c>
      <c r="D1628" s="106"/>
      <c r="E1628" s="106"/>
      <c r="F1628" s="107">
        <v>18</v>
      </c>
    </row>
    <row r="1629" spans="1:6">
      <c r="A1629" s="117" t="s">
        <v>349</v>
      </c>
      <c r="B1629" s="117"/>
      <c r="C1629" s="106"/>
      <c r="D1629" s="106"/>
      <c r="E1629" s="106"/>
      <c r="F1629" s="106"/>
    </row>
    <row r="1630" spans="1:6">
      <c r="A1630" s="116" t="s">
        <v>77</v>
      </c>
      <c r="B1630" s="116"/>
      <c r="C1630" s="104">
        <v>89</v>
      </c>
      <c r="D1630" s="104">
        <v>1</v>
      </c>
      <c r="E1630" s="104">
        <v>9</v>
      </c>
      <c r="F1630" s="104">
        <v>81</v>
      </c>
    </row>
    <row r="1631" spans="1:6">
      <c r="A1631" s="115" t="s">
        <v>78</v>
      </c>
      <c r="B1631" s="115"/>
      <c r="C1631" s="108">
        <v>89</v>
      </c>
      <c r="D1631" s="108">
        <v>1</v>
      </c>
      <c r="E1631" s="108">
        <v>9</v>
      </c>
      <c r="F1631" s="108">
        <v>81</v>
      </c>
    </row>
    <row r="1632" spans="1:6">
      <c r="A1632" s="114" t="s">
        <v>79</v>
      </c>
      <c r="B1632" s="114"/>
      <c r="C1632" s="100"/>
      <c r="D1632" s="109">
        <v>1</v>
      </c>
      <c r="E1632" s="100"/>
      <c r="F1632" s="109">
        <v>1</v>
      </c>
    </row>
    <row r="1633" spans="1:6">
      <c r="A1633" s="114" t="s">
        <v>106</v>
      </c>
      <c r="B1633" s="114"/>
      <c r="C1633" s="103"/>
      <c r="D1633" s="103"/>
      <c r="E1633" s="103"/>
      <c r="F1633" s="103"/>
    </row>
    <row r="1634" spans="1:6">
      <c r="A1634" s="114" t="s">
        <v>487</v>
      </c>
      <c r="B1634" s="114"/>
      <c r="C1634" s="103"/>
      <c r="D1634" s="103"/>
      <c r="E1634" s="103"/>
      <c r="F1634" s="103"/>
    </row>
    <row r="1635" spans="1:6">
      <c r="A1635" s="114" t="s">
        <v>314</v>
      </c>
      <c r="B1635" s="114"/>
      <c r="C1635" s="103"/>
      <c r="D1635" s="103"/>
      <c r="E1635" s="103"/>
      <c r="F1635" s="103"/>
    </row>
    <row r="1636" spans="1:6">
      <c r="A1636" s="114" t="s">
        <v>1021</v>
      </c>
      <c r="B1636" s="114"/>
      <c r="C1636" s="103"/>
      <c r="D1636" s="103"/>
      <c r="E1636" s="103"/>
      <c r="F1636" s="103"/>
    </row>
    <row r="1637" spans="1:6">
      <c r="A1637" s="114" t="s">
        <v>1022</v>
      </c>
      <c r="B1637" s="114"/>
      <c r="C1637" s="103"/>
      <c r="D1637" s="103"/>
      <c r="E1637" s="103"/>
      <c r="F1637" s="103"/>
    </row>
    <row r="1638" spans="1:6">
      <c r="A1638" s="114" t="s">
        <v>264</v>
      </c>
      <c r="B1638" s="114"/>
      <c r="C1638" s="103"/>
      <c r="D1638" s="103"/>
      <c r="E1638" s="103"/>
      <c r="F1638" s="103"/>
    </row>
    <row r="1639" spans="1:6">
      <c r="A1639" s="114" t="s">
        <v>691</v>
      </c>
      <c r="B1639" s="114"/>
      <c r="C1639" s="103"/>
      <c r="D1639" s="103"/>
      <c r="E1639" s="103"/>
      <c r="F1639" s="103"/>
    </row>
    <row r="1640" spans="1:6">
      <c r="A1640" s="114" t="s">
        <v>603</v>
      </c>
      <c r="B1640" s="114"/>
      <c r="C1640" s="103"/>
      <c r="D1640" s="103"/>
      <c r="E1640" s="103"/>
      <c r="F1640" s="103"/>
    </row>
    <row r="1641" spans="1:6">
      <c r="A1641" s="114" t="s">
        <v>116</v>
      </c>
      <c r="B1641" s="114"/>
      <c r="C1641" s="110">
        <v>89</v>
      </c>
      <c r="D1641" s="103"/>
      <c r="E1641" s="110">
        <v>9</v>
      </c>
      <c r="F1641" s="110">
        <v>80</v>
      </c>
    </row>
    <row r="1642" spans="1:6">
      <c r="A1642" s="114" t="s">
        <v>107</v>
      </c>
      <c r="B1642" s="114"/>
      <c r="C1642" s="103"/>
      <c r="D1642" s="103"/>
      <c r="E1642" s="103"/>
      <c r="F1642" s="103"/>
    </row>
    <row r="1643" spans="1:6">
      <c r="A1643" s="114" t="s">
        <v>275</v>
      </c>
      <c r="B1643" s="114"/>
      <c r="C1643" s="103"/>
      <c r="D1643" s="103"/>
      <c r="E1643" s="103"/>
      <c r="F1643" s="103"/>
    </row>
    <row r="1644" spans="1:6">
      <c r="A1644" s="114" t="s">
        <v>262</v>
      </c>
      <c r="B1644" s="114"/>
      <c r="C1644" s="103"/>
      <c r="D1644" s="103"/>
      <c r="E1644" s="103"/>
      <c r="F1644" s="103"/>
    </row>
    <row r="1645" spans="1:6">
      <c r="A1645" s="114" t="s">
        <v>271</v>
      </c>
      <c r="B1645" s="114"/>
      <c r="C1645" s="103"/>
      <c r="D1645" s="103"/>
      <c r="E1645" s="103"/>
      <c r="F1645" s="103"/>
    </row>
    <row r="1646" spans="1:6">
      <c r="A1646" s="114" t="s">
        <v>296</v>
      </c>
      <c r="B1646" s="114"/>
      <c r="C1646" s="103"/>
      <c r="D1646" s="103"/>
      <c r="E1646" s="103"/>
      <c r="F1646" s="103"/>
    </row>
    <row r="1647" spans="1:6">
      <c r="A1647" s="114" t="s">
        <v>99</v>
      </c>
      <c r="B1647" s="114"/>
      <c r="C1647" s="103"/>
      <c r="D1647" s="103"/>
      <c r="E1647" s="103"/>
      <c r="F1647" s="103"/>
    </row>
    <row r="1648" spans="1:6">
      <c r="A1648" s="114" t="s">
        <v>199</v>
      </c>
      <c r="B1648" s="114"/>
      <c r="C1648" s="103"/>
      <c r="D1648" s="103"/>
      <c r="E1648" s="103"/>
      <c r="F1648" s="103"/>
    </row>
    <row r="1649" spans="1:6">
      <c r="A1649" s="116" t="s">
        <v>365</v>
      </c>
      <c r="B1649" s="116"/>
      <c r="C1649" s="104">
        <v>1156</v>
      </c>
      <c r="D1649" s="101"/>
      <c r="E1649" s="104">
        <v>35</v>
      </c>
      <c r="F1649" s="104">
        <v>1121</v>
      </c>
    </row>
    <row r="1650" spans="1:6">
      <c r="A1650" s="118" t="s">
        <v>371</v>
      </c>
      <c r="B1650" s="118"/>
      <c r="C1650" s="108">
        <v>17</v>
      </c>
      <c r="D1650" s="99"/>
      <c r="E1650" s="99"/>
      <c r="F1650" s="108">
        <v>17</v>
      </c>
    </row>
    <row r="1651" spans="1:6">
      <c r="A1651" s="114" t="s">
        <v>599</v>
      </c>
      <c r="B1651" s="114"/>
      <c r="C1651" s="100"/>
      <c r="D1651" s="100"/>
      <c r="E1651" s="100"/>
      <c r="F1651" s="100"/>
    </row>
    <row r="1652" spans="1:6">
      <c r="A1652" s="114" t="s">
        <v>726</v>
      </c>
      <c r="B1652" s="114"/>
      <c r="C1652" s="103"/>
      <c r="D1652" s="103"/>
      <c r="E1652" s="103"/>
      <c r="F1652" s="103"/>
    </row>
    <row r="1653" spans="1:6">
      <c r="A1653" s="114" t="s">
        <v>872</v>
      </c>
      <c r="B1653" s="114"/>
      <c r="C1653" s="103"/>
      <c r="D1653" s="103"/>
      <c r="E1653" s="103"/>
      <c r="F1653" s="103"/>
    </row>
    <row r="1654" spans="1:6">
      <c r="A1654" s="114" t="s">
        <v>416</v>
      </c>
      <c r="B1654" s="114"/>
      <c r="C1654" s="103"/>
      <c r="D1654" s="103"/>
      <c r="E1654" s="103"/>
      <c r="F1654" s="103"/>
    </row>
    <row r="1655" spans="1:6">
      <c r="A1655" s="114" t="s">
        <v>1220</v>
      </c>
      <c r="B1655" s="114"/>
      <c r="C1655" s="103"/>
      <c r="D1655" s="103"/>
      <c r="E1655" s="103"/>
      <c r="F1655" s="103"/>
    </row>
    <row r="1656" spans="1:6">
      <c r="A1656" s="114" t="s">
        <v>548</v>
      </c>
      <c r="B1656" s="114"/>
      <c r="C1656" s="103"/>
      <c r="D1656" s="103"/>
      <c r="E1656" s="103"/>
      <c r="F1656" s="103"/>
    </row>
    <row r="1657" spans="1:6">
      <c r="A1657" s="114" t="s">
        <v>813</v>
      </c>
      <c r="B1657" s="114"/>
      <c r="C1657" s="103"/>
      <c r="D1657" s="103"/>
      <c r="E1657" s="103"/>
      <c r="F1657" s="103"/>
    </row>
    <row r="1658" spans="1:6">
      <c r="A1658" s="114" t="s">
        <v>1059</v>
      </c>
      <c r="B1658" s="114"/>
      <c r="C1658" s="110">
        <v>5</v>
      </c>
      <c r="D1658" s="103"/>
      <c r="E1658" s="103"/>
      <c r="F1658" s="110">
        <v>5</v>
      </c>
    </row>
    <row r="1659" spans="1:6">
      <c r="A1659" s="114" t="s">
        <v>834</v>
      </c>
      <c r="B1659" s="114"/>
      <c r="C1659" s="103"/>
      <c r="D1659" s="103"/>
      <c r="E1659" s="103"/>
      <c r="F1659" s="103"/>
    </row>
    <row r="1660" spans="1:6">
      <c r="A1660" s="114" t="s">
        <v>469</v>
      </c>
      <c r="B1660" s="114"/>
      <c r="C1660" s="103"/>
      <c r="D1660" s="103"/>
      <c r="E1660" s="103"/>
      <c r="F1660" s="103"/>
    </row>
    <row r="1661" spans="1:6">
      <c r="A1661" s="114" t="s">
        <v>428</v>
      </c>
      <c r="B1661" s="114"/>
      <c r="C1661" s="103"/>
      <c r="D1661" s="103"/>
      <c r="E1661" s="103"/>
      <c r="F1661" s="103"/>
    </row>
    <row r="1662" spans="1:6">
      <c r="A1662" s="114" t="s">
        <v>499</v>
      </c>
      <c r="B1662" s="114"/>
      <c r="C1662" s="103"/>
      <c r="D1662" s="103"/>
      <c r="E1662" s="103"/>
      <c r="F1662" s="103"/>
    </row>
    <row r="1663" spans="1:6">
      <c r="A1663" s="114" t="s">
        <v>828</v>
      </c>
      <c r="B1663" s="114"/>
      <c r="C1663" s="103"/>
      <c r="D1663" s="103"/>
      <c r="E1663" s="103"/>
      <c r="F1663" s="103"/>
    </row>
    <row r="1664" spans="1:6">
      <c r="A1664" s="114" t="s">
        <v>421</v>
      </c>
      <c r="B1664" s="114"/>
      <c r="C1664" s="103"/>
      <c r="D1664" s="103"/>
      <c r="E1664" s="103"/>
      <c r="F1664" s="103"/>
    </row>
    <row r="1665" spans="1:6">
      <c r="A1665" s="114" t="s">
        <v>974</v>
      </c>
      <c r="B1665" s="114"/>
      <c r="C1665" s="103"/>
      <c r="D1665" s="103"/>
      <c r="E1665" s="103"/>
      <c r="F1665" s="103"/>
    </row>
    <row r="1666" spans="1:6">
      <c r="A1666" s="114" t="s">
        <v>383</v>
      </c>
      <c r="B1666" s="114"/>
      <c r="C1666" s="103"/>
      <c r="D1666" s="103"/>
      <c r="E1666" s="103"/>
      <c r="F1666" s="103"/>
    </row>
    <row r="1667" spans="1:6">
      <c r="A1667" s="114" t="s">
        <v>985</v>
      </c>
      <c r="B1667" s="114"/>
      <c r="C1667" s="103"/>
      <c r="D1667" s="103"/>
      <c r="E1667" s="103"/>
      <c r="F1667" s="103"/>
    </row>
    <row r="1668" spans="1:6">
      <c r="A1668" s="114" t="s">
        <v>771</v>
      </c>
      <c r="B1668" s="114"/>
      <c r="C1668" s="103"/>
      <c r="D1668" s="103"/>
      <c r="E1668" s="103"/>
      <c r="F1668" s="103"/>
    </row>
    <row r="1669" spans="1:6">
      <c r="A1669" s="114" t="s">
        <v>756</v>
      </c>
      <c r="B1669" s="114"/>
      <c r="C1669" s="103"/>
      <c r="D1669" s="103"/>
      <c r="E1669" s="103"/>
      <c r="F1669" s="103"/>
    </row>
    <row r="1670" spans="1:6">
      <c r="A1670" s="114" t="s">
        <v>1004</v>
      </c>
      <c r="B1670" s="114"/>
      <c r="C1670" s="103"/>
      <c r="D1670" s="103"/>
      <c r="E1670" s="103"/>
      <c r="F1670" s="103"/>
    </row>
    <row r="1671" spans="1:6">
      <c r="A1671" s="114" t="s">
        <v>529</v>
      </c>
      <c r="B1671" s="114"/>
      <c r="C1671" s="103"/>
      <c r="D1671" s="103"/>
      <c r="E1671" s="103"/>
      <c r="F1671" s="103"/>
    </row>
    <row r="1672" spans="1:6">
      <c r="A1672" s="114" t="s">
        <v>1097</v>
      </c>
      <c r="B1672" s="114"/>
      <c r="C1672" s="103"/>
      <c r="D1672" s="103"/>
      <c r="E1672" s="103"/>
      <c r="F1672" s="103"/>
    </row>
    <row r="1673" spans="1:6">
      <c r="A1673" s="114" t="s">
        <v>899</v>
      </c>
      <c r="B1673" s="114"/>
      <c r="C1673" s="103"/>
      <c r="D1673" s="103"/>
      <c r="E1673" s="103"/>
      <c r="F1673" s="103"/>
    </row>
    <row r="1674" spans="1:6">
      <c r="A1674" s="114" t="s">
        <v>925</v>
      </c>
      <c r="B1674" s="114"/>
      <c r="C1674" s="103"/>
      <c r="D1674" s="103"/>
      <c r="E1674" s="103"/>
      <c r="F1674" s="103"/>
    </row>
    <row r="1675" spans="1:6">
      <c r="A1675" s="114" t="s">
        <v>482</v>
      </c>
      <c r="B1675" s="114"/>
      <c r="C1675" s="103"/>
      <c r="D1675" s="103"/>
      <c r="E1675" s="103"/>
      <c r="F1675" s="103"/>
    </row>
    <row r="1676" spans="1:6">
      <c r="A1676" s="114" t="s">
        <v>972</v>
      </c>
      <c r="B1676" s="114"/>
      <c r="C1676" s="103"/>
      <c r="D1676" s="103"/>
      <c r="E1676" s="103"/>
      <c r="F1676" s="103"/>
    </row>
    <row r="1677" spans="1:6">
      <c r="A1677" s="114" t="s">
        <v>589</v>
      </c>
      <c r="B1677" s="114"/>
      <c r="C1677" s="103"/>
      <c r="D1677" s="103"/>
      <c r="E1677" s="103"/>
      <c r="F1677" s="103"/>
    </row>
    <row r="1678" spans="1:6">
      <c r="A1678" s="114" t="s">
        <v>1034</v>
      </c>
      <c r="B1678" s="114"/>
      <c r="C1678" s="103"/>
      <c r="D1678" s="103"/>
      <c r="E1678" s="103"/>
      <c r="F1678" s="103"/>
    </row>
    <row r="1679" spans="1:6">
      <c r="A1679" s="114" t="s">
        <v>916</v>
      </c>
      <c r="B1679" s="114"/>
      <c r="C1679" s="103"/>
      <c r="D1679" s="103"/>
      <c r="E1679" s="103"/>
      <c r="F1679" s="103"/>
    </row>
    <row r="1680" spans="1:6">
      <c r="A1680" s="114" t="s">
        <v>372</v>
      </c>
      <c r="B1680" s="114"/>
      <c r="C1680" s="103"/>
      <c r="D1680" s="103"/>
      <c r="E1680" s="103"/>
      <c r="F1680" s="103"/>
    </row>
    <row r="1681" spans="1:6">
      <c r="A1681" s="114" t="s">
        <v>438</v>
      </c>
      <c r="B1681" s="114"/>
      <c r="C1681" s="103"/>
      <c r="D1681" s="103"/>
      <c r="E1681" s="103"/>
      <c r="F1681" s="103"/>
    </row>
    <row r="1682" spans="1:6">
      <c r="A1682" s="114" t="s">
        <v>776</v>
      </c>
      <c r="B1682" s="114"/>
      <c r="C1682" s="103"/>
      <c r="D1682" s="103"/>
      <c r="E1682" s="103"/>
      <c r="F1682" s="103"/>
    </row>
    <row r="1683" spans="1:6">
      <c r="A1683" s="114" t="s">
        <v>453</v>
      </c>
      <c r="B1683" s="114"/>
      <c r="C1683" s="103"/>
      <c r="D1683" s="103"/>
      <c r="E1683" s="103"/>
      <c r="F1683" s="103"/>
    </row>
    <row r="1684" spans="1:6">
      <c r="A1684" s="114" t="s">
        <v>1041</v>
      </c>
      <c r="B1684" s="114"/>
      <c r="C1684" s="110">
        <v>7</v>
      </c>
      <c r="D1684" s="103"/>
      <c r="E1684" s="103"/>
      <c r="F1684" s="110">
        <v>7</v>
      </c>
    </row>
    <row r="1685" spans="1:6">
      <c r="A1685" s="114" t="s">
        <v>1189</v>
      </c>
      <c r="B1685" s="114"/>
      <c r="C1685" s="110">
        <v>1</v>
      </c>
      <c r="D1685" s="103"/>
      <c r="E1685" s="103"/>
      <c r="F1685" s="110">
        <v>1</v>
      </c>
    </row>
    <row r="1686" spans="1:6">
      <c r="A1686" s="114" t="s">
        <v>926</v>
      </c>
      <c r="B1686" s="114"/>
      <c r="C1686" s="103"/>
      <c r="D1686" s="103"/>
      <c r="E1686" s="103"/>
      <c r="F1686" s="103"/>
    </row>
    <row r="1687" spans="1:6">
      <c r="A1687" s="114" t="s">
        <v>595</v>
      </c>
      <c r="B1687" s="114"/>
      <c r="C1687" s="103"/>
      <c r="D1687" s="103"/>
      <c r="E1687" s="103"/>
      <c r="F1687" s="103"/>
    </row>
    <row r="1688" spans="1:6">
      <c r="A1688" s="114" t="s">
        <v>1086</v>
      </c>
      <c r="B1688" s="114"/>
      <c r="C1688" s="103"/>
      <c r="D1688" s="103"/>
      <c r="E1688" s="103"/>
      <c r="F1688" s="103"/>
    </row>
    <row r="1689" spans="1:6">
      <c r="A1689" s="114" t="s">
        <v>1081</v>
      </c>
      <c r="B1689" s="114"/>
      <c r="C1689" s="110">
        <v>1</v>
      </c>
      <c r="D1689" s="103"/>
      <c r="E1689" s="103"/>
      <c r="F1689" s="110">
        <v>1</v>
      </c>
    </row>
    <row r="1690" spans="1:6">
      <c r="A1690" s="114" t="s">
        <v>949</v>
      </c>
      <c r="B1690" s="114"/>
      <c r="C1690" s="103"/>
      <c r="D1690" s="103"/>
      <c r="E1690" s="103"/>
      <c r="F1690" s="103"/>
    </row>
    <row r="1691" spans="1:6">
      <c r="A1691" s="114" t="s">
        <v>662</v>
      </c>
      <c r="B1691" s="114"/>
      <c r="C1691" s="103"/>
      <c r="D1691" s="103"/>
      <c r="E1691" s="103"/>
      <c r="F1691" s="103"/>
    </row>
    <row r="1692" spans="1:6">
      <c r="A1692" s="114" t="s">
        <v>624</v>
      </c>
      <c r="B1692" s="114"/>
      <c r="C1692" s="103"/>
      <c r="D1692" s="103"/>
      <c r="E1692" s="103"/>
      <c r="F1692" s="103"/>
    </row>
    <row r="1693" spans="1:6">
      <c r="A1693" s="114" t="s">
        <v>590</v>
      </c>
      <c r="B1693" s="114"/>
      <c r="C1693" s="103"/>
      <c r="D1693" s="103"/>
      <c r="E1693" s="103"/>
      <c r="F1693" s="103"/>
    </row>
    <row r="1694" spans="1:6">
      <c r="A1694" s="114" t="s">
        <v>1138</v>
      </c>
      <c r="B1694" s="114"/>
      <c r="C1694" s="110">
        <v>1</v>
      </c>
      <c r="D1694" s="103"/>
      <c r="E1694" s="103"/>
      <c r="F1694" s="110">
        <v>1</v>
      </c>
    </row>
    <row r="1695" spans="1:6">
      <c r="A1695" s="114" t="s">
        <v>772</v>
      </c>
      <c r="B1695" s="114"/>
      <c r="C1695" s="103"/>
      <c r="D1695" s="103"/>
      <c r="E1695" s="103"/>
      <c r="F1695" s="103"/>
    </row>
    <row r="1696" spans="1:6">
      <c r="A1696" s="114" t="s">
        <v>956</v>
      </c>
      <c r="B1696" s="114"/>
      <c r="C1696" s="110">
        <v>1</v>
      </c>
      <c r="D1696" s="103"/>
      <c r="E1696" s="103"/>
      <c r="F1696" s="110">
        <v>1</v>
      </c>
    </row>
    <row r="1697" spans="1:6">
      <c r="A1697" s="114" t="s">
        <v>503</v>
      </c>
      <c r="B1697" s="114"/>
      <c r="C1697" s="103"/>
      <c r="D1697" s="103"/>
      <c r="E1697" s="103"/>
      <c r="F1697" s="103"/>
    </row>
    <row r="1698" spans="1:6">
      <c r="A1698" s="114" t="s">
        <v>679</v>
      </c>
      <c r="B1698" s="114"/>
      <c r="C1698" s="103"/>
      <c r="D1698" s="103"/>
      <c r="E1698" s="103"/>
      <c r="F1698" s="103"/>
    </row>
    <row r="1699" spans="1:6">
      <c r="A1699" s="114" t="s">
        <v>943</v>
      </c>
      <c r="B1699" s="114"/>
      <c r="C1699" s="110">
        <v>1</v>
      </c>
      <c r="D1699" s="103"/>
      <c r="E1699" s="103"/>
      <c r="F1699" s="110">
        <v>1</v>
      </c>
    </row>
    <row r="1700" spans="1:6">
      <c r="A1700" s="118" t="s">
        <v>366</v>
      </c>
      <c r="B1700" s="118"/>
      <c r="C1700" s="111">
        <v>337</v>
      </c>
      <c r="D1700" s="102"/>
      <c r="E1700" s="111">
        <v>4</v>
      </c>
      <c r="F1700" s="111">
        <v>333</v>
      </c>
    </row>
    <row r="1701" spans="1:6">
      <c r="A1701" s="114" t="s">
        <v>1159</v>
      </c>
      <c r="B1701" s="114"/>
      <c r="C1701" s="109">
        <v>63</v>
      </c>
      <c r="D1701" s="100"/>
      <c r="E1701" s="109">
        <v>2</v>
      </c>
      <c r="F1701" s="109">
        <v>61</v>
      </c>
    </row>
    <row r="1702" spans="1:6">
      <c r="A1702" s="114" t="s">
        <v>1042</v>
      </c>
      <c r="B1702" s="114"/>
      <c r="C1702" s="103"/>
      <c r="D1702" s="103"/>
      <c r="E1702" s="103"/>
      <c r="F1702" s="103"/>
    </row>
    <row r="1703" spans="1:6">
      <c r="A1703" s="114" t="s">
        <v>515</v>
      </c>
      <c r="B1703" s="114"/>
      <c r="C1703" s="103"/>
      <c r="D1703" s="103"/>
      <c r="E1703" s="110">
        <v>2</v>
      </c>
      <c r="F1703" s="110">
        <v>-2</v>
      </c>
    </row>
    <row r="1704" spans="1:6">
      <c r="A1704" s="114" t="s">
        <v>871</v>
      </c>
      <c r="B1704" s="114"/>
      <c r="C1704" s="103"/>
      <c r="D1704" s="103"/>
      <c r="E1704" s="103"/>
      <c r="F1704" s="103"/>
    </row>
    <row r="1705" spans="1:6">
      <c r="A1705" s="114" t="s">
        <v>1088</v>
      </c>
      <c r="B1705" s="114"/>
      <c r="C1705" s="103"/>
      <c r="D1705" s="103"/>
      <c r="E1705" s="103"/>
      <c r="F1705" s="103"/>
    </row>
    <row r="1706" spans="1:6">
      <c r="A1706" s="114" t="s">
        <v>1162</v>
      </c>
      <c r="B1706" s="114"/>
      <c r="C1706" s="110">
        <v>274</v>
      </c>
      <c r="D1706" s="103"/>
      <c r="E1706" s="103"/>
      <c r="F1706" s="110">
        <v>274</v>
      </c>
    </row>
    <row r="1707" spans="1:6">
      <c r="A1707" s="114" t="s">
        <v>930</v>
      </c>
      <c r="B1707" s="114"/>
      <c r="C1707" s="103"/>
      <c r="D1707" s="103"/>
      <c r="E1707" s="103"/>
      <c r="F1707" s="103"/>
    </row>
    <row r="1708" spans="1:6">
      <c r="A1708" s="114" t="s">
        <v>517</v>
      </c>
      <c r="B1708" s="114"/>
      <c r="C1708" s="103"/>
      <c r="D1708" s="103"/>
      <c r="E1708" s="103"/>
      <c r="F1708" s="103"/>
    </row>
    <row r="1709" spans="1:6">
      <c r="A1709" s="118" t="s">
        <v>367</v>
      </c>
      <c r="B1709" s="118"/>
      <c r="C1709" s="111">
        <v>802</v>
      </c>
      <c r="D1709" s="102"/>
      <c r="E1709" s="111">
        <v>31</v>
      </c>
      <c r="F1709" s="111">
        <v>771</v>
      </c>
    </row>
    <row r="1710" spans="1:6">
      <c r="A1710" s="114" t="s">
        <v>597</v>
      </c>
      <c r="B1710" s="114"/>
      <c r="C1710" s="100"/>
      <c r="D1710" s="100"/>
      <c r="E1710" s="100"/>
      <c r="F1710" s="100"/>
    </row>
    <row r="1711" spans="1:6">
      <c r="A1711" s="114" t="s">
        <v>651</v>
      </c>
      <c r="B1711" s="114"/>
      <c r="C1711" s="103"/>
      <c r="D1711" s="103"/>
      <c r="E1711" s="103"/>
      <c r="F1711" s="103"/>
    </row>
    <row r="1712" spans="1:6">
      <c r="A1712" s="114" t="s">
        <v>733</v>
      </c>
      <c r="B1712" s="114"/>
      <c r="C1712" s="103"/>
      <c r="D1712" s="103"/>
      <c r="E1712" s="103"/>
      <c r="F1712" s="103"/>
    </row>
    <row r="1713" spans="1:6">
      <c r="A1713" s="114" t="s">
        <v>388</v>
      </c>
      <c r="B1713" s="114"/>
      <c r="C1713" s="103"/>
      <c r="D1713" s="103"/>
      <c r="E1713" s="103"/>
      <c r="F1713" s="103"/>
    </row>
    <row r="1714" spans="1:6">
      <c r="A1714" s="114" t="s">
        <v>1158</v>
      </c>
      <c r="B1714" s="114"/>
      <c r="C1714" s="110">
        <v>36</v>
      </c>
      <c r="D1714" s="103"/>
      <c r="E1714" s="103"/>
      <c r="F1714" s="110">
        <v>36</v>
      </c>
    </row>
    <row r="1715" spans="1:6">
      <c r="A1715" s="114" t="s">
        <v>462</v>
      </c>
      <c r="B1715" s="114"/>
      <c r="C1715" s="110">
        <v>6</v>
      </c>
      <c r="D1715" s="103"/>
      <c r="E1715" s="110">
        <v>2</v>
      </c>
      <c r="F1715" s="110">
        <v>4</v>
      </c>
    </row>
    <row r="1716" spans="1:6">
      <c r="A1716" s="114" t="s">
        <v>808</v>
      </c>
      <c r="B1716" s="114"/>
      <c r="C1716" s="103"/>
      <c r="D1716" s="103"/>
      <c r="E1716" s="103"/>
      <c r="F1716" s="103"/>
    </row>
    <row r="1717" spans="1:6">
      <c r="A1717" s="114" t="s">
        <v>1050</v>
      </c>
      <c r="B1717" s="114"/>
      <c r="C1717" s="110">
        <v>50</v>
      </c>
      <c r="D1717" s="103"/>
      <c r="E1717" s="110">
        <v>20</v>
      </c>
      <c r="F1717" s="110">
        <v>30</v>
      </c>
    </row>
    <row r="1718" spans="1:6">
      <c r="A1718" s="114" t="s">
        <v>856</v>
      </c>
      <c r="B1718" s="114"/>
      <c r="C1718" s="103"/>
      <c r="D1718" s="103"/>
      <c r="E1718" s="103"/>
      <c r="F1718" s="103"/>
    </row>
    <row r="1719" spans="1:6">
      <c r="A1719" s="114" t="s">
        <v>798</v>
      </c>
      <c r="B1719" s="114"/>
      <c r="C1719" s="103"/>
      <c r="D1719" s="103"/>
      <c r="E1719" s="103"/>
      <c r="F1719" s="103"/>
    </row>
    <row r="1720" spans="1:6">
      <c r="A1720" s="114" t="s">
        <v>777</v>
      </c>
      <c r="B1720" s="114"/>
      <c r="C1720" s="103"/>
      <c r="D1720" s="103"/>
      <c r="E1720" s="103"/>
      <c r="F1720" s="103"/>
    </row>
    <row r="1721" spans="1:6">
      <c r="A1721" s="114" t="s">
        <v>464</v>
      </c>
      <c r="B1721" s="114"/>
      <c r="C1721" s="103"/>
      <c r="D1721" s="103"/>
      <c r="E1721" s="103"/>
      <c r="F1721" s="103"/>
    </row>
    <row r="1722" spans="1:6">
      <c r="A1722" s="114" t="s">
        <v>417</v>
      </c>
      <c r="B1722" s="114"/>
      <c r="C1722" s="103"/>
      <c r="D1722" s="103"/>
      <c r="E1722" s="103"/>
      <c r="F1722" s="103"/>
    </row>
    <row r="1723" spans="1:6">
      <c r="A1723" s="114" t="s">
        <v>377</v>
      </c>
      <c r="B1723" s="114"/>
      <c r="C1723" s="103"/>
      <c r="D1723" s="103"/>
      <c r="E1723" s="103"/>
      <c r="F1723" s="103"/>
    </row>
    <row r="1724" spans="1:6">
      <c r="A1724" s="114" t="s">
        <v>479</v>
      </c>
      <c r="B1724" s="114"/>
      <c r="C1724" s="103"/>
      <c r="D1724" s="103"/>
      <c r="E1724" s="103"/>
      <c r="F1724" s="103"/>
    </row>
    <row r="1725" spans="1:6">
      <c r="A1725" s="114" t="s">
        <v>794</v>
      </c>
      <c r="B1725" s="114"/>
      <c r="C1725" s="103"/>
      <c r="D1725" s="103"/>
      <c r="E1725" s="103"/>
      <c r="F1725" s="103"/>
    </row>
    <row r="1726" spans="1:6">
      <c r="A1726" s="114" t="s">
        <v>420</v>
      </c>
      <c r="B1726" s="114"/>
      <c r="C1726" s="103"/>
      <c r="D1726" s="103"/>
      <c r="E1726" s="103"/>
      <c r="F1726" s="103"/>
    </row>
    <row r="1727" spans="1:6">
      <c r="A1727" s="114" t="s">
        <v>951</v>
      </c>
      <c r="B1727" s="114"/>
      <c r="C1727" s="103"/>
      <c r="D1727" s="103"/>
      <c r="E1727" s="103"/>
      <c r="F1727" s="103"/>
    </row>
    <row r="1728" spans="1:6">
      <c r="A1728" s="114" t="s">
        <v>373</v>
      </c>
      <c r="B1728" s="114"/>
      <c r="C1728" s="103"/>
      <c r="D1728" s="103"/>
      <c r="E1728" s="103"/>
      <c r="F1728" s="103"/>
    </row>
    <row r="1729" spans="1:6">
      <c r="A1729" s="114" t="s">
        <v>850</v>
      </c>
      <c r="B1729" s="114"/>
      <c r="C1729" s="110">
        <v>57</v>
      </c>
      <c r="D1729" s="103"/>
      <c r="E1729" s="103"/>
      <c r="F1729" s="110">
        <v>57</v>
      </c>
    </row>
    <row r="1730" spans="1:6">
      <c r="A1730" s="114" t="s">
        <v>768</v>
      </c>
      <c r="B1730" s="114"/>
      <c r="C1730" s="103"/>
      <c r="D1730" s="103"/>
      <c r="E1730" s="103"/>
      <c r="F1730" s="103"/>
    </row>
    <row r="1731" spans="1:6">
      <c r="A1731" s="114" t="s">
        <v>757</v>
      </c>
      <c r="B1731" s="114"/>
      <c r="C1731" s="103"/>
      <c r="D1731" s="103"/>
      <c r="E1731" s="103"/>
      <c r="F1731" s="103"/>
    </row>
    <row r="1732" spans="1:6">
      <c r="A1732" s="114" t="s">
        <v>997</v>
      </c>
      <c r="B1732" s="114"/>
      <c r="C1732" s="103"/>
      <c r="D1732" s="103"/>
      <c r="E1732" s="103"/>
      <c r="F1732" s="103"/>
    </row>
    <row r="1733" spans="1:6">
      <c r="A1733" s="114" t="s">
        <v>516</v>
      </c>
      <c r="B1733" s="114"/>
      <c r="C1733" s="103"/>
      <c r="D1733" s="103"/>
      <c r="E1733" s="103"/>
      <c r="F1733" s="103"/>
    </row>
    <row r="1734" spans="1:6">
      <c r="A1734" s="114" t="s">
        <v>1126</v>
      </c>
      <c r="B1734" s="114"/>
      <c r="C1734" s="103"/>
      <c r="D1734" s="103"/>
      <c r="E1734" s="103"/>
      <c r="F1734" s="103"/>
    </row>
    <row r="1735" spans="1:6">
      <c r="A1735" s="114" t="s">
        <v>1089</v>
      </c>
      <c r="B1735" s="114"/>
      <c r="C1735" s="110">
        <v>87</v>
      </c>
      <c r="D1735" s="103"/>
      <c r="E1735" s="103"/>
      <c r="F1735" s="110">
        <v>87</v>
      </c>
    </row>
    <row r="1736" spans="1:6">
      <c r="A1736" s="114" t="s">
        <v>890</v>
      </c>
      <c r="B1736" s="114"/>
      <c r="C1736" s="103"/>
      <c r="D1736" s="103"/>
      <c r="E1736" s="103"/>
      <c r="F1736" s="103"/>
    </row>
    <row r="1737" spans="1:6">
      <c r="A1737" s="114" t="s">
        <v>918</v>
      </c>
      <c r="B1737" s="114"/>
      <c r="C1737" s="103"/>
      <c r="D1737" s="103"/>
      <c r="E1737" s="103"/>
      <c r="F1737" s="103"/>
    </row>
    <row r="1738" spans="1:6">
      <c r="A1738" s="114" t="s">
        <v>1152</v>
      </c>
      <c r="B1738" s="114"/>
      <c r="C1738" s="103"/>
      <c r="D1738" s="103"/>
      <c r="E1738" s="103"/>
      <c r="F1738" s="103"/>
    </row>
    <row r="1739" spans="1:6">
      <c r="A1739" s="114" t="s">
        <v>410</v>
      </c>
      <c r="B1739" s="114"/>
      <c r="C1739" s="103"/>
      <c r="D1739" s="103"/>
      <c r="E1739" s="103"/>
      <c r="F1739" s="103"/>
    </row>
    <row r="1740" spans="1:6">
      <c r="A1740" s="114" t="s">
        <v>960</v>
      </c>
      <c r="B1740" s="114"/>
      <c r="C1740" s="103"/>
      <c r="D1740" s="103"/>
      <c r="E1740" s="103"/>
      <c r="F1740" s="103"/>
    </row>
    <row r="1741" spans="1:6">
      <c r="A1741" s="114" t="s">
        <v>1063</v>
      </c>
      <c r="B1741" s="114"/>
      <c r="C1741" s="110">
        <v>71</v>
      </c>
      <c r="D1741" s="103"/>
      <c r="E1741" s="103"/>
      <c r="F1741" s="110">
        <v>71</v>
      </c>
    </row>
    <row r="1742" spans="1:6">
      <c r="A1742" s="114" t="s">
        <v>587</v>
      </c>
      <c r="B1742" s="114"/>
      <c r="C1742" s="103"/>
      <c r="D1742" s="103"/>
      <c r="E1742" s="103"/>
      <c r="F1742" s="103"/>
    </row>
    <row r="1743" spans="1:6">
      <c r="A1743" s="114" t="s">
        <v>998</v>
      </c>
      <c r="B1743" s="114"/>
      <c r="C1743" s="103"/>
      <c r="D1743" s="103"/>
      <c r="E1743" s="103"/>
      <c r="F1743" s="103"/>
    </row>
    <row r="1744" spans="1:6">
      <c r="A1744" s="114" t="s">
        <v>906</v>
      </c>
      <c r="B1744" s="114"/>
      <c r="C1744" s="103"/>
      <c r="D1744" s="103"/>
      <c r="E1744" s="103"/>
      <c r="F1744" s="103"/>
    </row>
    <row r="1745" spans="1:6">
      <c r="A1745" s="114" t="s">
        <v>374</v>
      </c>
      <c r="B1745" s="114"/>
      <c r="C1745" s="103"/>
      <c r="D1745" s="103"/>
      <c r="E1745" s="103"/>
      <c r="F1745" s="103"/>
    </row>
    <row r="1746" spans="1:6">
      <c r="A1746" s="114" t="s">
        <v>436</v>
      </c>
      <c r="B1746" s="114"/>
      <c r="C1746" s="110">
        <v>172</v>
      </c>
      <c r="D1746" s="103"/>
      <c r="E1746" s="103"/>
      <c r="F1746" s="110">
        <v>172</v>
      </c>
    </row>
    <row r="1747" spans="1:6">
      <c r="A1747" s="114" t="s">
        <v>375</v>
      </c>
      <c r="B1747" s="114"/>
      <c r="C1747" s="103"/>
      <c r="D1747" s="103"/>
      <c r="E1747" s="103"/>
      <c r="F1747" s="103"/>
    </row>
    <row r="1748" spans="1:6">
      <c r="A1748" s="114" t="s">
        <v>449</v>
      </c>
      <c r="B1748" s="114"/>
      <c r="C1748" s="103"/>
      <c r="D1748" s="103"/>
      <c r="E1748" s="103"/>
      <c r="F1748" s="103"/>
    </row>
    <row r="1749" spans="1:6">
      <c r="A1749" s="114" t="s">
        <v>1039</v>
      </c>
      <c r="B1749" s="114"/>
      <c r="C1749" s="110">
        <v>7</v>
      </c>
      <c r="D1749" s="103"/>
      <c r="E1749" s="103"/>
      <c r="F1749" s="110">
        <v>7</v>
      </c>
    </row>
    <row r="1750" spans="1:6">
      <c r="A1750" s="114" t="s">
        <v>1186</v>
      </c>
      <c r="B1750" s="114"/>
      <c r="C1750" s="110">
        <v>67</v>
      </c>
      <c r="D1750" s="103"/>
      <c r="E1750" s="110">
        <v>7</v>
      </c>
      <c r="F1750" s="110">
        <v>60</v>
      </c>
    </row>
    <row r="1751" spans="1:6">
      <c r="A1751" s="114" t="s">
        <v>919</v>
      </c>
      <c r="B1751" s="114"/>
      <c r="C1751" s="103"/>
      <c r="D1751" s="103"/>
      <c r="E1751" s="103"/>
      <c r="F1751" s="103"/>
    </row>
    <row r="1752" spans="1:6">
      <c r="A1752" s="114" t="s">
        <v>591</v>
      </c>
      <c r="B1752" s="114"/>
      <c r="C1752" s="103"/>
      <c r="D1752" s="103"/>
      <c r="E1752" s="103"/>
      <c r="F1752" s="103"/>
    </row>
    <row r="1753" spans="1:6">
      <c r="A1753" s="114" t="s">
        <v>1072</v>
      </c>
      <c r="B1753" s="114"/>
      <c r="C1753" s="103"/>
      <c r="D1753" s="103"/>
      <c r="E1753" s="103"/>
      <c r="F1753" s="103"/>
    </row>
    <row r="1754" spans="1:6">
      <c r="A1754" s="114" t="s">
        <v>963</v>
      </c>
      <c r="B1754" s="114"/>
      <c r="C1754" s="110">
        <v>131</v>
      </c>
      <c r="D1754" s="103"/>
      <c r="E1754" s="110">
        <v>1</v>
      </c>
      <c r="F1754" s="110">
        <v>130</v>
      </c>
    </row>
    <row r="1755" spans="1:6">
      <c r="A1755" s="114" t="s">
        <v>965</v>
      </c>
      <c r="B1755" s="114"/>
      <c r="C1755" s="103"/>
      <c r="D1755" s="103"/>
      <c r="E1755" s="103"/>
      <c r="F1755" s="103"/>
    </row>
    <row r="1756" spans="1:6">
      <c r="A1756" s="114" t="s">
        <v>920</v>
      </c>
      <c r="B1756" s="114"/>
      <c r="C1756" s="103"/>
      <c r="D1756" s="103"/>
      <c r="E1756" s="103"/>
      <c r="F1756" s="103"/>
    </row>
    <row r="1757" spans="1:6">
      <c r="A1757" s="114" t="s">
        <v>647</v>
      </c>
      <c r="B1757" s="114"/>
      <c r="C1757" s="103"/>
      <c r="D1757" s="103"/>
      <c r="E1757" s="103"/>
      <c r="F1757" s="103"/>
    </row>
    <row r="1758" spans="1:6">
      <c r="A1758" s="114" t="s">
        <v>614</v>
      </c>
      <c r="B1758" s="114"/>
      <c r="C1758" s="103"/>
      <c r="D1758" s="103"/>
      <c r="E1758" s="103"/>
      <c r="F1758" s="103"/>
    </row>
    <row r="1759" spans="1:6">
      <c r="A1759" s="114" t="s">
        <v>389</v>
      </c>
      <c r="B1759" s="114"/>
      <c r="C1759" s="110">
        <v>15</v>
      </c>
      <c r="D1759" s="103"/>
      <c r="E1759" s="110">
        <v>1</v>
      </c>
      <c r="F1759" s="110">
        <v>14</v>
      </c>
    </row>
    <row r="1760" spans="1:6">
      <c r="A1760" s="114" t="s">
        <v>1127</v>
      </c>
      <c r="B1760" s="114"/>
      <c r="C1760" s="110">
        <v>68</v>
      </c>
      <c r="D1760" s="103"/>
      <c r="E1760" s="103"/>
      <c r="F1760" s="110">
        <v>68</v>
      </c>
    </row>
    <row r="1761" spans="1:6">
      <c r="A1761" s="114" t="s">
        <v>769</v>
      </c>
      <c r="B1761" s="114"/>
      <c r="C1761" s="103"/>
      <c r="D1761" s="103"/>
      <c r="E1761" s="103"/>
      <c r="F1761" s="103"/>
    </row>
    <row r="1762" spans="1:6">
      <c r="A1762" s="114" t="s">
        <v>947</v>
      </c>
      <c r="B1762" s="114"/>
      <c r="C1762" s="110">
        <v>1</v>
      </c>
      <c r="D1762" s="103"/>
      <c r="E1762" s="103"/>
      <c r="F1762" s="110">
        <v>1</v>
      </c>
    </row>
    <row r="1763" spans="1:6">
      <c r="A1763" s="114" t="s">
        <v>483</v>
      </c>
      <c r="B1763" s="114"/>
      <c r="C1763" s="103"/>
      <c r="D1763" s="103"/>
      <c r="E1763" s="103"/>
      <c r="F1763" s="103"/>
    </row>
    <row r="1764" spans="1:6">
      <c r="A1764" s="114" t="s">
        <v>484</v>
      </c>
      <c r="B1764" s="114"/>
      <c r="C1764" s="103"/>
      <c r="D1764" s="103"/>
      <c r="E1764" s="103"/>
      <c r="F1764" s="103"/>
    </row>
    <row r="1765" spans="1:6">
      <c r="A1765" s="114" t="s">
        <v>857</v>
      </c>
      <c r="B1765" s="114"/>
      <c r="C1765" s="110">
        <v>34</v>
      </c>
      <c r="D1765" s="103"/>
      <c r="E1765" s="103"/>
      <c r="F1765" s="110">
        <v>34</v>
      </c>
    </row>
    <row r="1766" spans="1:6">
      <c r="A1766" s="116" t="s">
        <v>50</v>
      </c>
      <c r="B1766" s="116"/>
      <c r="C1766" s="104">
        <v>270</v>
      </c>
      <c r="D1766" s="104">
        <v>111</v>
      </c>
      <c r="E1766" s="104">
        <v>153</v>
      </c>
      <c r="F1766" s="104">
        <v>228</v>
      </c>
    </row>
    <row r="1767" spans="1:6">
      <c r="A1767" s="115" t="s">
        <v>51</v>
      </c>
      <c r="B1767" s="115"/>
      <c r="C1767" s="108">
        <v>270</v>
      </c>
      <c r="D1767" s="108">
        <v>111</v>
      </c>
      <c r="E1767" s="108">
        <v>153</v>
      </c>
      <c r="F1767" s="108">
        <v>228</v>
      </c>
    </row>
    <row r="1768" spans="1:6">
      <c r="A1768" s="114" t="s">
        <v>431</v>
      </c>
      <c r="B1768" s="114"/>
      <c r="C1768" s="100"/>
      <c r="D1768" s="100"/>
      <c r="E1768" s="100"/>
      <c r="F1768" s="100"/>
    </row>
    <row r="1769" spans="1:6">
      <c r="A1769" s="114" t="s">
        <v>169</v>
      </c>
      <c r="B1769" s="114"/>
      <c r="C1769" s="110">
        <v>62</v>
      </c>
      <c r="D1769" s="103"/>
      <c r="E1769" s="110">
        <v>22</v>
      </c>
      <c r="F1769" s="110">
        <v>40</v>
      </c>
    </row>
    <row r="1770" spans="1:6">
      <c r="A1770" s="114" t="s">
        <v>313</v>
      </c>
      <c r="B1770" s="114"/>
      <c r="C1770" s="103"/>
      <c r="D1770" s="103"/>
      <c r="E1770" s="103"/>
      <c r="F1770" s="103"/>
    </row>
    <row r="1771" spans="1:6">
      <c r="A1771" s="114" t="s">
        <v>105</v>
      </c>
      <c r="B1771" s="114"/>
      <c r="C1771" s="103"/>
      <c r="D1771" s="103"/>
      <c r="E1771" s="103"/>
      <c r="F1771" s="103"/>
    </row>
    <row r="1772" spans="1:6">
      <c r="A1772" s="114" t="s">
        <v>689</v>
      </c>
      <c r="B1772" s="114"/>
      <c r="C1772" s="103"/>
      <c r="D1772" s="103"/>
      <c r="E1772" s="103"/>
      <c r="F1772" s="103"/>
    </row>
    <row r="1773" spans="1:6">
      <c r="A1773" s="114" t="s">
        <v>883</v>
      </c>
      <c r="B1773" s="114"/>
      <c r="C1773" s="103"/>
      <c r="D1773" s="103"/>
      <c r="E1773" s="103"/>
      <c r="F1773" s="103"/>
    </row>
    <row r="1774" spans="1:6">
      <c r="A1774" s="114" t="s">
        <v>738</v>
      </c>
      <c r="B1774" s="114"/>
      <c r="C1774" s="103"/>
      <c r="D1774" s="103"/>
      <c r="E1774" s="103"/>
      <c r="F1774" s="103"/>
    </row>
    <row r="1775" spans="1:6">
      <c r="A1775" s="114" t="s">
        <v>715</v>
      </c>
      <c r="B1775" s="114"/>
      <c r="C1775" s="103"/>
      <c r="D1775" s="110">
        <v>1</v>
      </c>
      <c r="E1775" s="110">
        <v>1</v>
      </c>
      <c r="F1775" s="103"/>
    </row>
    <row r="1776" spans="1:6">
      <c r="A1776" s="114" t="s">
        <v>881</v>
      </c>
      <c r="B1776" s="114"/>
      <c r="C1776" s="103"/>
      <c r="D1776" s="103"/>
      <c r="E1776" s="103"/>
      <c r="F1776" s="103"/>
    </row>
    <row r="1777" spans="1:6">
      <c r="A1777" s="114" t="s">
        <v>727</v>
      </c>
      <c r="B1777" s="114"/>
      <c r="C1777" s="103"/>
      <c r="D1777" s="103"/>
      <c r="E1777" s="103"/>
      <c r="F1777" s="103"/>
    </row>
    <row r="1778" spans="1:6">
      <c r="A1778" s="114" t="s">
        <v>156</v>
      </c>
      <c r="B1778" s="114"/>
      <c r="C1778" s="103"/>
      <c r="D1778" s="110">
        <v>19</v>
      </c>
      <c r="E1778" s="103"/>
      <c r="F1778" s="110">
        <v>19</v>
      </c>
    </row>
    <row r="1779" spans="1:6">
      <c r="A1779" s="114" t="s">
        <v>814</v>
      </c>
      <c r="B1779" s="114"/>
      <c r="C1779" s="103"/>
      <c r="D1779" s="103"/>
      <c r="E1779" s="103"/>
      <c r="F1779" s="103"/>
    </row>
    <row r="1780" spans="1:6">
      <c r="A1780" s="114" t="s">
        <v>867</v>
      </c>
      <c r="B1780" s="114"/>
      <c r="C1780" s="103"/>
      <c r="D1780" s="103"/>
      <c r="E1780" s="103"/>
      <c r="F1780" s="103"/>
    </row>
    <row r="1781" spans="1:6">
      <c r="A1781" s="114" t="s">
        <v>708</v>
      </c>
      <c r="B1781" s="114"/>
      <c r="C1781" s="103"/>
      <c r="D1781" s="103"/>
      <c r="E1781" s="103"/>
      <c r="F1781" s="103"/>
    </row>
    <row r="1782" spans="1:6">
      <c r="A1782" s="114" t="s">
        <v>658</v>
      </c>
      <c r="B1782" s="114"/>
      <c r="C1782" s="103"/>
      <c r="D1782" s="103"/>
      <c r="E1782" s="103"/>
      <c r="F1782" s="103"/>
    </row>
    <row r="1783" spans="1:6">
      <c r="A1783" s="114" t="s">
        <v>815</v>
      </c>
      <c r="B1783" s="114"/>
      <c r="C1783" s="110">
        <v>39</v>
      </c>
      <c r="D1783" s="103"/>
      <c r="E1783" s="110">
        <v>11</v>
      </c>
      <c r="F1783" s="110">
        <v>28</v>
      </c>
    </row>
    <row r="1784" spans="1:6">
      <c r="A1784" s="114" t="s">
        <v>480</v>
      </c>
      <c r="B1784" s="114"/>
      <c r="C1784" s="103"/>
      <c r="D1784" s="103"/>
      <c r="E1784" s="103"/>
      <c r="F1784" s="103"/>
    </row>
    <row r="1785" spans="1:6">
      <c r="A1785" s="114" t="s">
        <v>739</v>
      </c>
      <c r="B1785" s="114"/>
      <c r="C1785" s="103"/>
      <c r="D1785" s="103"/>
      <c r="E1785" s="103"/>
      <c r="F1785" s="103"/>
    </row>
    <row r="1786" spans="1:6">
      <c r="A1786" s="114" t="s">
        <v>324</v>
      </c>
      <c r="B1786" s="114"/>
      <c r="C1786" s="103"/>
      <c r="D1786" s="103"/>
      <c r="E1786" s="103"/>
      <c r="F1786" s="103"/>
    </row>
    <row r="1787" spans="1:6">
      <c r="A1787" s="114" t="s">
        <v>868</v>
      </c>
      <c r="B1787" s="114"/>
      <c r="C1787" s="103"/>
      <c r="D1787" s="103"/>
      <c r="E1787" s="103"/>
      <c r="F1787" s="103"/>
    </row>
    <row r="1788" spans="1:6">
      <c r="A1788" s="114" t="s">
        <v>877</v>
      </c>
      <c r="B1788" s="114"/>
      <c r="C1788" s="103"/>
      <c r="D1788" s="103"/>
      <c r="E1788" s="103"/>
      <c r="F1788" s="103"/>
    </row>
    <row r="1789" spans="1:6">
      <c r="A1789" s="114" t="s">
        <v>441</v>
      </c>
      <c r="B1789" s="114"/>
      <c r="C1789" s="103"/>
      <c r="D1789" s="103"/>
      <c r="E1789" s="103"/>
      <c r="F1789" s="103"/>
    </row>
    <row r="1790" spans="1:6">
      <c r="A1790" s="114" t="s">
        <v>753</v>
      </c>
      <c r="B1790" s="114"/>
      <c r="C1790" s="103"/>
      <c r="D1790" s="103"/>
      <c r="E1790" s="103"/>
      <c r="F1790" s="103"/>
    </row>
    <row r="1791" spans="1:6">
      <c r="A1791" s="114" t="s">
        <v>1064</v>
      </c>
      <c r="B1791" s="114"/>
      <c r="C1791" s="103"/>
      <c r="D1791" s="103"/>
      <c r="E1791" s="103"/>
      <c r="F1791" s="103"/>
    </row>
    <row r="1792" spans="1:6">
      <c r="A1792" s="114" t="s">
        <v>765</v>
      </c>
      <c r="B1792" s="114"/>
      <c r="C1792" s="103"/>
      <c r="D1792" s="103"/>
      <c r="E1792" s="103"/>
      <c r="F1792" s="103"/>
    </row>
    <row r="1793" spans="1:6">
      <c r="A1793" s="114" t="s">
        <v>1190</v>
      </c>
      <c r="B1793" s="114"/>
      <c r="C1793" s="110">
        <v>77</v>
      </c>
      <c r="D1793" s="103"/>
      <c r="E1793" s="110">
        <v>4</v>
      </c>
      <c r="F1793" s="110">
        <v>73</v>
      </c>
    </row>
    <row r="1794" spans="1:6">
      <c r="A1794" s="114" t="s">
        <v>884</v>
      </c>
      <c r="B1794" s="114"/>
      <c r="C1794" s="103"/>
      <c r="D1794" s="103"/>
      <c r="E1794" s="103"/>
      <c r="F1794" s="103"/>
    </row>
    <row r="1795" spans="1:6">
      <c r="A1795" s="114" t="s">
        <v>332</v>
      </c>
      <c r="B1795" s="114"/>
      <c r="C1795" s="103"/>
      <c r="D1795" s="103"/>
      <c r="E1795" s="103"/>
      <c r="F1795" s="103"/>
    </row>
    <row r="1796" spans="1:6">
      <c r="A1796" s="114" t="s">
        <v>973</v>
      </c>
      <c r="B1796" s="114"/>
      <c r="C1796" s="103"/>
      <c r="D1796" s="103"/>
      <c r="E1796" s="103"/>
      <c r="F1796" s="103"/>
    </row>
    <row r="1797" spans="1:6">
      <c r="A1797" s="114" t="s">
        <v>295</v>
      </c>
      <c r="B1797" s="114"/>
      <c r="C1797" s="103"/>
      <c r="D1797" s="103"/>
      <c r="E1797" s="103"/>
      <c r="F1797" s="103"/>
    </row>
    <row r="1798" spans="1:6">
      <c r="A1798" s="114" t="s">
        <v>669</v>
      </c>
      <c r="B1798" s="114"/>
      <c r="C1798" s="103"/>
      <c r="D1798" s="103"/>
      <c r="E1798" s="103"/>
      <c r="F1798" s="103"/>
    </row>
    <row r="1799" spans="1:6">
      <c r="A1799" s="114" t="s">
        <v>1171</v>
      </c>
      <c r="B1799" s="114"/>
      <c r="C1799" s="103"/>
      <c r="D1799" s="103"/>
      <c r="E1799" s="103"/>
      <c r="F1799" s="103"/>
    </row>
    <row r="1800" spans="1:6">
      <c r="A1800" s="114" t="s">
        <v>533</v>
      </c>
      <c r="B1800" s="114"/>
      <c r="C1800" s="103"/>
      <c r="D1800" s="103"/>
      <c r="E1800" s="103"/>
      <c r="F1800" s="103"/>
    </row>
    <row r="1801" spans="1:6">
      <c r="A1801" s="114" t="s">
        <v>830</v>
      </c>
      <c r="B1801" s="114"/>
      <c r="C1801" s="103"/>
      <c r="D1801" s="103"/>
      <c r="E1801" s="103"/>
      <c r="F1801" s="103"/>
    </row>
    <row r="1802" spans="1:6">
      <c r="A1802" s="114" t="s">
        <v>364</v>
      </c>
      <c r="B1802" s="114"/>
      <c r="C1802" s="103"/>
      <c r="D1802" s="103"/>
      <c r="E1802" s="103"/>
      <c r="F1802" s="103"/>
    </row>
    <row r="1803" spans="1:6">
      <c r="A1803" s="114" t="s">
        <v>1172</v>
      </c>
      <c r="B1803" s="114"/>
      <c r="C1803" s="103"/>
      <c r="D1803" s="103"/>
      <c r="E1803" s="103"/>
      <c r="F1803" s="103"/>
    </row>
    <row r="1804" spans="1:6">
      <c r="A1804" s="114" t="s">
        <v>978</v>
      </c>
      <c r="B1804" s="114"/>
      <c r="C1804" s="103"/>
      <c r="D1804" s="103"/>
      <c r="E1804" s="103"/>
      <c r="F1804" s="103"/>
    </row>
    <row r="1805" spans="1:6">
      <c r="A1805" s="114" t="s">
        <v>88</v>
      </c>
      <c r="B1805" s="114"/>
      <c r="C1805" s="110">
        <v>92</v>
      </c>
      <c r="D1805" s="110">
        <v>91</v>
      </c>
      <c r="E1805" s="110">
        <v>115</v>
      </c>
      <c r="F1805" s="110">
        <v>68</v>
      </c>
    </row>
    <row r="1806" spans="1:6">
      <c r="A1806" s="114" t="s">
        <v>434</v>
      </c>
      <c r="B1806" s="114"/>
      <c r="C1806" s="103"/>
      <c r="D1806" s="103"/>
      <c r="E1806" s="103"/>
      <c r="F1806" s="103"/>
    </row>
    <row r="1807" spans="1:6">
      <c r="A1807" s="114" t="s">
        <v>816</v>
      </c>
      <c r="B1807" s="114"/>
      <c r="C1807" s="103"/>
      <c r="D1807" s="103"/>
      <c r="E1807" s="103"/>
      <c r="F1807" s="103"/>
    </row>
    <row r="1808" spans="1:6">
      <c r="A1808" s="114" t="s">
        <v>475</v>
      </c>
      <c r="B1808" s="114"/>
      <c r="C1808" s="103"/>
      <c r="D1808" s="103"/>
      <c r="E1808" s="103"/>
      <c r="F1808" s="103"/>
    </row>
    <row r="1809" spans="1:6">
      <c r="A1809" s="114" t="s">
        <v>961</v>
      </c>
      <c r="B1809" s="114"/>
      <c r="C1809" s="103"/>
      <c r="D1809" s="103"/>
      <c r="E1809" s="103"/>
      <c r="F1809" s="103"/>
    </row>
    <row r="1810" spans="1:6">
      <c r="A1810" s="114" t="s">
        <v>1192</v>
      </c>
      <c r="B1810" s="114"/>
      <c r="C1810" s="103"/>
      <c r="D1810" s="103"/>
      <c r="E1810" s="103"/>
      <c r="F1810" s="103"/>
    </row>
    <row r="1811" spans="1:6">
      <c r="A1811" s="115" t="s">
        <v>80</v>
      </c>
      <c r="B1811" s="115"/>
      <c r="C1811" s="102"/>
      <c r="D1811" s="102"/>
      <c r="E1811" s="102"/>
      <c r="F1811" s="102"/>
    </row>
    <row r="1812" spans="1:6">
      <c r="A1812" s="114" t="s">
        <v>500</v>
      </c>
      <c r="B1812" s="114"/>
      <c r="C1812" s="100"/>
      <c r="D1812" s="100"/>
      <c r="E1812" s="100"/>
      <c r="F1812" s="100"/>
    </row>
    <row r="1813" spans="1:6">
      <c r="A1813" s="114" t="s">
        <v>927</v>
      </c>
      <c r="B1813" s="114"/>
      <c r="C1813" s="103"/>
      <c r="D1813" s="103"/>
      <c r="E1813" s="103"/>
      <c r="F1813" s="103"/>
    </row>
    <row r="1814" spans="1:6">
      <c r="A1814" s="114" t="s">
        <v>922</v>
      </c>
      <c r="B1814" s="114"/>
      <c r="C1814" s="103"/>
      <c r="D1814" s="103"/>
      <c r="E1814" s="103"/>
      <c r="F1814" s="103"/>
    </row>
    <row r="1815" spans="1:6">
      <c r="A1815" s="114" t="s">
        <v>835</v>
      </c>
      <c r="B1815" s="114"/>
      <c r="C1815" s="103"/>
      <c r="D1815" s="103"/>
      <c r="E1815" s="103"/>
      <c r="F1815" s="103"/>
    </row>
    <row r="1816" spans="1:6">
      <c r="A1816" s="114" t="s">
        <v>173</v>
      </c>
      <c r="B1816" s="114"/>
      <c r="C1816" s="103"/>
      <c r="D1816" s="103"/>
      <c r="E1816" s="103"/>
      <c r="F1816" s="103"/>
    </row>
    <row r="1817" spans="1:6">
      <c r="A1817" s="114" t="s">
        <v>559</v>
      </c>
      <c r="B1817" s="114"/>
      <c r="C1817" s="103"/>
      <c r="D1817" s="103"/>
      <c r="E1817" s="103"/>
      <c r="F1817" s="103"/>
    </row>
    <row r="1818" spans="1:6">
      <c r="A1818" s="114" t="s">
        <v>711</v>
      </c>
      <c r="B1818" s="114"/>
      <c r="C1818" s="103"/>
      <c r="D1818" s="103"/>
      <c r="E1818" s="103"/>
      <c r="F1818" s="103"/>
    </row>
    <row r="1819" spans="1:6">
      <c r="A1819" s="114" t="s">
        <v>763</v>
      </c>
      <c r="B1819" s="114"/>
      <c r="C1819" s="103"/>
      <c r="D1819" s="103"/>
      <c r="E1819" s="103"/>
      <c r="F1819" s="103"/>
    </row>
    <row r="1820" spans="1:6">
      <c r="A1820" s="114" t="s">
        <v>123</v>
      </c>
      <c r="B1820" s="114"/>
      <c r="C1820" s="103"/>
      <c r="D1820" s="103"/>
      <c r="E1820" s="103"/>
      <c r="F1820" s="103"/>
    </row>
    <row r="1821" spans="1:6">
      <c r="A1821" s="117" t="s">
        <v>710</v>
      </c>
      <c r="B1821" s="117"/>
      <c r="C1821" s="106"/>
      <c r="D1821" s="106"/>
      <c r="E1821" s="106"/>
      <c r="F1821" s="106"/>
    </row>
    <row r="1822" spans="1:6">
      <c r="A1822" s="116" t="s">
        <v>52</v>
      </c>
      <c r="B1822" s="116"/>
      <c r="C1822" s="104">
        <v>127</v>
      </c>
      <c r="D1822" s="104">
        <v>611</v>
      </c>
      <c r="E1822" s="104">
        <v>181</v>
      </c>
      <c r="F1822" s="104">
        <v>557</v>
      </c>
    </row>
    <row r="1823" spans="1:6">
      <c r="A1823" s="115" t="s">
        <v>53</v>
      </c>
      <c r="B1823" s="115"/>
      <c r="C1823" s="108">
        <v>71</v>
      </c>
      <c r="D1823" s="108">
        <v>108</v>
      </c>
      <c r="E1823" s="108">
        <v>67</v>
      </c>
      <c r="F1823" s="108">
        <v>112</v>
      </c>
    </row>
    <row r="1824" spans="1:6">
      <c r="A1824" s="114" t="s">
        <v>87</v>
      </c>
      <c r="B1824" s="114"/>
      <c r="C1824" s="109">
        <v>71</v>
      </c>
      <c r="D1824" s="109">
        <v>108</v>
      </c>
      <c r="E1824" s="109">
        <v>67</v>
      </c>
      <c r="F1824" s="109">
        <v>112</v>
      </c>
    </row>
    <row r="1825" spans="1:6">
      <c r="A1825" s="114" t="s">
        <v>1128</v>
      </c>
      <c r="B1825" s="114"/>
      <c r="C1825" s="103"/>
      <c r="D1825" s="103"/>
      <c r="E1825" s="103"/>
      <c r="F1825" s="103"/>
    </row>
    <row r="1826" spans="1:6">
      <c r="A1826" s="114" t="s">
        <v>501</v>
      </c>
      <c r="B1826" s="114"/>
      <c r="C1826" s="103"/>
      <c r="D1826" s="103"/>
      <c r="E1826" s="103"/>
      <c r="F1826" s="103"/>
    </row>
    <row r="1827" spans="1:6">
      <c r="A1827" s="114" t="s">
        <v>490</v>
      </c>
      <c r="B1827" s="114"/>
      <c r="C1827" s="103"/>
      <c r="D1827" s="103"/>
      <c r="E1827" s="103"/>
      <c r="F1827" s="103"/>
    </row>
    <row r="1828" spans="1:6">
      <c r="A1828" s="114" t="s">
        <v>321</v>
      </c>
      <c r="B1828" s="114"/>
      <c r="C1828" s="103"/>
      <c r="D1828" s="103"/>
      <c r="E1828" s="103"/>
      <c r="F1828" s="103"/>
    </row>
    <row r="1829" spans="1:6">
      <c r="A1829" s="114" t="s">
        <v>588</v>
      </c>
      <c r="B1829" s="114"/>
      <c r="C1829" s="103"/>
      <c r="D1829" s="103"/>
      <c r="E1829" s="103"/>
      <c r="F1829" s="103"/>
    </row>
    <row r="1830" spans="1:6">
      <c r="A1830" s="115" t="s">
        <v>170</v>
      </c>
      <c r="B1830" s="115"/>
      <c r="C1830" s="111">
        <v>55</v>
      </c>
      <c r="D1830" s="111">
        <v>500</v>
      </c>
      <c r="E1830" s="111">
        <v>110</v>
      </c>
      <c r="F1830" s="111">
        <v>445</v>
      </c>
    </row>
    <row r="1831" spans="1:6">
      <c r="A1831" s="114" t="s">
        <v>980</v>
      </c>
      <c r="B1831" s="114"/>
      <c r="C1831" s="100"/>
      <c r="D1831" s="100"/>
      <c r="E1831" s="100"/>
      <c r="F1831" s="100"/>
    </row>
    <row r="1832" spans="1:6">
      <c r="A1832" s="114" t="s">
        <v>845</v>
      </c>
      <c r="B1832" s="114"/>
      <c r="C1832" s="103"/>
      <c r="D1832" s="110">
        <v>500</v>
      </c>
      <c r="E1832" s="110">
        <v>110</v>
      </c>
      <c r="F1832" s="110">
        <v>390</v>
      </c>
    </row>
    <row r="1833" spans="1:6">
      <c r="A1833" s="114" t="s">
        <v>547</v>
      </c>
      <c r="B1833" s="114"/>
      <c r="C1833" s="103"/>
      <c r="D1833" s="103"/>
      <c r="E1833" s="103"/>
      <c r="F1833" s="103"/>
    </row>
    <row r="1834" spans="1:6">
      <c r="A1834" s="114" t="s">
        <v>250</v>
      </c>
      <c r="B1834" s="114"/>
      <c r="C1834" s="110">
        <v>55</v>
      </c>
      <c r="D1834" s="103"/>
      <c r="E1834" s="103"/>
      <c r="F1834" s="110">
        <v>55</v>
      </c>
    </row>
    <row r="1835" spans="1:6">
      <c r="A1835" s="114" t="s">
        <v>427</v>
      </c>
      <c r="B1835" s="114"/>
      <c r="C1835" s="103"/>
      <c r="D1835" s="103"/>
      <c r="E1835" s="103"/>
      <c r="F1835" s="103"/>
    </row>
    <row r="1836" spans="1:6">
      <c r="A1836" s="114" t="s">
        <v>652</v>
      </c>
      <c r="B1836" s="114"/>
      <c r="C1836" s="103"/>
      <c r="D1836" s="103"/>
      <c r="E1836" s="103"/>
      <c r="F1836" s="103"/>
    </row>
    <row r="1837" spans="1:6">
      <c r="A1837" s="115" t="s">
        <v>54</v>
      </c>
      <c r="B1837" s="115"/>
      <c r="C1837" s="111">
        <v>1</v>
      </c>
      <c r="D1837" s="111">
        <v>3</v>
      </c>
      <c r="E1837" s="111">
        <v>4</v>
      </c>
      <c r="F1837" s="102"/>
    </row>
    <row r="1838" spans="1:6">
      <c r="A1838" s="114" t="s">
        <v>113</v>
      </c>
      <c r="B1838" s="114"/>
      <c r="C1838" s="109">
        <v>1</v>
      </c>
      <c r="D1838" s="109">
        <v>3</v>
      </c>
      <c r="E1838" s="109">
        <v>4</v>
      </c>
      <c r="F1838" s="100"/>
    </row>
    <row r="1839" spans="1:6">
      <c r="A1839" s="114" t="s">
        <v>1160</v>
      </c>
      <c r="B1839" s="114"/>
      <c r="C1839" s="103"/>
      <c r="D1839" s="103"/>
      <c r="E1839" s="103"/>
      <c r="F1839" s="103"/>
    </row>
    <row r="1840" spans="1:6">
      <c r="A1840" s="114" t="s">
        <v>329</v>
      </c>
      <c r="B1840" s="114"/>
      <c r="C1840" s="103"/>
      <c r="D1840" s="103"/>
      <c r="E1840" s="103"/>
      <c r="F1840" s="103"/>
    </row>
    <row r="1841" spans="1:6">
      <c r="A1841" s="114" t="s">
        <v>935</v>
      </c>
      <c r="B1841" s="114"/>
      <c r="C1841" s="103"/>
      <c r="D1841" s="103"/>
      <c r="E1841" s="103"/>
      <c r="F1841" s="103"/>
    </row>
    <row r="1842" spans="1:6">
      <c r="A1842" s="116" t="s">
        <v>55</v>
      </c>
      <c r="B1842" s="116"/>
      <c r="C1842" s="104">
        <v>85</v>
      </c>
      <c r="D1842" s="104">
        <v>1</v>
      </c>
      <c r="E1842" s="104">
        <v>19</v>
      </c>
      <c r="F1842" s="104">
        <v>67</v>
      </c>
    </row>
    <row r="1843" spans="1:6">
      <c r="A1843" s="118" t="s">
        <v>425</v>
      </c>
      <c r="B1843" s="118"/>
      <c r="C1843" s="99"/>
      <c r="D1843" s="99"/>
      <c r="E1843" s="99"/>
      <c r="F1843" s="99"/>
    </row>
    <row r="1844" spans="1:6">
      <c r="A1844" s="114" t="s">
        <v>426</v>
      </c>
      <c r="B1844" s="114"/>
      <c r="C1844" s="100"/>
      <c r="D1844" s="100"/>
      <c r="E1844" s="100"/>
      <c r="F1844" s="100"/>
    </row>
    <row r="1845" spans="1:6">
      <c r="A1845" s="115" t="s">
        <v>81</v>
      </c>
      <c r="B1845" s="115"/>
      <c r="C1845" s="111">
        <v>14</v>
      </c>
      <c r="D1845" s="111">
        <v>1</v>
      </c>
      <c r="E1845" s="111">
        <v>4</v>
      </c>
      <c r="F1845" s="111">
        <v>11</v>
      </c>
    </row>
    <row r="1846" spans="1:6">
      <c r="A1846" s="114" t="s">
        <v>630</v>
      </c>
      <c r="B1846" s="114"/>
      <c r="C1846" s="100"/>
      <c r="D1846" s="100"/>
      <c r="E1846" s="100"/>
      <c r="F1846" s="100"/>
    </row>
    <row r="1847" spans="1:6">
      <c r="A1847" s="114" t="s">
        <v>186</v>
      </c>
      <c r="B1847" s="114"/>
      <c r="C1847" s="110">
        <v>6</v>
      </c>
      <c r="D1847" s="110">
        <v>1</v>
      </c>
      <c r="E1847" s="103"/>
      <c r="F1847" s="110">
        <v>7</v>
      </c>
    </row>
    <row r="1848" spans="1:6">
      <c r="A1848" s="114" t="s">
        <v>89</v>
      </c>
      <c r="B1848" s="114"/>
      <c r="C1848" s="110">
        <v>8</v>
      </c>
      <c r="D1848" s="103"/>
      <c r="E1848" s="110">
        <v>4</v>
      </c>
      <c r="F1848" s="110">
        <v>4</v>
      </c>
    </row>
    <row r="1849" spans="1:6">
      <c r="A1849" s="115" t="s">
        <v>621</v>
      </c>
      <c r="B1849" s="115"/>
      <c r="C1849" s="111">
        <v>71</v>
      </c>
      <c r="D1849" s="102"/>
      <c r="E1849" s="111">
        <v>15</v>
      </c>
      <c r="F1849" s="111">
        <v>56</v>
      </c>
    </row>
    <row r="1850" spans="1:6">
      <c r="A1850" s="114" t="s">
        <v>117</v>
      </c>
      <c r="B1850" s="114"/>
      <c r="C1850" s="100"/>
      <c r="D1850" s="100"/>
      <c r="E1850" s="100"/>
      <c r="F1850" s="100"/>
    </row>
    <row r="1851" spans="1:6">
      <c r="A1851" s="114" t="s">
        <v>121</v>
      </c>
      <c r="B1851" s="114"/>
      <c r="C1851" s="103"/>
      <c r="D1851" s="103"/>
      <c r="E1851" s="103"/>
      <c r="F1851" s="103"/>
    </row>
    <row r="1852" spans="1:6">
      <c r="A1852" s="114" t="s">
        <v>171</v>
      </c>
      <c r="B1852" s="114"/>
      <c r="C1852" s="110">
        <v>16</v>
      </c>
      <c r="D1852" s="103"/>
      <c r="E1852" s="103"/>
      <c r="F1852" s="110">
        <v>16</v>
      </c>
    </row>
    <row r="1853" spans="1:6">
      <c r="A1853" s="114" t="s">
        <v>90</v>
      </c>
      <c r="B1853" s="114"/>
      <c r="C1853" s="110">
        <v>55</v>
      </c>
      <c r="D1853" s="103"/>
      <c r="E1853" s="110">
        <v>15</v>
      </c>
      <c r="F1853" s="110">
        <v>40</v>
      </c>
    </row>
    <row r="1854" spans="1:6">
      <c r="A1854" s="116" t="s">
        <v>56</v>
      </c>
      <c r="B1854" s="116"/>
      <c r="C1854" s="104">
        <v>66</v>
      </c>
      <c r="D1854" s="104">
        <v>173</v>
      </c>
      <c r="E1854" s="104">
        <v>38</v>
      </c>
      <c r="F1854" s="104">
        <v>201</v>
      </c>
    </row>
    <row r="1855" spans="1:6">
      <c r="A1855" s="115" t="s">
        <v>82</v>
      </c>
      <c r="B1855" s="115"/>
      <c r="C1855" s="108">
        <v>9</v>
      </c>
      <c r="D1855" s="108">
        <v>3</v>
      </c>
      <c r="E1855" s="108">
        <v>4</v>
      </c>
      <c r="F1855" s="108">
        <v>8</v>
      </c>
    </row>
    <row r="1856" spans="1:6">
      <c r="A1856" s="114" t="s">
        <v>693</v>
      </c>
      <c r="B1856" s="114"/>
      <c r="C1856" s="100"/>
      <c r="D1856" s="100"/>
      <c r="E1856" s="100"/>
      <c r="F1856" s="100"/>
    </row>
    <row r="1857" spans="1:6">
      <c r="A1857" s="114" t="s">
        <v>1119</v>
      </c>
      <c r="B1857" s="114"/>
      <c r="C1857" s="103"/>
      <c r="D1857" s="103"/>
      <c r="E1857" s="103"/>
      <c r="F1857" s="103"/>
    </row>
    <row r="1858" spans="1:6">
      <c r="A1858" s="114" t="s">
        <v>896</v>
      </c>
      <c r="B1858" s="114"/>
      <c r="C1858" s="103"/>
      <c r="D1858" s="103"/>
      <c r="E1858" s="103"/>
      <c r="F1858" s="103"/>
    </row>
    <row r="1859" spans="1:6">
      <c r="A1859" s="114" t="s">
        <v>1218</v>
      </c>
      <c r="B1859" s="114"/>
      <c r="C1859" s="103"/>
      <c r="D1859" s="110">
        <v>2</v>
      </c>
      <c r="E1859" s="110">
        <v>1</v>
      </c>
      <c r="F1859" s="110">
        <v>1</v>
      </c>
    </row>
    <row r="1860" spans="1:6">
      <c r="A1860" s="114" t="s">
        <v>307</v>
      </c>
      <c r="B1860" s="114"/>
      <c r="C1860" s="110">
        <v>9</v>
      </c>
      <c r="D1860" s="110">
        <v>1</v>
      </c>
      <c r="E1860" s="110">
        <v>3</v>
      </c>
      <c r="F1860" s="110">
        <v>7</v>
      </c>
    </row>
    <row r="1861" spans="1:6">
      <c r="A1861" s="114" t="s">
        <v>118</v>
      </c>
      <c r="B1861" s="114"/>
      <c r="C1861" s="103"/>
      <c r="D1861" s="103"/>
      <c r="E1861" s="103"/>
      <c r="F1861" s="103"/>
    </row>
    <row r="1862" spans="1:6">
      <c r="A1862" s="115" t="s">
        <v>57</v>
      </c>
      <c r="B1862" s="115"/>
      <c r="C1862" s="111">
        <v>57</v>
      </c>
      <c r="D1862" s="111">
        <v>170</v>
      </c>
      <c r="E1862" s="111">
        <v>34</v>
      </c>
      <c r="F1862" s="111">
        <v>193</v>
      </c>
    </row>
    <row r="1863" spans="1:6">
      <c r="A1863" s="114" t="s">
        <v>690</v>
      </c>
      <c r="B1863" s="114"/>
      <c r="C1863" s="100"/>
      <c r="D1863" s="100"/>
      <c r="E1863" s="100"/>
      <c r="F1863" s="100"/>
    </row>
    <row r="1864" spans="1:6">
      <c r="A1864" s="114" t="s">
        <v>174</v>
      </c>
      <c r="B1864" s="114"/>
      <c r="C1864" s="103"/>
      <c r="D1864" s="103"/>
      <c r="E1864" s="103"/>
      <c r="F1864" s="103"/>
    </row>
    <row r="1865" spans="1:6">
      <c r="A1865" s="114" t="s">
        <v>1219</v>
      </c>
      <c r="B1865" s="114"/>
      <c r="C1865" s="103"/>
      <c r="D1865" s="110">
        <v>170</v>
      </c>
      <c r="E1865" s="110">
        <v>14</v>
      </c>
      <c r="F1865" s="110">
        <v>156</v>
      </c>
    </row>
    <row r="1866" spans="1:6">
      <c r="A1866" s="114" t="s">
        <v>306</v>
      </c>
      <c r="B1866" s="114"/>
      <c r="C1866" s="110">
        <v>57</v>
      </c>
      <c r="D1866" s="103"/>
      <c r="E1866" s="110">
        <v>20</v>
      </c>
      <c r="F1866" s="110">
        <v>37</v>
      </c>
    </row>
    <row r="1867" spans="1:6">
      <c r="A1867" s="114" t="s">
        <v>119</v>
      </c>
      <c r="B1867" s="114"/>
      <c r="C1867" s="103"/>
      <c r="D1867" s="103"/>
      <c r="E1867" s="103"/>
      <c r="F1867" s="103"/>
    </row>
    <row r="1868" spans="1:6">
      <c r="A1868" s="134" t="s">
        <v>538</v>
      </c>
      <c r="B1868" s="134"/>
      <c r="C1868" s="101"/>
      <c r="D1868" s="101"/>
      <c r="E1868" s="101"/>
      <c r="F1868" s="101"/>
    </row>
    <row r="1869" spans="1:6">
      <c r="A1869" s="116" t="s">
        <v>37</v>
      </c>
      <c r="B1869" s="116"/>
      <c r="C1869" s="98">
        <v>1</v>
      </c>
      <c r="D1869" s="97"/>
      <c r="E1869" s="97"/>
      <c r="F1869" s="98">
        <v>1</v>
      </c>
    </row>
    <row r="1870" spans="1:6">
      <c r="A1870" s="115" t="s">
        <v>39</v>
      </c>
      <c r="B1870" s="115"/>
      <c r="C1870" s="108">
        <v>1</v>
      </c>
      <c r="D1870" s="99"/>
      <c r="E1870" s="99"/>
      <c r="F1870" s="108">
        <v>1</v>
      </c>
    </row>
    <row r="1871" spans="1:6">
      <c r="A1871" s="119" t="s">
        <v>40</v>
      </c>
      <c r="B1871" s="119"/>
      <c r="C1871" s="98">
        <v>1</v>
      </c>
      <c r="D1871" s="97"/>
      <c r="E1871" s="97"/>
      <c r="F1871" s="98">
        <v>1</v>
      </c>
    </row>
    <row r="1872" spans="1:6">
      <c r="A1872" s="120" t="s">
        <v>138</v>
      </c>
      <c r="B1872" s="120"/>
      <c r="C1872" s="112">
        <v>1</v>
      </c>
      <c r="D1872" s="105"/>
      <c r="E1872" s="105"/>
      <c r="F1872" s="112">
        <v>1</v>
      </c>
    </row>
    <row r="1873" spans="1:6">
      <c r="A1873" s="116" t="s">
        <v>44</v>
      </c>
      <c r="B1873" s="116"/>
      <c r="C1873" s="104">
        <v>-1</v>
      </c>
      <c r="D1873" s="101"/>
      <c r="E1873" s="101"/>
      <c r="F1873" s="104">
        <v>-1</v>
      </c>
    </row>
    <row r="1874" spans="1:6">
      <c r="A1874" s="115" t="s">
        <v>45</v>
      </c>
      <c r="B1874" s="115"/>
      <c r="C1874" s="108">
        <v>-1</v>
      </c>
      <c r="D1874" s="99"/>
      <c r="E1874" s="99"/>
      <c r="F1874" s="108">
        <v>-1</v>
      </c>
    </row>
    <row r="1875" spans="1:6">
      <c r="A1875" s="114" t="s">
        <v>46</v>
      </c>
      <c r="B1875" s="114"/>
      <c r="C1875" s="109">
        <v>-1</v>
      </c>
      <c r="D1875" s="100"/>
      <c r="E1875" s="100"/>
      <c r="F1875" s="109">
        <v>-1</v>
      </c>
    </row>
    <row r="1876" spans="1:6">
      <c r="A1876" s="133" t="s">
        <v>0</v>
      </c>
      <c r="B1876" s="133"/>
      <c r="C1876" s="113">
        <v>7999</v>
      </c>
      <c r="D1876" s="113">
        <v>3697.2</v>
      </c>
      <c r="E1876" s="113">
        <v>2903</v>
      </c>
      <c r="F1876" s="113">
        <v>8793.2000000000007</v>
      </c>
    </row>
    <row r="1877" spans="1:6">
      <c r="A1877" s="114"/>
      <c r="B1877" s="114"/>
      <c r="C1877" s="31"/>
      <c r="D1877" s="31"/>
      <c r="E1877" s="31"/>
      <c r="F1877" s="31"/>
    </row>
    <row r="1878" spans="1:6">
      <c r="A1878" s="114"/>
      <c r="B1878" s="114"/>
      <c r="C1878" s="31"/>
      <c r="D1878" s="31"/>
      <c r="E1878" s="31"/>
      <c r="F1878" s="31"/>
    </row>
    <row r="1879" spans="1:6">
      <c r="A1879" s="114"/>
      <c r="B1879" s="114"/>
      <c r="C1879" s="31"/>
      <c r="D1879" s="31"/>
      <c r="E1879" s="31"/>
      <c r="F1879" s="31"/>
    </row>
    <row r="1880" spans="1:6">
      <c r="A1880" s="114"/>
      <c r="B1880" s="114"/>
      <c r="C1880" s="31"/>
      <c r="D1880" s="31"/>
      <c r="E1880" s="31"/>
      <c r="F1880" s="31"/>
    </row>
    <row r="1881" spans="1:6">
      <c r="A1881" s="114"/>
      <c r="B1881" s="114"/>
      <c r="C1881" s="31"/>
      <c r="D1881" s="31"/>
      <c r="E1881" s="31"/>
      <c r="F1881" s="31"/>
    </row>
    <row r="1882" spans="1:6">
      <c r="A1882" s="114"/>
      <c r="B1882" s="114"/>
      <c r="C1882" s="40"/>
      <c r="D1882" s="31"/>
      <c r="E1882" s="31"/>
      <c r="F1882" s="40"/>
    </row>
    <row r="1883" spans="1:6">
      <c r="A1883" s="114"/>
      <c r="B1883" s="114"/>
      <c r="C1883" s="31"/>
      <c r="D1883" s="31"/>
      <c r="E1883" s="31"/>
      <c r="F1883" s="31"/>
    </row>
    <row r="1884" spans="1:6">
      <c r="A1884" s="114"/>
      <c r="B1884" s="114"/>
      <c r="C1884" s="31"/>
      <c r="D1884" s="31"/>
      <c r="E1884" s="31"/>
      <c r="F1884" s="31"/>
    </row>
    <row r="1885" spans="1:6">
      <c r="A1885" s="114"/>
      <c r="B1885" s="114"/>
      <c r="C1885" s="40"/>
      <c r="D1885" s="31"/>
      <c r="E1885" s="31"/>
      <c r="F1885" s="40"/>
    </row>
    <row r="1886" spans="1:6">
      <c r="A1886" s="114"/>
      <c r="B1886" s="114"/>
      <c r="C1886" s="31"/>
      <c r="D1886" s="31"/>
      <c r="E1886" s="31"/>
      <c r="F1886" s="31"/>
    </row>
    <row r="1887" spans="1:6">
      <c r="A1887" s="114"/>
      <c r="B1887" s="114"/>
      <c r="C1887" s="31"/>
      <c r="D1887" s="31"/>
      <c r="E1887" s="31"/>
      <c r="F1887" s="31"/>
    </row>
    <row r="1888" spans="1:6">
      <c r="A1888" s="118"/>
      <c r="B1888" s="118"/>
      <c r="C1888" s="37"/>
      <c r="D1888" s="32"/>
      <c r="E1888" s="37"/>
      <c r="F1888" s="32"/>
    </row>
    <row r="1889" spans="1:6">
      <c r="A1889" s="114"/>
      <c r="B1889" s="114"/>
      <c r="C1889" s="30"/>
      <c r="D1889" s="30"/>
      <c r="E1889" s="30"/>
      <c r="F1889" s="30"/>
    </row>
    <row r="1890" spans="1:6">
      <c r="A1890" s="114"/>
      <c r="B1890" s="114"/>
      <c r="C1890" s="31"/>
      <c r="D1890" s="31"/>
      <c r="E1890" s="31"/>
      <c r="F1890" s="31"/>
    </row>
    <row r="1891" spans="1:6">
      <c r="A1891" s="114"/>
      <c r="B1891" s="114"/>
      <c r="C1891" s="31"/>
      <c r="D1891" s="31"/>
      <c r="E1891" s="31"/>
      <c r="F1891" s="31"/>
    </row>
    <row r="1892" spans="1:6">
      <c r="A1892" s="114"/>
      <c r="B1892" s="114"/>
      <c r="C1892" s="31"/>
      <c r="D1892" s="31"/>
      <c r="E1892" s="31"/>
      <c r="F1892" s="31"/>
    </row>
    <row r="1893" spans="1:6">
      <c r="A1893" s="114"/>
      <c r="B1893" s="114"/>
      <c r="C1893" s="31"/>
      <c r="D1893" s="31"/>
      <c r="E1893" s="31"/>
      <c r="F1893" s="31"/>
    </row>
    <row r="1894" spans="1:6">
      <c r="A1894" s="114"/>
      <c r="B1894" s="114"/>
      <c r="C1894" s="31"/>
      <c r="D1894" s="31"/>
      <c r="E1894" s="31"/>
      <c r="F1894" s="31"/>
    </row>
    <row r="1895" spans="1:6">
      <c r="A1895" s="114"/>
      <c r="B1895" s="114"/>
      <c r="C1895" s="40"/>
      <c r="D1895" s="31"/>
      <c r="E1895" s="40"/>
      <c r="F1895" s="31"/>
    </row>
    <row r="1896" spans="1:6">
      <c r="A1896" s="118"/>
      <c r="B1896" s="118"/>
      <c r="C1896" s="37"/>
      <c r="D1896" s="37"/>
      <c r="E1896" s="37"/>
      <c r="F1896" s="37"/>
    </row>
    <row r="1897" spans="1:6">
      <c r="A1897" s="114"/>
      <c r="B1897" s="114"/>
      <c r="C1897" s="30"/>
      <c r="D1897" s="30"/>
      <c r="E1897" s="30"/>
      <c r="F1897" s="30"/>
    </row>
    <row r="1898" spans="1:6">
      <c r="A1898" s="114"/>
      <c r="B1898" s="114"/>
      <c r="C1898" s="40"/>
      <c r="D1898" s="31"/>
      <c r="E1898" s="40"/>
      <c r="F1898" s="40"/>
    </row>
    <row r="1899" spans="1:6">
      <c r="A1899" s="114"/>
      <c r="B1899" s="114"/>
      <c r="C1899" s="31"/>
      <c r="D1899" s="31"/>
      <c r="E1899" s="31"/>
      <c r="F1899" s="31"/>
    </row>
    <row r="1900" spans="1:6">
      <c r="A1900" s="114"/>
      <c r="B1900" s="114"/>
      <c r="C1900" s="40"/>
      <c r="D1900" s="31"/>
      <c r="E1900" s="40"/>
      <c r="F1900" s="40"/>
    </row>
    <row r="1901" spans="1:6">
      <c r="A1901" s="114"/>
      <c r="B1901" s="114"/>
      <c r="C1901" s="31"/>
      <c r="D1901" s="31"/>
      <c r="E1901" s="31"/>
      <c r="F1901" s="31"/>
    </row>
    <row r="1902" spans="1:6">
      <c r="A1902" s="114"/>
      <c r="B1902" s="114"/>
      <c r="C1902" s="31"/>
      <c r="D1902" s="31"/>
      <c r="E1902" s="31"/>
      <c r="F1902" s="31"/>
    </row>
    <row r="1903" spans="1:6">
      <c r="A1903" s="114"/>
      <c r="B1903" s="114"/>
      <c r="C1903" s="31"/>
      <c r="D1903" s="31"/>
      <c r="E1903" s="31"/>
      <c r="F1903" s="31"/>
    </row>
    <row r="1904" spans="1:6">
      <c r="A1904" s="114"/>
      <c r="B1904" s="114"/>
      <c r="C1904" s="31"/>
      <c r="D1904" s="31"/>
      <c r="E1904" s="31"/>
      <c r="F1904" s="31"/>
    </row>
    <row r="1905" spans="1:6">
      <c r="A1905" s="114"/>
      <c r="B1905" s="114"/>
      <c r="C1905" s="31"/>
      <c r="D1905" s="31"/>
      <c r="E1905" s="31"/>
      <c r="F1905" s="31"/>
    </row>
    <row r="1906" spans="1:6">
      <c r="A1906" s="114"/>
      <c r="B1906" s="114"/>
      <c r="C1906" s="31"/>
      <c r="D1906" s="31"/>
      <c r="E1906" s="31"/>
      <c r="F1906" s="31"/>
    </row>
    <row r="1907" spans="1:6">
      <c r="A1907" s="114"/>
      <c r="B1907" s="114"/>
      <c r="C1907" s="31"/>
      <c r="D1907" s="31"/>
      <c r="E1907" s="31"/>
      <c r="F1907" s="31"/>
    </row>
    <row r="1908" spans="1:6">
      <c r="A1908" s="114"/>
      <c r="B1908" s="114"/>
      <c r="C1908" s="31"/>
      <c r="D1908" s="31"/>
      <c r="E1908" s="31"/>
      <c r="F1908" s="31"/>
    </row>
    <row r="1909" spans="1:6">
      <c r="A1909" s="114"/>
      <c r="B1909" s="114"/>
      <c r="C1909" s="31"/>
      <c r="D1909" s="31"/>
      <c r="E1909" s="31"/>
      <c r="F1909" s="31"/>
    </row>
    <row r="1910" spans="1:6">
      <c r="A1910" s="114"/>
      <c r="B1910" s="114"/>
      <c r="C1910" s="31"/>
      <c r="D1910" s="31"/>
      <c r="E1910" s="31"/>
      <c r="F1910" s="31"/>
    </row>
    <row r="1911" spans="1:6">
      <c r="A1911" s="114"/>
      <c r="B1911" s="114"/>
      <c r="C1911" s="31"/>
      <c r="D1911" s="31"/>
      <c r="E1911" s="31"/>
      <c r="F1911" s="31"/>
    </row>
    <row r="1912" spans="1:6">
      <c r="A1912" s="114"/>
      <c r="B1912" s="114"/>
      <c r="C1912" s="31"/>
      <c r="D1912" s="31"/>
      <c r="E1912" s="31"/>
      <c r="F1912" s="31"/>
    </row>
    <row r="1913" spans="1:6">
      <c r="A1913" s="114"/>
      <c r="B1913" s="114"/>
      <c r="C1913" s="31"/>
      <c r="D1913" s="31"/>
      <c r="E1913" s="31"/>
      <c r="F1913" s="31"/>
    </row>
    <row r="1914" spans="1:6">
      <c r="A1914" s="114"/>
      <c r="B1914" s="114"/>
      <c r="C1914" s="31"/>
      <c r="D1914" s="31"/>
      <c r="E1914" s="31"/>
      <c r="F1914" s="31"/>
    </row>
    <row r="1915" spans="1:6">
      <c r="A1915" s="114"/>
      <c r="B1915" s="114"/>
      <c r="C1915" s="31"/>
      <c r="D1915" s="31"/>
      <c r="E1915" s="31"/>
      <c r="F1915" s="31"/>
    </row>
    <row r="1916" spans="1:6">
      <c r="A1916" s="114"/>
      <c r="B1916" s="114"/>
      <c r="C1916" s="31"/>
      <c r="D1916" s="31"/>
      <c r="E1916" s="31"/>
      <c r="F1916" s="31"/>
    </row>
    <row r="1917" spans="1:6">
      <c r="A1917" s="114"/>
      <c r="B1917" s="114"/>
      <c r="C1917" s="31"/>
      <c r="D1917" s="31"/>
      <c r="E1917" s="31"/>
      <c r="F1917" s="31"/>
    </row>
    <row r="1918" spans="1:6">
      <c r="A1918" s="114"/>
      <c r="B1918" s="114"/>
      <c r="C1918" s="31"/>
      <c r="D1918" s="31"/>
      <c r="E1918" s="31"/>
      <c r="F1918" s="31"/>
    </row>
    <row r="1919" spans="1:6">
      <c r="A1919" s="114"/>
      <c r="B1919" s="114"/>
      <c r="C1919" s="31"/>
      <c r="D1919" s="31"/>
      <c r="E1919" s="31"/>
      <c r="F1919" s="31"/>
    </row>
    <row r="1920" spans="1:6">
      <c r="A1920" s="114"/>
      <c r="B1920" s="114"/>
      <c r="C1920" s="40"/>
      <c r="D1920" s="31"/>
      <c r="E1920" s="40"/>
      <c r="F1920" s="40"/>
    </row>
    <row r="1921" spans="1:6">
      <c r="A1921" s="114"/>
      <c r="B1921" s="114"/>
      <c r="C1921" s="31"/>
      <c r="D1921" s="31"/>
      <c r="E1921" s="31"/>
      <c r="F1921" s="31"/>
    </row>
    <row r="1922" spans="1:6">
      <c r="A1922" s="114"/>
      <c r="B1922" s="114"/>
      <c r="C1922" s="31"/>
      <c r="D1922" s="31"/>
      <c r="E1922" s="31"/>
      <c r="F1922" s="31"/>
    </row>
    <row r="1923" spans="1:6">
      <c r="A1923" s="114"/>
      <c r="B1923" s="114"/>
      <c r="C1923" s="31"/>
      <c r="D1923" s="31"/>
      <c r="E1923" s="31"/>
      <c r="F1923" s="31"/>
    </row>
    <row r="1924" spans="1:6">
      <c r="A1924" s="114"/>
      <c r="B1924" s="114"/>
      <c r="C1924" s="31"/>
      <c r="D1924" s="31"/>
      <c r="E1924" s="31"/>
      <c r="F1924" s="31"/>
    </row>
    <row r="1925" spans="1:6">
      <c r="A1925" s="114"/>
      <c r="B1925" s="114"/>
      <c r="C1925" s="31"/>
      <c r="D1925" s="31"/>
      <c r="E1925" s="31"/>
      <c r="F1925" s="31"/>
    </row>
    <row r="1926" spans="1:6">
      <c r="A1926" s="114"/>
      <c r="B1926" s="114"/>
      <c r="C1926" s="31"/>
      <c r="D1926" s="31"/>
      <c r="E1926" s="31"/>
      <c r="F1926" s="31"/>
    </row>
    <row r="1927" spans="1:6">
      <c r="A1927" s="114"/>
      <c r="B1927" s="114"/>
      <c r="C1927" s="31"/>
      <c r="D1927" s="31"/>
      <c r="E1927" s="31"/>
      <c r="F1927" s="31"/>
    </row>
    <row r="1928" spans="1:6">
      <c r="A1928" s="114"/>
      <c r="B1928" s="114"/>
      <c r="C1928" s="31"/>
      <c r="D1928" s="31"/>
      <c r="E1928" s="31"/>
      <c r="F1928" s="31"/>
    </row>
    <row r="1929" spans="1:6">
      <c r="A1929" s="114"/>
      <c r="B1929" s="114"/>
      <c r="C1929" s="31"/>
      <c r="D1929" s="31"/>
      <c r="E1929" s="31"/>
      <c r="F1929" s="31"/>
    </row>
    <row r="1930" spans="1:6">
      <c r="A1930" s="114"/>
      <c r="B1930" s="114"/>
      <c r="C1930" s="31"/>
      <c r="D1930" s="31"/>
      <c r="E1930" s="31"/>
      <c r="F1930" s="31"/>
    </row>
    <row r="1931" spans="1:6">
      <c r="A1931" s="114"/>
      <c r="B1931" s="114"/>
      <c r="C1931" s="31"/>
      <c r="D1931" s="31"/>
      <c r="E1931" s="31"/>
      <c r="F1931" s="31"/>
    </row>
    <row r="1932" spans="1:6">
      <c r="A1932" s="114"/>
      <c r="B1932" s="114"/>
      <c r="C1932" s="31"/>
      <c r="D1932" s="31"/>
      <c r="E1932" s="31"/>
      <c r="F1932" s="31"/>
    </row>
    <row r="1933" spans="1:6">
      <c r="A1933" s="114"/>
      <c r="B1933" s="114"/>
      <c r="C1933" s="31"/>
      <c r="D1933" s="40"/>
      <c r="E1933" s="40"/>
      <c r="F1933" s="31"/>
    </row>
    <row r="1934" spans="1:6">
      <c r="A1934" s="114"/>
      <c r="B1934" s="114"/>
      <c r="C1934" s="31"/>
      <c r="D1934" s="31"/>
      <c r="E1934" s="31"/>
      <c r="F1934" s="31"/>
    </row>
    <row r="1935" spans="1:6">
      <c r="A1935" s="114"/>
      <c r="B1935" s="114"/>
      <c r="C1935" s="31"/>
      <c r="D1935" s="31"/>
      <c r="E1935" s="31"/>
      <c r="F1935" s="31"/>
    </row>
    <row r="1936" spans="1:6">
      <c r="A1936" s="114"/>
      <c r="B1936" s="114"/>
      <c r="C1936" s="40"/>
      <c r="D1936" s="31"/>
      <c r="E1936" s="31"/>
      <c r="F1936" s="40"/>
    </row>
    <row r="1937" spans="1:6">
      <c r="A1937" s="114"/>
      <c r="B1937" s="114"/>
      <c r="C1937" s="31"/>
      <c r="D1937" s="31"/>
      <c r="E1937" s="31"/>
      <c r="F1937" s="31"/>
    </row>
    <row r="1938" spans="1:6">
      <c r="A1938" s="114"/>
      <c r="B1938" s="114"/>
      <c r="C1938" s="31"/>
      <c r="D1938" s="31"/>
      <c r="E1938" s="31"/>
      <c r="F1938" s="31"/>
    </row>
    <row r="1939" spans="1:6">
      <c r="A1939" s="114"/>
      <c r="B1939" s="114"/>
      <c r="C1939" s="31"/>
      <c r="D1939" s="31"/>
      <c r="E1939" s="31"/>
      <c r="F1939" s="31"/>
    </row>
    <row r="1940" spans="1:6">
      <c r="A1940" s="114"/>
      <c r="B1940" s="114"/>
      <c r="C1940" s="31"/>
      <c r="D1940" s="31"/>
      <c r="E1940" s="31"/>
      <c r="F1940" s="31"/>
    </row>
    <row r="1941" spans="1:6">
      <c r="A1941" s="114"/>
      <c r="B1941" s="114"/>
      <c r="C1941" s="31"/>
      <c r="D1941" s="31"/>
      <c r="E1941" s="31"/>
      <c r="F1941" s="31"/>
    </row>
    <row r="1942" spans="1:6">
      <c r="A1942" s="114"/>
      <c r="B1942" s="114"/>
      <c r="C1942" s="31"/>
      <c r="D1942" s="31"/>
      <c r="E1942" s="31"/>
      <c r="F1942" s="31"/>
    </row>
    <row r="1943" spans="1:6">
      <c r="A1943" s="114"/>
      <c r="B1943" s="114"/>
      <c r="C1943" s="31"/>
      <c r="D1943" s="31"/>
      <c r="E1943" s="31"/>
      <c r="F1943" s="31"/>
    </row>
    <row r="1944" spans="1:6">
      <c r="A1944" s="114"/>
      <c r="B1944" s="114"/>
      <c r="C1944" s="31"/>
      <c r="D1944" s="31"/>
      <c r="E1944" s="31"/>
      <c r="F1944" s="31"/>
    </row>
    <row r="1945" spans="1:6">
      <c r="A1945" s="114"/>
      <c r="B1945" s="114"/>
      <c r="C1945" s="31"/>
      <c r="D1945" s="31"/>
      <c r="E1945" s="31"/>
      <c r="F1945" s="31"/>
    </row>
    <row r="1946" spans="1:6">
      <c r="A1946" s="114"/>
      <c r="B1946" s="114"/>
      <c r="C1946" s="31"/>
      <c r="D1946" s="31"/>
      <c r="E1946" s="31"/>
      <c r="F1946" s="31"/>
    </row>
    <row r="1947" spans="1:6">
      <c r="A1947" s="114"/>
      <c r="B1947" s="114"/>
      <c r="C1947" s="31"/>
      <c r="D1947" s="31"/>
      <c r="E1947" s="31"/>
      <c r="F1947" s="31"/>
    </row>
    <row r="1948" spans="1:6">
      <c r="A1948" s="114"/>
      <c r="B1948" s="114"/>
      <c r="C1948" s="31"/>
      <c r="D1948" s="31"/>
      <c r="E1948" s="31"/>
      <c r="F1948" s="31"/>
    </row>
    <row r="1949" spans="1:6">
      <c r="A1949" s="114"/>
      <c r="B1949" s="114"/>
      <c r="C1949" s="31"/>
      <c r="D1949" s="31"/>
      <c r="E1949" s="31"/>
      <c r="F1949" s="31"/>
    </row>
    <row r="1950" spans="1:6">
      <c r="A1950" s="114"/>
      <c r="B1950" s="114"/>
      <c r="C1950" s="31"/>
      <c r="D1950" s="31"/>
      <c r="E1950" s="31"/>
      <c r="F1950" s="31"/>
    </row>
    <row r="1951" spans="1:6">
      <c r="A1951" s="114"/>
      <c r="B1951" s="114"/>
      <c r="C1951" s="31"/>
      <c r="D1951" s="31"/>
      <c r="E1951" s="31"/>
      <c r="F1951" s="31"/>
    </row>
    <row r="1952" spans="1:6">
      <c r="A1952" s="114"/>
      <c r="B1952" s="114"/>
      <c r="C1952" s="31"/>
      <c r="D1952" s="31"/>
      <c r="E1952" s="31"/>
      <c r="F1952" s="31"/>
    </row>
    <row r="1953" spans="1:6">
      <c r="A1953" s="114"/>
      <c r="B1953" s="114"/>
      <c r="C1953" s="31"/>
      <c r="D1953" s="31"/>
      <c r="E1953" s="31"/>
      <c r="F1953" s="31"/>
    </row>
    <row r="1954" spans="1:6">
      <c r="A1954" s="114"/>
      <c r="B1954" s="114"/>
      <c r="C1954" s="31"/>
      <c r="D1954" s="31"/>
      <c r="E1954" s="31"/>
      <c r="F1954" s="31"/>
    </row>
    <row r="1955" spans="1:6">
      <c r="A1955" s="114"/>
      <c r="B1955" s="114"/>
      <c r="C1955" s="31"/>
      <c r="D1955" s="31"/>
      <c r="E1955" s="31"/>
      <c r="F1955" s="31"/>
    </row>
    <row r="1956" spans="1:6">
      <c r="A1956" s="114"/>
      <c r="B1956" s="114"/>
      <c r="C1956" s="31"/>
      <c r="D1956" s="31"/>
      <c r="E1956" s="31"/>
      <c r="F1956" s="31"/>
    </row>
    <row r="1957" spans="1:6">
      <c r="A1957" s="114"/>
      <c r="B1957" s="114"/>
      <c r="C1957" s="31"/>
      <c r="D1957" s="31"/>
      <c r="E1957" s="31"/>
      <c r="F1957" s="31"/>
    </row>
    <row r="1958" spans="1:6">
      <c r="A1958" s="114"/>
      <c r="B1958" s="114"/>
      <c r="C1958" s="31"/>
      <c r="D1958" s="31"/>
      <c r="E1958" s="31"/>
      <c r="F1958" s="31"/>
    </row>
    <row r="1959" spans="1:6">
      <c r="A1959" s="114"/>
      <c r="B1959" s="114"/>
      <c r="C1959" s="40"/>
      <c r="D1959" s="31"/>
      <c r="E1959" s="31"/>
      <c r="F1959" s="40"/>
    </row>
    <row r="1960" spans="1:6">
      <c r="A1960" s="114"/>
      <c r="B1960" s="114"/>
      <c r="C1960" s="31"/>
      <c r="D1960" s="31"/>
      <c r="E1960" s="31"/>
      <c r="F1960" s="31"/>
    </row>
    <row r="1961" spans="1:6">
      <c r="A1961" s="114"/>
      <c r="B1961" s="114"/>
      <c r="C1961" s="31"/>
      <c r="D1961" s="31"/>
      <c r="E1961" s="31"/>
      <c r="F1961" s="31"/>
    </row>
    <row r="1962" spans="1:6">
      <c r="A1962" s="116"/>
      <c r="B1962" s="116"/>
      <c r="C1962" s="36"/>
      <c r="D1962" s="36"/>
      <c r="E1962" s="36"/>
      <c r="F1962" s="36"/>
    </row>
    <row r="1963" spans="1:6">
      <c r="A1963" s="115"/>
      <c r="B1963" s="115"/>
      <c r="C1963" s="39"/>
      <c r="D1963" s="39"/>
      <c r="E1963" s="39"/>
      <c r="F1963" s="39"/>
    </row>
    <row r="1964" spans="1:6">
      <c r="A1964" s="114"/>
      <c r="B1964" s="114"/>
      <c r="C1964" s="30"/>
      <c r="D1964" s="30"/>
      <c r="E1964" s="30"/>
      <c r="F1964" s="30"/>
    </row>
    <row r="1965" spans="1:6">
      <c r="A1965" s="114"/>
      <c r="B1965" s="114"/>
      <c r="C1965" s="40"/>
      <c r="D1965" s="31"/>
      <c r="E1965" s="40"/>
      <c r="F1965" s="40"/>
    </row>
    <row r="1966" spans="1:6">
      <c r="A1966" s="114"/>
      <c r="B1966" s="114"/>
      <c r="C1966" s="31"/>
      <c r="D1966" s="31"/>
      <c r="E1966" s="31"/>
      <c r="F1966" s="31"/>
    </row>
    <row r="1967" spans="1:6">
      <c r="A1967" s="114"/>
      <c r="B1967" s="114"/>
      <c r="C1967" s="31"/>
      <c r="D1967" s="31"/>
      <c r="E1967" s="31"/>
      <c r="F1967" s="31"/>
    </row>
    <row r="1968" spans="1:6">
      <c r="A1968" s="114"/>
      <c r="B1968" s="114"/>
      <c r="C1968" s="40"/>
      <c r="D1968" s="31"/>
      <c r="E1968" s="40"/>
      <c r="F1968" s="40"/>
    </row>
    <row r="1969" spans="1:6">
      <c r="A1969" s="114"/>
      <c r="B1969" s="114"/>
      <c r="C1969" s="40"/>
      <c r="D1969" s="40"/>
      <c r="E1969" s="40"/>
      <c r="F1969" s="40"/>
    </row>
    <row r="1970" spans="1:6">
      <c r="A1970" s="114"/>
      <c r="B1970" s="114"/>
      <c r="C1970" s="31"/>
      <c r="D1970" s="31"/>
      <c r="E1970" s="31"/>
      <c r="F1970" s="31"/>
    </row>
    <row r="1971" spans="1:6">
      <c r="A1971" s="114"/>
      <c r="B1971" s="114"/>
      <c r="C1971" s="31"/>
      <c r="D1971" s="31"/>
      <c r="E1971" s="31"/>
      <c r="F1971" s="31"/>
    </row>
    <row r="1972" spans="1:6">
      <c r="A1972" s="114"/>
      <c r="B1972" s="114"/>
      <c r="C1972" s="31"/>
      <c r="D1972" s="31"/>
      <c r="E1972" s="31"/>
      <c r="F1972" s="31"/>
    </row>
    <row r="1973" spans="1:6">
      <c r="A1973" s="114"/>
      <c r="B1973" s="114"/>
      <c r="C1973" s="40"/>
      <c r="D1973" s="31"/>
      <c r="E1973" s="40"/>
      <c r="F1973" s="40"/>
    </row>
    <row r="1974" spans="1:6">
      <c r="A1974" s="114"/>
      <c r="B1974" s="114"/>
      <c r="C1974" s="31"/>
      <c r="D1974" s="31"/>
      <c r="E1974" s="31"/>
      <c r="F1974" s="31"/>
    </row>
    <row r="1975" spans="1:6">
      <c r="A1975" s="114"/>
      <c r="B1975" s="114"/>
      <c r="C1975" s="31"/>
      <c r="D1975" s="31"/>
      <c r="E1975" s="31"/>
      <c r="F1975" s="31"/>
    </row>
    <row r="1976" spans="1:6">
      <c r="A1976" s="114"/>
      <c r="B1976" s="114"/>
      <c r="C1976" s="31"/>
      <c r="D1976" s="31"/>
      <c r="E1976" s="31"/>
      <c r="F1976" s="31"/>
    </row>
    <row r="1977" spans="1:6">
      <c r="A1977" s="114"/>
      <c r="B1977" s="114"/>
      <c r="C1977" s="31"/>
      <c r="D1977" s="31"/>
      <c r="E1977" s="31"/>
      <c r="F1977" s="31"/>
    </row>
    <row r="1978" spans="1:6">
      <c r="A1978" s="114"/>
      <c r="B1978" s="114"/>
      <c r="C1978" s="31"/>
      <c r="D1978" s="31"/>
      <c r="E1978" s="31"/>
      <c r="F1978" s="31"/>
    </row>
    <row r="1979" spans="1:6">
      <c r="A1979" s="114"/>
      <c r="B1979" s="114"/>
      <c r="C1979" s="31"/>
      <c r="D1979" s="31"/>
      <c r="E1979" s="31"/>
      <c r="F1979" s="31"/>
    </row>
    <row r="1980" spans="1:6">
      <c r="A1980" s="114"/>
      <c r="B1980" s="114"/>
      <c r="C1980" s="31"/>
      <c r="D1980" s="31"/>
      <c r="E1980" s="31"/>
      <c r="F1980" s="31"/>
    </row>
    <row r="1981" spans="1:6">
      <c r="A1981" s="114"/>
      <c r="B1981" s="114"/>
      <c r="C1981" s="31"/>
      <c r="D1981" s="31"/>
      <c r="E1981" s="31"/>
      <c r="F1981" s="31"/>
    </row>
    <row r="1982" spans="1:6">
      <c r="A1982" s="114"/>
      <c r="B1982" s="114"/>
      <c r="C1982" s="31"/>
      <c r="D1982" s="31"/>
      <c r="E1982" s="31"/>
      <c r="F1982" s="31"/>
    </row>
    <row r="1983" spans="1:6">
      <c r="A1983" s="114"/>
      <c r="B1983" s="114"/>
      <c r="C1983" s="31"/>
      <c r="D1983" s="31"/>
      <c r="E1983" s="31"/>
      <c r="F1983" s="31"/>
    </row>
    <row r="1984" spans="1:6">
      <c r="A1984" s="114"/>
      <c r="B1984" s="114"/>
      <c r="C1984" s="31"/>
      <c r="D1984" s="31"/>
      <c r="E1984" s="31"/>
      <c r="F1984" s="31"/>
    </row>
    <row r="1985" spans="1:6">
      <c r="A1985" s="114"/>
      <c r="B1985" s="114"/>
      <c r="C1985" s="40"/>
      <c r="D1985" s="40"/>
      <c r="E1985" s="40"/>
      <c r="F1985" s="40"/>
    </row>
    <row r="1986" spans="1:6">
      <c r="A1986" s="114"/>
      <c r="B1986" s="114"/>
      <c r="C1986" s="31"/>
      <c r="D1986" s="31"/>
      <c r="E1986" s="31"/>
      <c r="F1986" s="31"/>
    </row>
    <row r="1987" spans="1:6">
      <c r="A1987" s="114"/>
      <c r="B1987" s="114"/>
      <c r="C1987" s="31"/>
      <c r="D1987" s="31"/>
      <c r="E1987" s="31"/>
      <c r="F1987" s="31"/>
    </row>
    <row r="1988" spans="1:6">
      <c r="A1988" s="114"/>
      <c r="B1988" s="114"/>
      <c r="C1988" s="40"/>
      <c r="D1988" s="31"/>
      <c r="E1988" s="40"/>
      <c r="F1988" s="40"/>
    </row>
    <row r="1989" spans="1:6">
      <c r="A1989" s="114"/>
      <c r="B1989" s="114"/>
      <c r="C1989" s="40"/>
      <c r="D1989" s="31"/>
      <c r="E1989" s="31"/>
      <c r="F1989" s="40"/>
    </row>
    <row r="1990" spans="1:6">
      <c r="A1990" s="114"/>
      <c r="B1990" s="114"/>
      <c r="C1990" s="40"/>
      <c r="D1990" s="31"/>
      <c r="E1990" s="31"/>
      <c r="F1990" s="40"/>
    </row>
    <row r="1991" spans="1:6">
      <c r="A1991" s="114"/>
      <c r="B1991" s="114"/>
      <c r="C1991" s="31"/>
      <c r="D1991" s="31"/>
      <c r="E1991" s="31"/>
      <c r="F1991" s="31"/>
    </row>
    <row r="1992" spans="1:6">
      <c r="A1992" s="114"/>
      <c r="B1992" s="114"/>
      <c r="C1992" s="31"/>
      <c r="D1992" s="31"/>
      <c r="E1992" s="31"/>
      <c r="F1992" s="31"/>
    </row>
    <row r="1993" spans="1:6">
      <c r="A1993" s="114"/>
      <c r="B1993" s="114"/>
      <c r="C1993" s="31"/>
      <c r="D1993" s="31"/>
      <c r="E1993" s="31"/>
      <c r="F1993" s="31"/>
    </row>
    <row r="1994" spans="1:6">
      <c r="A1994" s="114"/>
      <c r="B1994" s="114"/>
      <c r="C1994" s="31"/>
      <c r="D1994" s="31"/>
      <c r="E1994" s="31"/>
      <c r="F1994" s="31"/>
    </row>
    <row r="1995" spans="1:6">
      <c r="A1995" s="114"/>
      <c r="B1995" s="114"/>
      <c r="C1995" s="31"/>
      <c r="D1995" s="31"/>
      <c r="E1995" s="31"/>
      <c r="F1995" s="31"/>
    </row>
    <row r="1996" spans="1:6">
      <c r="A1996" s="114"/>
      <c r="B1996" s="114"/>
      <c r="C1996" s="31"/>
      <c r="D1996" s="31"/>
      <c r="E1996" s="31"/>
      <c r="F1996" s="31"/>
    </row>
    <row r="1997" spans="1:6">
      <c r="A1997" s="114"/>
      <c r="B1997" s="114"/>
      <c r="C1997" s="31"/>
      <c r="D1997" s="31"/>
      <c r="E1997" s="31"/>
      <c r="F1997" s="31"/>
    </row>
    <row r="1998" spans="1:6">
      <c r="A1998" s="114"/>
      <c r="B1998" s="114"/>
      <c r="C1998" s="31"/>
      <c r="D1998" s="31"/>
      <c r="E1998" s="31"/>
      <c r="F1998" s="31"/>
    </row>
    <row r="1999" spans="1:6">
      <c r="A1999" s="114"/>
      <c r="B1999" s="114"/>
      <c r="C1999" s="31"/>
      <c r="D1999" s="31"/>
      <c r="E1999" s="31"/>
      <c r="F1999" s="31"/>
    </row>
    <row r="2000" spans="1:6">
      <c r="A2000" s="114"/>
      <c r="B2000" s="114"/>
      <c r="C2000" s="40"/>
      <c r="D2000" s="31"/>
      <c r="E2000" s="40"/>
      <c r="F2000" s="40"/>
    </row>
    <row r="2001" spans="1:6">
      <c r="A2001" s="114"/>
      <c r="B2001" s="114"/>
      <c r="C2001" s="31"/>
      <c r="D2001" s="31"/>
      <c r="E2001" s="31"/>
      <c r="F2001" s="31"/>
    </row>
    <row r="2002" spans="1:6">
      <c r="A2002" s="114"/>
      <c r="B2002" s="114"/>
      <c r="C2002" s="31"/>
      <c r="D2002" s="31"/>
      <c r="E2002" s="31"/>
      <c r="F2002" s="31"/>
    </row>
    <row r="2003" spans="1:6">
      <c r="A2003" s="114"/>
      <c r="B2003" s="114"/>
      <c r="C2003" s="40"/>
      <c r="D2003" s="40"/>
      <c r="E2003" s="40"/>
      <c r="F2003" s="40"/>
    </row>
    <row r="2004" spans="1:6">
      <c r="A2004" s="114"/>
      <c r="B2004" s="114"/>
      <c r="C2004" s="40"/>
      <c r="D2004" s="31"/>
      <c r="E2004" s="31"/>
      <c r="F2004" s="40"/>
    </row>
    <row r="2005" spans="1:6">
      <c r="A2005" s="114"/>
      <c r="B2005" s="114"/>
      <c r="C2005" s="40"/>
      <c r="D2005" s="40"/>
      <c r="E2005" s="40"/>
      <c r="F2005" s="40"/>
    </row>
    <row r="2006" spans="1:6">
      <c r="A2006" s="114"/>
      <c r="B2006" s="114"/>
      <c r="C2006" s="31"/>
      <c r="D2006" s="31"/>
      <c r="E2006" s="31"/>
      <c r="F2006" s="31"/>
    </row>
    <row r="2007" spans="1:6">
      <c r="A2007" s="115"/>
      <c r="B2007" s="115"/>
      <c r="C2007" s="32"/>
      <c r="D2007" s="32"/>
      <c r="E2007" s="32"/>
      <c r="F2007" s="32"/>
    </row>
    <row r="2008" spans="1:6">
      <c r="A2008" s="114"/>
      <c r="B2008" s="114"/>
      <c r="C2008" s="30"/>
      <c r="D2008" s="30"/>
      <c r="E2008" s="30"/>
      <c r="F2008" s="30"/>
    </row>
    <row r="2009" spans="1:6">
      <c r="A2009" s="114"/>
      <c r="B2009" s="114"/>
      <c r="C2009" s="31"/>
      <c r="D2009" s="31"/>
      <c r="E2009" s="31"/>
      <c r="F2009" s="31"/>
    </row>
    <row r="2010" spans="1:6">
      <c r="A2010" s="114"/>
      <c r="B2010" s="114"/>
      <c r="C2010" s="31"/>
      <c r="D2010" s="31"/>
      <c r="E2010" s="31"/>
      <c r="F2010" s="31"/>
    </row>
    <row r="2011" spans="1:6">
      <c r="A2011" s="114"/>
      <c r="B2011" s="114"/>
      <c r="C2011" s="31"/>
      <c r="D2011" s="31"/>
      <c r="E2011" s="31"/>
      <c r="F2011" s="31"/>
    </row>
    <row r="2012" spans="1:6">
      <c r="A2012" s="114"/>
      <c r="B2012" s="114"/>
      <c r="C2012" s="31"/>
      <c r="D2012" s="31"/>
      <c r="E2012" s="31"/>
      <c r="F2012" s="31"/>
    </row>
    <row r="2013" spans="1:6">
      <c r="A2013" s="114"/>
      <c r="B2013" s="114"/>
      <c r="C2013" s="31"/>
      <c r="D2013" s="31"/>
      <c r="E2013" s="31"/>
      <c r="F2013" s="31"/>
    </row>
    <row r="2014" spans="1:6">
      <c r="A2014" s="114"/>
      <c r="B2014" s="114"/>
      <c r="C2014" s="31"/>
      <c r="D2014" s="31"/>
      <c r="E2014" s="31"/>
      <c r="F2014" s="31"/>
    </row>
    <row r="2015" spans="1:6">
      <c r="A2015" s="114"/>
      <c r="B2015" s="114"/>
      <c r="C2015" s="31"/>
      <c r="D2015" s="31"/>
      <c r="E2015" s="31"/>
      <c r="F2015" s="31"/>
    </row>
    <row r="2016" spans="1:6">
      <c r="A2016" s="114"/>
      <c r="B2016" s="114"/>
      <c r="C2016" s="31"/>
      <c r="D2016" s="31"/>
      <c r="E2016" s="31"/>
      <c r="F2016" s="31"/>
    </row>
    <row r="2017" spans="1:6">
      <c r="A2017" s="117"/>
      <c r="B2017" s="117"/>
      <c r="C2017" s="35"/>
      <c r="D2017" s="35"/>
      <c r="E2017" s="35"/>
      <c r="F2017" s="35"/>
    </row>
    <row r="2018" spans="1:6">
      <c r="A2018" s="116"/>
      <c r="B2018" s="116"/>
      <c r="C2018" s="36"/>
      <c r="D2018" s="36"/>
      <c r="E2018" s="36"/>
      <c r="F2018" s="36"/>
    </row>
    <row r="2019" spans="1:6">
      <c r="A2019" s="115"/>
      <c r="B2019" s="115"/>
      <c r="C2019" s="39"/>
      <c r="D2019" s="39"/>
      <c r="E2019" s="39"/>
      <c r="F2019" s="39"/>
    </row>
    <row r="2020" spans="1:6">
      <c r="A2020" s="114"/>
      <c r="B2020" s="114"/>
      <c r="C2020" s="41"/>
      <c r="D2020" s="41"/>
      <c r="E2020" s="41"/>
      <c r="F2020" s="41"/>
    </row>
    <row r="2021" spans="1:6">
      <c r="A2021" s="114"/>
      <c r="B2021" s="114"/>
      <c r="C2021" s="31"/>
      <c r="D2021" s="31"/>
      <c r="E2021" s="31"/>
      <c r="F2021" s="31"/>
    </row>
    <row r="2022" spans="1:6">
      <c r="A2022" s="114"/>
      <c r="B2022" s="114"/>
      <c r="C2022" s="31"/>
      <c r="D2022" s="31"/>
      <c r="E2022" s="31"/>
      <c r="F2022" s="31"/>
    </row>
    <row r="2023" spans="1:6">
      <c r="A2023" s="114"/>
      <c r="B2023" s="114"/>
      <c r="C2023" s="31"/>
      <c r="D2023" s="31"/>
      <c r="E2023" s="31"/>
      <c r="F2023" s="31"/>
    </row>
    <row r="2024" spans="1:6">
      <c r="A2024" s="114"/>
      <c r="B2024" s="114"/>
      <c r="C2024" s="31"/>
      <c r="D2024" s="31"/>
      <c r="E2024" s="31"/>
      <c r="F2024" s="31"/>
    </row>
    <row r="2025" spans="1:6">
      <c r="A2025" s="114"/>
      <c r="B2025" s="114"/>
      <c r="C2025" s="31"/>
      <c r="D2025" s="31"/>
      <c r="E2025" s="31"/>
      <c r="F2025" s="31"/>
    </row>
    <row r="2026" spans="1:6">
      <c r="A2026" s="114"/>
      <c r="B2026" s="114"/>
      <c r="C2026" s="31"/>
      <c r="D2026" s="31"/>
      <c r="E2026" s="31"/>
      <c r="F2026" s="31"/>
    </row>
    <row r="2027" spans="1:6">
      <c r="A2027" s="114"/>
      <c r="B2027" s="114"/>
      <c r="C2027" s="31"/>
      <c r="D2027" s="31"/>
      <c r="E2027" s="31"/>
      <c r="F2027" s="31"/>
    </row>
    <row r="2028" spans="1:6">
      <c r="A2028" s="115"/>
      <c r="B2028" s="115"/>
      <c r="C2028" s="37"/>
      <c r="D2028" s="32"/>
      <c r="E2028" s="32"/>
      <c r="F2028" s="37"/>
    </row>
    <row r="2029" spans="1:6">
      <c r="A2029" s="114"/>
      <c r="B2029" s="114"/>
      <c r="C2029" s="30"/>
      <c r="D2029" s="30"/>
      <c r="E2029" s="30"/>
      <c r="F2029" s="30"/>
    </row>
    <row r="2030" spans="1:6">
      <c r="A2030" s="114"/>
      <c r="B2030" s="114"/>
      <c r="C2030" s="40"/>
      <c r="D2030" s="31"/>
      <c r="E2030" s="31"/>
      <c r="F2030" s="40"/>
    </row>
    <row r="2031" spans="1:6">
      <c r="A2031" s="114"/>
      <c r="B2031" s="114"/>
      <c r="C2031" s="31"/>
      <c r="D2031" s="31"/>
      <c r="E2031" s="31"/>
      <c r="F2031" s="31"/>
    </row>
    <row r="2032" spans="1:6">
      <c r="A2032" s="114"/>
      <c r="B2032" s="114"/>
      <c r="C2032" s="31"/>
      <c r="D2032" s="31"/>
      <c r="E2032" s="31"/>
      <c r="F2032" s="31"/>
    </row>
    <row r="2033" spans="1:6">
      <c r="A2033" s="114"/>
      <c r="B2033" s="114"/>
      <c r="C2033" s="31"/>
      <c r="D2033" s="31"/>
      <c r="E2033" s="31"/>
      <c r="F2033" s="31"/>
    </row>
    <row r="2034" spans="1:6">
      <c r="A2034" s="115"/>
      <c r="B2034" s="115"/>
      <c r="C2034" s="37"/>
      <c r="D2034" s="32"/>
      <c r="E2034" s="37"/>
      <c r="F2034" s="32"/>
    </row>
    <row r="2035" spans="1:6">
      <c r="A2035" s="114"/>
      <c r="B2035" s="114"/>
      <c r="C2035" s="41"/>
      <c r="D2035" s="30"/>
      <c r="E2035" s="41"/>
      <c r="F2035" s="30"/>
    </row>
    <row r="2036" spans="1:6">
      <c r="A2036" s="114"/>
      <c r="B2036" s="114"/>
      <c r="C2036" s="31"/>
      <c r="D2036" s="31"/>
      <c r="E2036" s="31"/>
      <c r="F2036" s="31"/>
    </row>
    <row r="2037" spans="1:6">
      <c r="A2037" s="114"/>
      <c r="B2037" s="114"/>
      <c r="C2037" s="31"/>
      <c r="D2037" s="31"/>
      <c r="E2037" s="31"/>
      <c r="F2037" s="31"/>
    </row>
    <row r="2038" spans="1:6">
      <c r="A2038" s="114"/>
      <c r="B2038" s="114"/>
      <c r="C2038" s="31"/>
      <c r="D2038" s="31"/>
      <c r="E2038" s="31"/>
      <c r="F2038" s="31"/>
    </row>
    <row r="2039" spans="1:6">
      <c r="A2039" s="114"/>
      <c r="B2039" s="114"/>
      <c r="C2039" s="31"/>
      <c r="D2039" s="31"/>
      <c r="E2039" s="31"/>
      <c r="F2039" s="31"/>
    </row>
    <row r="2040" spans="1:6">
      <c r="A2040" s="116"/>
      <c r="B2040" s="116"/>
      <c r="C2040" s="36"/>
      <c r="D2040" s="36"/>
      <c r="E2040" s="36"/>
      <c r="F2040" s="36"/>
    </row>
    <row r="2041" spans="1:6">
      <c r="A2041" s="118"/>
      <c r="B2041" s="118"/>
      <c r="C2041" s="29"/>
      <c r="D2041" s="29"/>
      <c r="E2041" s="29"/>
      <c r="F2041" s="29"/>
    </row>
    <row r="2042" spans="1:6">
      <c r="A2042" s="114"/>
      <c r="B2042" s="114"/>
      <c r="C2042" s="30"/>
      <c r="D2042" s="30"/>
      <c r="E2042" s="30"/>
      <c r="F2042" s="30"/>
    </row>
    <row r="2043" spans="1:6">
      <c r="A2043" s="115"/>
      <c r="B2043" s="115"/>
      <c r="C2043" s="37"/>
      <c r="D2043" s="32"/>
      <c r="E2043" s="37"/>
      <c r="F2043" s="37"/>
    </row>
    <row r="2044" spans="1:6">
      <c r="A2044" s="114"/>
      <c r="B2044" s="114"/>
      <c r="C2044" s="30"/>
      <c r="D2044" s="30"/>
      <c r="E2044" s="30"/>
      <c r="F2044" s="30"/>
    </row>
    <row r="2045" spans="1:6">
      <c r="A2045" s="114"/>
      <c r="B2045" s="114"/>
      <c r="C2045" s="40"/>
      <c r="D2045" s="31"/>
      <c r="E2045" s="40"/>
      <c r="F2045" s="31"/>
    </row>
    <row r="2046" spans="1:6">
      <c r="A2046" s="114"/>
      <c r="B2046" s="114"/>
      <c r="C2046" s="40"/>
      <c r="D2046" s="31"/>
      <c r="E2046" s="40"/>
      <c r="F2046" s="40"/>
    </row>
    <row r="2047" spans="1:6">
      <c r="A2047" s="115"/>
      <c r="B2047" s="115"/>
      <c r="C2047" s="32"/>
      <c r="D2047" s="32"/>
      <c r="E2047" s="32"/>
      <c r="F2047" s="32"/>
    </row>
    <row r="2048" spans="1:6">
      <c r="A2048" s="114"/>
      <c r="B2048" s="114"/>
      <c r="C2048" s="30"/>
      <c r="D2048" s="30"/>
      <c r="E2048" s="30"/>
      <c r="F2048" s="30"/>
    </row>
    <row r="2049" spans="1:6">
      <c r="A2049" s="115"/>
      <c r="B2049" s="115"/>
      <c r="C2049" s="37"/>
      <c r="D2049" s="37"/>
      <c r="E2049" s="37"/>
      <c r="F2049" s="37"/>
    </row>
    <row r="2050" spans="1:6">
      <c r="A2050" s="114"/>
      <c r="B2050" s="114"/>
      <c r="C2050" s="30"/>
      <c r="D2050" s="30"/>
      <c r="E2050" s="30"/>
      <c r="F2050" s="30"/>
    </row>
    <row r="2051" spans="1:6">
      <c r="A2051" s="114"/>
      <c r="B2051" s="114"/>
      <c r="C2051" s="31"/>
      <c r="D2051" s="31"/>
      <c r="E2051" s="31"/>
      <c r="F2051" s="31"/>
    </row>
    <row r="2052" spans="1:6">
      <c r="A2052" s="114"/>
      <c r="B2052" s="114"/>
      <c r="C2052" s="31"/>
      <c r="D2052" s="31"/>
      <c r="E2052" s="31"/>
      <c r="F2052" s="31"/>
    </row>
    <row r="2053" spans="1:6">
      <c r="A2053" s="114"/>
      <c r="B2053" s="114"/>
      <c r="C2053" s="40"/>
      <c r="D2053" s="31"/>
      <c r="E2053" s="40"/>
      <c r="F2053" s="40"/>
    </row>
    <row r="2054" spans="1:6">
      <c r="A2054" s="114"/>
      <c r="B2054" s="114"/>
      <c r="C2054" s="40"/>
      <c r="D2054" s="40"/>
      <c r="E2054" s="40"/>
      <c r="F2054" s="31"/>
    </row>
    <row r="2055" spans="1:6">
      <c r="A2055" s="116"/>
      <c r="B2055" s="116"/>
      <c r="C2055" s="36"/>
      <c r="D2055" s="33"/>
      <c r="E2055" s="36"/>
      <c r="F2055" s="36"/>
    </row>
    <row r="2056" spans="1:6">
      <c r="A2056" s="115"/>
      <c r="B2056" s="115"/>
      <c r="C2056" s="39"/>
      <c r="D2056" s="29"/>
      <c r="E2056" s="39"/>
      <c r="F2056" s="39"/>
    </row>
    <row r="2057" spans="1:6">
      <c r="A2057" s="114"/>
      <c r="B2057" s="114"/>
      <c r="C2057" s="30"/>
      <c r="D2057" s="30"/>
      <c r="E2057" s="30"/>
      <c r="F2057" s="30"/>
    </row>
    <row r="2058" spans="1:6">
      <c r="A2058" s="114"/>
      <c r="B2058" s="114"/>
      <c r="C2058" s="40"/>
      <c r="D2058" s="31"/>
      <c r="E2058" s="40"/>
      <c r="F2058" s="40"/>
    </row>
    <row r="2059" spans="1:6">
      <c r="A2059" s="114"/>
      <c r="B2059" s="114"/>
      <c r="C2059" s="31"/>
      <c r="D2059" s="31"/>
      <c r="E2059" s="31"/>
      <c r="F2059" s="31"/>
    </row>
    <row r="2060" spans="1:6">
      <c r="A2060" s="115"/>
      <c r="B2060" s="115"/>
      <c r="C2060" s="37"/>
      <c r="D2060" s="32"/>
      <c r="E2060" s="37"/>
      <c r="F2060" s="37"/>
    </row>
    <row r="2061" spans="1:6">
      <c r="A2061" s="114"/>
      <c r="B2061" s="114"/>
      <c r="C2061" s="30"/>
      <c r="D2061" s="30"/>
      <c r="E2061" s="30"/>
      <c r="F2061" s="30"/>
    </row>
    <row r="2062" spans="1:6">
      <c r="A2062" s="114"/>
      <c r="B2062" s="114"/>
      <c r="C2062" s="40"/>
      <c r="D2062" s="31"/>
      <c r="E2062" s="31"/>
      <c r="F2062" s="40"/>
    </row>
    <row r="2063" spans="1:6">
      <c r="A2063" s="114"/>
      <c r="B2063" s="114"/>
      <c r="C2063" s="31"/>
      <c r="D2063" s="31"/>
      <c r="E2063" s="31"/>
      <c r="F2063" s="31"/>
    </row>
    <row r="2064" spans="1:6">
      <c r="A2064" s="114"/>
      <c r="B2064" s="114"/>
      <c r="C2064" s="40"/>
      <c r="D2064" s="31"/>
      <c r="E2064" s="40"/>
      <c r="F2064" s="40"/>
    </row>
    <row r="2065" spans="1:6">
      <c r="A2065" s="114"/>
      <c r="B2065" s="114"/>
      <c r="C2065" s="31"/>
      <c r="D2065" s="31"/>
      <c r="E2065" s="31"/>
      <c r="F2065" s="31"/>
    </row>
    <row r="2066" spans="1:6">
      <c r="A2066" s="134"/>
      <c r="B2066" s="134"/>
      <c r="C2066" s="33"/>
      <c r="D2066" s="33"/>
      <c r="E2066" s="33"/>
      <c r="F2066" s="33"/>
    </row>
    <row r="2067" spans="1:6">
      <c r="A2067" s="116"/>
      <c r="B2067" s="116"/>
      <c r="C2067" s="28"/>
      <c r="D2067" s="27"/>
      <c r="E2067" s="27"/>
      <c r="F2067" s="28"/>
    </row>
    <row r="2068" spans="1:6">
      <c r="A2068" s="115"/>
      <c r="B2068" s="115"/>
      <c r="C2068" s="39"/>
      <c r="D2068" s="29"/>
      <c r="E2068" s="29"/>
      <c r="F2068" s="39"/>
    </row>
    <row r="2069" spans="1:6">
      <c r="A2069" s="119"/>
      <c r="B2069" s="119"/>
      <c r="C2069" s="28"/>
      <c r="D2069" s="27"/>
      <c r="E2069" s="27"/>
      <c r="F2069" s="28"/>
    </row>
    <row r="2070" spans="1:6">
      <c r="A2070" s="120"/>
      <c r="B2070" s="120"/>
      <c r="C2070" s="38"/>
      <c r="D2070" s="34"/>
      <c r="E2070" s="34"/>
      <c r="F2070" s="38"/>
    </row>
    <row r="2071" spans="1:6">
      <c r="A2071" s="116"/>
      <c r="B2071" s="116"/>
      <c r="C2071" s="36"/>
      <c r="D2071" s="33"/>
      <c r="E2071" s="33"/>
      <c r="F2071" s="36"/>
    </row>
    <row r="2072" spans="1:6">
      <c r="A2072" s="115"/>
      <c r="B2072" s="115"/>
      <c r="C2072" s="39"/>
      <c r="D2072" s="29"/>
      <c r="E2072" s="29"/>
      <c r="F2072" s="39"/>
    </row>
    <row r="2073" spans="1:6">
      <c r="A2073" s="114"/>
      <c r="B2073" s="114"/>
      <c r="C2073" s="41"/>
      <c r="D2073" s="30"/>
      <c r="E2073" s="30"/>
      <c r="F2073" s="41"/>
    </row>
    <row r="2074" spans="1:6">
      <c r="A2074" s="133"/>
      <c r="B2074" s="133"/>
      <c r="C2074" s="42"/>
      <c r="D2074" s="42"/>
      <c r="E2074" s="42"/>
      <c r="F2074" s="42"/>
    </row>
  </sheetData>
  <mergeCells count="2077">
    <mergeCell ref="A1876:B1876"/>
    <mergeCell ref="A1870:B1870"/>
    <mergeCell ref="A1871:B1871"/>
    <mergeCell ref="A1872:B1872"/>
    <mergeCell ref="A1873:B1873"/>
    <mergeCell ref="A1874:B1874"/>
    <mergeCell ref="A1875:B1875"/>
    <mergeCell ref="A1864:B1864"/>
    <mergeCell ref="A1865:B1865"/>
    <mergeCell ref="A1866:B1866"/>
    <mergeCell ref="A1867:B1867"/>
    <mergeCell ref="A1868:B1868"/>
    <mergeCell ref="A1869:B1869"/>
    <mergeCell ref="A1858:B1858"/>
    <mergeCell ref="A1859:B1859"/>
    <mergeCell ref="A1860:B1860"/>
    <mergeCell ref="A1861:B1861"/>
    <mergeCell ref="A1862:B1862"/>
    <mergeCell ref="A1863:B1863"/>
    <mergeCell ref="A1818:B1818"/>
    <mergeCell ref="A1819:B1819"/>
    <mergeCell ref="A1820:B1820"/>
    <mergeCell ref="A1821:B1821"/>
    <mergeCell ref="A1810:B1810"/>
    <mergeCell ref="A1811:B1811"/>
    <mergeCell ref="A1812:B1812"/>
    <mergeCell ref="A1813:B1813"/>
    <mergeCell ref="A1814:B1814"/>
    <mergeCell ref="A1815:B1815"/>
    <mergeCell ref="A1804:B1804"/>
    <mergeCell ref="A1805:B1805"/>
    <mergeCell ref="A1806:B1806"/>
    <mergeCell ref="A1807:B1807"/>
    <mergeCell ref="A1808:B1808"/>
    <mergeCell ref="A1809:B1809"/>
    <mergeCell ref="A1801:B1801"/>
    <mergeCell ref="A1802:B1802"/>
    <mergeCell ref="A1803:B1803"/>
    <mergeCell ref="A1765:B1765"/>
    <mergeCell ref="A1766:B1766"/>
    <mergeCell ref="A1767:B1767"/>
    <mergeCell ref="A1756:B1756"/>
    <mergeCell ref="A1757:B1757"/>
    <mergeCell ref="A1758:B1758"/>
    <mergeCell ref="A1759:B1759"/>
    <mergeCell ref="A1760:B1760"/>
    <mergeCell ref="A1761:B1761"/>
    <mergeCell ref="A1750:B1750"/>
    <mergeCell ref="A1751:B1751"/>
    <mergeCell ref="A1752:B1752"/>
    <mergeCell ref="A1753:B1753"/>
    <mergeCell ref="A1754:B1754"/>
    <mergeCell ref="A1755:B1755"/>
    <mergeCell ref="A1780:B1780"/>
    <mergeCell ref="A1781:B1781"/>
    <mergeCell ref="A1774:B1774"/>
    <mergeCell ref="A1775:B1775"/>
    <mergeCell ref="A1776:B1776"/>
    <mergeCell ref="A1777:B1777"/>
    <mergeCell ref="A1778:B1778"/>
    <mergeCell ref="A1779:B1779"/>
    <mergeCell ref="A1768:B1768"/>
    <mergeCell ref="A1769:B1769"/>
    <mergeCell ref="A1770:B1770"/>
    <mergeCell ref="A1771:B1771"/>
    <mergeCell ref="A1772:B1772"/>
    <mergeCell ref="A1773:B1773"/>
    <mergeCell ref="A1748:B1748"/>
    <mergeCell ref="A1749:B1749"/>
    <mergeCell ref="A1738:B1738"/>
    <mergeCell ref="A1739:B1739"/>
    <mergeCell ref="A1740:B1740"/>
    <mergeCell ref="A1741:B1741"/>
    <mergeCell ref="A1742:B1742"/>
    <mergeCell ref="A1743:B1743"/>
    <mergeCell ref="A1732:B1732"/>
    <mergeCell ref="A1733:B1733"/>
    <mergeCell ref="A1734:B1734"/>
    <mergeCell ref="A1735:B1735"/>
    <mergeCell ref="A1736:B1736"/>
    <mergeCell ref="A1737:B1737"/>
    <mergeCell ref="A1762:B1762"/>
    <mergeCell ref="A1763:B1763"/>
    <mergeCell ref="A1764:B1764"/>
    <mergeCell ref="A1744:B1744"/>
    <mergeCell ref="A1745:B1745"/>
    <mergeCell ref="A1746:B1746"/>
    <mergeCell ref="A1747:B1747"/>
    <mergeCell ref="A1707:B1707"/>
    <mergeCell ref="A1696:B1696"/>
    <mergeCell ref="A1697:B1697"/>
    <mergeCell ref="A1698:B1698"/>
    <mergeCell ref="A1699:B1699"/>
    <mergeCell ref="A1700:B1700"/>
    <mergeCell ref="A1701:B1701"/>
    <mergeCell ref="A1726:B1726"/>
    <mergeCell ref="A1727:B1727"/>
    <mergeCell ref="A1728:B1728"/>
    <mergeCell ref="A1729:B1729"/>
    <mergeCell ref="A1730:B1730"/>
    <mergeCell ref="A1731:B1731"/>
    <mergeCell ref="A1720:B1720"/>
    <mergeCell ref="A1721:B1721"/>
    <mergeCell ref="A1722:B1722"/>
    <mergeCell ref="A1723:B1723"/>
    <mergeCell ref="A1724:B1724"/>
    <mergeCell ref="A1725:B1725"/>
    <mergeCell ref="A1714:B1714"/>
    <mergeCell ref="A1715:B1715"/>
    <mergeCell ref="A1716:B1716"/>
    <mergeCell ref="A1717:B1717"/>
    <mergeCell ref="A1718:B1718"/>
    <mergeCell ref="A1719:B1719"/>
    <mergeCell ref="A1713:B1713"/>
    <mergeCell ref="A1690:B1690"/>
    <mergeCell ref="A1684:B1684"/>
    <mergeCell ref="A1685:B1685"/>
    <mergeCell ref="A1686:B1686"/>
    <mergeCell ref="A1687:B1687"/>
    <mergeCell ref="A1688:B1688"/>
    <mergeCell ref="A1689:B1689"/>
    <mergeCell ref="A1678:B1678"/>
    <mergeCell ref="A1679:B1679"/>
    <mergeCell ref="A1680:B1680"/>
    <mergeCell ref="A1681:B1681"/>
    <mergeCell ref="A1682:B1682"/>
    <mergeCell ref="A1683:B1683"/>
    <mergeCell ref="A1703:B1703"/>
    <mergeCell ref="A1704:B1704"/>
    <mergeCell ref="A1705:B1705"/>
    <mergeCell ref="A1706:B1706"/>
    <mergeCell ref="A1644:B1644"/>
    <mergeCell ref="A1645:B1645"/>
    <mergeCell ref="A1646:B1646"/>
    <mergeCell ref="A1647:B1647"/>
    <mergeCell ref="A1672:B1672"/>
    <mergeCell ref="A1673:B1673"/>
    <mergeCell ref="A1674:B1674"/>
    <mergeCell ref="A1675:B1675"/>
    <mergeCell ref="A1676:B1676"/>
    <mergeCell ref="A1677:B1677"/>
    <mergeCell ref="A1666:B1666"/>
    <mergeCell ref="A1667:B1667"/>
    <mergeCell ref="A1668:B1668"/>
    <mergeCell ref="A1669:B1669"/>
    <mergeCell ref="A1670:B1670"/>
    <mergeCell ref="A1671:B1671"/>
    <mergeCell ref="A1660:B1660"/>
    <mergeCell ref="A1661:B1661"/>
    <mergeCell ref="A1662:B1662"/>
    <mergeCell ref="A1663:B1663"/>
    <mergeCell ref="A1664:B1664"/>
    <mergeCell ref="A1665:B1665"/>
    <mergeCell ref="A1618:B1618"/>
    <mergeCell ref="A1619:B1619"/>
    <mergeCell ref="A1612:B1612"/>
    <mergeCell ref="A1613:B1613"/>
    <mergeCell ref="A1614:B1614"/>
    <mergeCell ref="A1615:B1615"/>
    <mergeCell ref="A1616:B1616"/>
    <mergeCell ref="A1617:B1617"/>
    <mergeCell ref="A1606:B1606"/>
    <mergeCell ref="A1607:B1607"/>
    <mergeCell ref="A1608:B1608"/>
    <mergeCell ref="A1609:B1609"/>
    <mergeCell ref="A1610:B1610"/>
    <mergeCell ref="A1611:B1611"/>
    <mergeCell ref="A1640:B1640"/>
    <mergeCell ref="A1641:B1641"/>
    <mergeCell ref="A1630:B1630"/>
    <mergeCell ref="A1631:B1631"/>
    <mergeCell ref="A1632:B1632"/>
    <mergeCell ref="A1633:B1633"/>
    <mergeCell ref="A1634:B1634"/>
    <mergeCell ref="A1635:B1635"/>
    <mergeCell ref="A1624:B1624"/>
    <mergeCell ref="A1625:B1625"/>
    <mergeCell ref="A1626:B1626"/>
    <mergeCell ref="A1627:B1627"/>
    <mergeCell ref="A1628:B1628"/>
    <mergeCell ref="A1629:B1629"/>
    <mergeCell ref="A1585:B1585"/>
    <mergeCell ref="A1586:B1586"/>
    <mergeCell ref="A1576:B1576"/>
    <mergeCell ref="A1577:B1577"/>
    <mergeCell ref="A1578:B1578"/>
    <mergeCell ref="A1579:B1579"/>
    <mergeCell ref="A1580:B1580"/>
    <mergeCell ref="A1581:B1581"/>
    <mergeCell ref="A1570:B1570"/>
    <mergeCell ref="A1571:B1571"/>
    <mergeCell ref="A1572:B1572"/>
    <mergeCell ref="A1573:B1573"/>
    <mergeCell ref="A1574:B1574"/>
    <mergeCell ref="A1575:B1575"/>
    <mergeCell ref="A1603:B1603"/>
    <mergeCell ref="A1604:B1604"/>
    <mergeCell ref="A1605:B1605"/>
    <mergeCell ref="A1594:B1594"/>
    <mergeCell ref="A1595:B1595"/>
    <mergeCell ref="A1596:B1596"/>
    <mergeCell ref="A1597:B1597"/>
    <mergeCell ref="A1598:B1598"/>
    <mergeCell ref="A1599:B1599"/>
    <mergeCell ref="A1588:B1588"/>
    <mergeCell ref="A1589:B1589"/>
    <mergeCell ref="A1590:B1590"/>
    <mergeCell ref="A1591:B1591"/>
    <mergeCell ref="A1592:B1592"/>
    <mergeCell ref="A1593:B1593"/>
    <mergeCell ref="A1502:B1502"/>
    <mergeCell ref="A1503:B1503"/>
    <mergeCell ref="A1528:B1528"/>
    <mergeCell ref="A1529:B1529"/>
    <mergeCell ref="A1530:B1530"/>
    <mergeCell ref="A1531:B1531"/>
    <mergeCell ref="A1532:B1532"/>
    <mergeCell ref="A1533:B1533"/>
    <mergeCell ref="A1522:B1522"/>
    <mergeCell ref="A1523:B1523"/>
    <mergeCell ref="A1524:B1524"/>
    <mergeCell ref="A1525:B1525"/>
    <mergeCell ref="A1526:B1526"/>
    <mergeCell ref="A1527:B1527"/>
    <mergeCell ref="A1516:B1516"/>
    <mergeCell ref="A1517:B1517"/>
    <mergeCell ref="A1518:B1518"/>
    <mergeCell ref="A1519:B1519"/>
    <mergeCell ref="A1520:B1520"/>
    <mergeCell ref="A1521:B1521"/>
    <mergeCell ref="A1468:B1468"/>
    <mergeCell ref="A1469:B1469"/>
    <mergeCell ref="A1470:B1470"/>
    <mergeCell ref="A1471:B1471"/>
    <mergeCell ref="A1472:B1472"/>
    <mergeCell ref="A1473:B1473"/>
    <mergeCell ref="A1462:B1462"/>
    <mergeCell ref="A1463:B1463"/>
    <mergeCell ref="A1464:B1464"/>
    <mergeCell ref="A1465:B1465"/>
    <mergeCell ref="A1466:B1466"/>
    <mergeCell ref="A1467:B1467"/>
    <mergeCell ref="A1492:B1492"/>
    <mergeCell ref="A1493:B1493"/>
    <mergeCell ref="A1494:B1494"/>
    <mergeCell ref="A1495:B1495"/>
    <mergeCell ref="A1496:B1496"/>
    <mergeCell ref="A1486:B1486"/>
    <mergeCell ref="A1487:B1487"/>
    <mergeCell ref="A1488:B1488"/>
    <mergeCell ref="A1489:B1489"/>
    <mergeCell ref="A1490:B1490"/>
    <mergeCell ref="A1491:B1491"/>
    <mergeCell ref="A1480:B1480"/>
    <mergeCell ref="A1481:B1481"/>
    <mergeCell ref="A1482:B1482"/>
    <mergeCell ref="A1483:B1483"/>
    <mergeCell ref="A1484:B1484"/>
    <mergeCell ref="A1485:B1485"/>
    <mergeCell ref="A1474:B1474"/>
    <mergeCell ref="A1475:B1475"/>
    <mergeCell ref="A1476:B1476"/>
    <mergeCell ref="A1456:B1456"/>
    <mergeCell ref="A1439:B1439"/>
    <mergeCell ref="A1457:B1457"/>
    <mergeCell ref="A1458:B1458"/>
    <mergeCell ref="A1459:B1459"/>
    <mergeCell ref="A1460:B1460"/>
    <mergeCell ref="A1461:B1461"/>
    <mergeCell ref="A1450:B1450"/>
    <mergeCell ref="A1451:B1451"/>
    <mergeCell ref="A1452:B1452"/>
    <mergeCell ref="A1453:B1453"/>
    <mergeCell ref="A1454:B1454"/>
    <mergeCell ref="A1455:B1455"/>
    <mergeCell ref="A1444:B1444"/>
    <mergeCell ref="A1445:B1445"/>
    <mergeCell ref="A1446:B1446"/>
    <mergeCell ref="A1447:B1447"/>
    <mergeCell ref="A1448:B1448"/>
    <mergeCell ref="A1449:B1449"/>
    <mergeCell ref="A1419:B1419"/>
    <mergeCell ref="A1408:B1408"/>
    <mergeCell ref="A1409:B1409"/>
    <mergeCell ref="A1410:B1410"/>
    <mergeCell ref="A1411:B1411"/>
    <mergeCell ref="A1412:B1412"/>
    <mergeCell ref="A1413:B1413"/>
    <mergeCell ref="A1440:B1440"/>
    <mergeCell ref="A1441:B1441"/>
    <mergeCell ref="A1442:B1442"/>
    <mergeCell ref="A1443:B1443"/>
    <mergeCell ref="A1432:B1432"/>
    <mergeCell ref="A1433:B1433"/>
    <mergeCell ref="A1434:B1434"/>
    <mergeCell ref="A1435:B1435"/>
    <mergeCell ref="A1436:B1436"/>
    <mergeCell ref="A1437:B1437"/>
    <mergeCell ref="A1426:B1426"/>
    <mergeCell ref="A1427:B1427"/>
    <mergeCell ref="A1428:B1428"/>
    <mergeCell ref="A1429:B1429"/>
    <mergeCell ref="A1430:B1430"/>
    <mergeCell ref="A1431:B1431"/>
    <mergeCell ref="A1345:B1345"/>
    <mergeCell ref="A1346:B1346"/>
    <mergeCell ref="A1347:B1347"/>
    <mergeCell ref="A1336:B1336"/>
    <mergeCell ref="A1337:B1337"/>
    <mergeCell ref="A1338:B1338"/>
    <mergeCell ref="A1339:B1339"/>
    <mergeCell ref="A1340:B1340"/>
    <mergeCell ref="A1341:B1341"/>
    <mergeCell ref="A1366:B1366"/>
    <mergeCell ref="A1367:B1367"/>
    <mergeCell ref="A1368:B1368"/>
    <mergeCell ref="A1369:B1369"/>
    <mergeCell ref="A1370:B1370"/>
    <mergeCell ref="A1360:B1360"/>
    <mergeCell ref="A1361:B1361"/>
    <mergeCell ref="A1362:B1362"/>
    <mergeCell ref="A1363:B1363"/>
    <mergeCell ref="A1364:B1364"/>
    <mergeCell ref="A1365:B1365"/>
    <mergeCell ref="A1354:B1354"/>
    <mergeCell ref="A1355:B1355"/>
    <mergeCell ref="A1356:B1356"/>
    <mergeCell ref="A1357:B1357"/>
    <mergeCell ref="A1358:B1358"/>
    <mergeCell ref="A1359:B1359"/>
    <mergeCell ref="A1334:B1334"/>
    <mergeCell ref="A1335:B1335"/>
    <mergeCell ref="A1324:B1324"/>
    <mergeCell ref="A1325:B1325"/>
    <mergeCell ref="A1326:B1326"/>
    <mergeCell ref="A1327:B1327"/>
    <mergeCell ref="A1328:B1328"/>
    <mergeCell ref="A1329:B1329"/>
    <mergeCell ref="A1318:B1318"/>
    <mergeCell ref="A1319:B1319"/>
    <mergeCell ref="A1320:B1320"/>
    <mergeCell ref="A1321:B1321"/>
    <mergeCell ref="A1322:B1322"/>
    <mergeCell ref="A1323:B1323"/>
    <mergeCell ref="A1342:B1342"/>
    <mergeCell ref="A1343:B1343"/>
    <mergeCell ref="A1344:B1344"/>
    <mergeCell ref="A1264:B1264"/>
    <mergeCell ref="A1265:B1265"/>
    <mergeCell ref="A1266:B1266"/>
    <mergeCell ref="A1267:B1267"/>
    <mergeCell ref="A1268:B1268"/>
    <mergeCell ref="A1269:B1269"/>
    <mergeCell ref="A1294:B1294"/>
    <mergeCell ref="A1295:B1295"/>
    <mergeCell ref="A1296:B1296"/>
    <mergeCell ref="A1297:B1297"/>
    <mergeCell ref="A1298:B1298"/>
    <mergeCell ref="A1299:B1299"/>
    <mergeCell ref="A1288:B1288"/>
    <mergeCell ref="A1289:B1289"/>
    <mergeCell ref="A1290:B1290"/>
    <mergeCell ref="A1291:B1291"/>
    <mergeCell ref="A1292:B1292"/>
    <mergeCell ref="A1293:B1293"/>
    <mergeCell ref="A1282:B1282"/>
    <mergeCell ref="A1283:B1283"/>
    <mergeCell ref="A1284:B1284"/>
    <mergeCell ref="A1285:B1285"/>
    <mergeCell ref="A1286:B1286"/>
    <mergeCell ref="A1287:B1287"/>
    <mergeCell ref="A1276:B1276"/>
    <mergeCell ref="A1277:B1277"/>
    <mergeCell ref="A1278:B1278"/>
    <mergeCell ref="A1279:B1279"/>
    <mergeCell ref="A1280:B1280"/>
    <mergeCell ref="A1281:B1281"/>
    <mergeCell ref="A1270:B1270"/>
    <mergeCell ref="A1271:B1271"/>
    <mergeCell ref="A1237:B1237"/>
    <mergeCell ref="A1238:B1238"/>
    <mergeCell ref="A1239:B1239"/>
    <mergeCell ref="A1228:B1228"/>
    <mergeCell ref="A1229:B1229"/>
    <mergeCell ref="A1230:B1230"/>
    <mergeCell ref="A1231:B1231"/>
    <mergeCell ref="A1232:B1232"/>
    <mergeCell ref="A1233:B1233"/>
    <mergeCell ref="A1258:B1258"/>
    <mergeCell ref="A1259:B1259"/>
    <mergeCell ref="A1260:B1260"/>
    <mergeCell ref="A1261:B1261"/>
    <mergeCell ref="A1262:B1262"/>
    <mergeCell ref="A1263:B1263"/>
    <mergeCell ref="A1252:B1252"/>
    <mergeCell ref="A1253:B1253"/>
    <mergeCell ref="A1254:B1254"/>
    <mergeCell ref="A1255:B1255"/>
    <mergeCell ref="A1256:B1256"/>
    <mergeCell ref="A1257:B1257"/>
    <mergeCell ref="A1246:B1246"/>
    <mergeCell ref="A1247:B1247"/>
    <mergeCell ref="A1248:B1248"/>
    <mergeCell ref="A1249:B1249"/>
    <mergeCell ref="A1250:B1250"/>
    <mergeCell ref="A1251:B1251"/>
    <mergeCell ref="A1222:B1222"/>
    <mergeCell ref="A1223:B1223"/>
    <mergeCell ref="A1224:B1224"/>
    <mergeCell ref="A1225:B1225"/>
    <mergeCell ref="A1226:B1226"/>
    <mergeCell ref="A1216:B1216"/>
    <mergeCell ref="A1217:B1217"/>
    <mergeCell ref="A1218:B1218"/>
    <mergeCell ref="A1219:B1219"/>
    <mergeCell ref="A1220:B1220"/>
    <mergeCell ref="A1221:B1221"/>
    <mergeCell ref="A1210:B1210"/>
    <mergeCell ref="A1211:B1211"/>
    <mergeCell ref="A1212:B1212"/>
    <mergeCell ref="A1213:B1213"/>
    <mergeCell ref="A1214:B1214"/>
    <mergeCell ref="A1215:B1215"/>
    <mergeCell ref="A1171:B1171"/>
    <mergeCell ref="A1172:B1172"/>
    <mergeCell ref="A1173:B1173"/>
    <mergeCell ref="A1162:B1162"/>
    <mergeCell ref="A1163:B1163"/>
    <mergeCell ref="A1164:B1164"/>
    <mergeCell ref="A1165:B1165"/>
    <mergeCell ref="A1166:B1166"/>
    <mergeCell ref="A1167:B1167"/>
    <mergeCell ref="A1156:B1156"/>
    <mergeCell ref="A1157:B1157"/>
    <mergeCell ref="A1158:B1158"/>
    <mergeCell ref="A1159:B1159"/>
    <mergeCell ref="A1160:B1160"/>
    <mergeCell ref="A1161:B1161"/>
    <mergeCell ref="A1186:B1186"/>
    <mergeCell ref="A1187:B1187"/>
    <mergeCell ref="A1180:B1180"/>
    <mergeCell ref="A1181:B1181"/>
    <mergeCell ref="A1182:B1182"/>
    <mergeCell ref="A1183:B1183"/>
    <mergeCell ref="A1184:B1184"/>
    <mergeCell ref="A1185:B1185"/>
    <mergeCell ref="A1174:B1174"/>
    <mergeCell ref="A1175:B1175"/>
    <mergeCell ref="A1176:B1176"/>
    <mergeCell ref="A1177:B1177"/>
    <mergeCell ref="A1178:B1178"/>
    <mergeCell ref="A1179:B1179"/>
    <mergeCell ref="A1168:B1168"/>
    <mergeCell ref="A1169:B1169"/>
    <mergeCell ref="A1170:B1170"/>
    <mergeCell ref="A1102:B1102"/>
    <mergeCell ref="A1103:B1103"/>
    <mergeCell ref="A1104:B1104"/>
    <mergeCell ref="A1105:B1105"/>
    <mergeCell ref="A1106:B1106"/>
    <mergeCell ref="A1107:B1107"/>
    <mergeCell ref="A1132:B1132"/>
    <mergeCell ref="A1133:B1133"/>
    <mergeCell ref="A1134:B1134"/>
    <mergeCell ref="A1135:B1135"/>
    <mergeCell ref="A1136:B1136"/>
    <mergeCell ref="A1137:B1137"/>
    <mergeCell ref="A1126:B1126"/>
    <mergeCell ref="A1127:B1127"/>
    <mergeCell ref="A1128:B1128"/>
    <mergeCell ref="A1129:B1129"/>
    <mergeCell ref="A1130:B1130"/>
    <mergeCell ref="A1131:B1131"/>
    <mergeCell ref="A1120:B1120"/>
    <mergeCell ref="A1121:B1121"/>
    <mergeCell ref="A1122:B1122"/>
    <mergeCell ref="A1123:B1123"/>
    <mergeCell ref="A1124:B1124"/>
    <mergeCell ref="A1125:B1125"/>
    <mergeCell ref="A1114:B1114"/>
    <mergeCell ref="A1115:B1115"/>
    <mergeCell ref="A1116:B1116"/>
    <mergeCell ref="A1117:B1117"/>
    <mergeCell ref="A1118:B1118"/>
    <mergeCell ref="A1119:B1119"/>
    <mergeCell ref="A1083:B1083"/>
    <mergeCell ref="A1072:B1072"/>
    <mergeCell ref="A1073:B1073"/>
    <mergeCell ref="A1074:B1074"/>
    <mergeCell ref="A1075:B1075"/>
    <mergeCell ref="A1076:B1076"/>
    <mergeCell ref="A1077:B1077"/>
    <mergeCell ref="A1066:B1066"/>
    <mergeCell ref="A1067:B1067"/>
    <mergeCell ref="A1068:B1068"/>
    <mergeCell ref="A1069:B1069"/>
    <mergeCell ref="A1070:B1070"/>
    <mergeCell ref="A1071:B1071"/>
    <mergeCell ref="A1096:B1096"/>
    <mergeCell ref="A1097:B1097"/>
    <mergeCell ref="A1098:B1098"/>
    <mergeCell ref="A1099:B1099"/>
    <mergeCell ref="A1090:B1090"/>
    <mergeCell ref="A1091:B1091"/>
    <mergeCell ref="A1092:B1092"/>
    <mergeCell ref="A1093:B1093"/>
    <mergeCell ref="A1094:B1094"/>
    <mergeCell ref="A1095:B1095"/>
    <mergeCell ref="A1084:B1084"/>
    <mergeCell ref="A1085:B1085"/>
    <mergeCell ref="A1086:B1086"/>
    <mergeCell ref="A1087:B1087"/>
    <mergeCell ref="A1088:B1088"/>
    <mergeCell ref="A1089:B1089"/>
    <mergeCell ref="A1054:B1054"/>
    <mergeCell ref="A1055:B1055"/>
    <mergeCell ref="A1056:B1056"/>
    <mergeCell ref="A1057:B1057"/>
    <mergeCell ref="A1058:B1058"/>
    <mergeCell ref="A1059:B1059"/>
    <mergeCell ref="A1048:B1048"/>
    <mergeCell ref="A1049:B1049"/>
    <mergeCell ref="A1050:B1050"/>
    <mergeCell ref="A1051:B1051"/>
    <mergeCell ref="A1052:B1052"/>
    <mergeCell ref="A1053:B1053"/>
    <mergeCell ref="A1078:B1078"/>
    <mergeCell ref="A1079:B1079"/>
    <mergeCell ref="A1080:B1080"/>
    <mergeCell ref="A1081:B1081"/>
    <mergeCell ref="A1082:B1082"/>
    <mergeCell ref="A1060:B1060"/>
    <mergeCell ref="A1061:B1061"/>
    <mergeCell ref="A1062:B1062"/>
    <mergeCell ref="A1063:B1063"/>
    <mergeCell ref="A1064:B1064"/>
    <mergeCell ref="A1065:B1065"/>
    <mergeCell ref="A1042:B1042"/>
    <mergeCell ref="A1043:B1043"/>
    <mergeCell ref="A1044:B1044"/>
    <mergeCell ref="A1045:B1045"/>
    <mergeCell ref="A1046:B1046"/>
    <mergeCell ref="A1047:B1047"/>
    <mergeCell ref="A1036:B1036"/>
    <mergeCell ref="A1037:B1037"/>
    <mergeCell ref="A1038:B1038"/>
    <mergeCell ref="A1039:B1039"/>
    <mergeCell ref="A1040:B1040"/>
    <mergeCell ref="A1041:B1041"/>
    <mergeCell ref="A1030:B1030"/>
    <mergeCell ref="A1031:B1031"/>
    <mergeCell ref="A1032:B1032"/>
    <mergeCell ref="A1033:B1033"/>
    <mergeCell ref="A1034:B1034"/>
    <mergeCell ref="A1035:B1035"/>
    <mergeCell ref="A1024:B1024"/>
    <mergeCell ref="A1025:B1025"/>
    <mergeCell ref="A1026:B1026"/>
    <mergeCell ref="A1027:B1027"/>
    <mergeCell ref="A1028:B1028"/>
    <mergeCell ref="A1029:B1029"/>
    <mergeCell ref="A1018:B1018"/>
    <mergeCell ref="A1019:B1019"/>
    <mergeCell ref="A1020:B1020"/>
    <mergeCell ref="A1021:B1021"/>
    <mergeCell ref="A1022:B1022"/>
    <mergeCell ref="A1023:B1023"/>
    <mergeCell ref="A1012:B1012"/>
    <mergeCell ref="A1013:B1013"/>
    <mergeCell ref="A1014:B1014"/>
    <mergeCell ref="A1015:B1015"/>
    <mergeCell ref="A1016:B1016"/>
    <mergeCell ref="A1017:B1017"/>
    <mergeCell ref="A970:B970"/>
    <mergeCell ref="A971:B971"/>
    <mergeCell ref="A972:B972"/>
    <mergeCell ref="A973:B973"/>
    <mergeCell ref="A974:B974"/>
    <mergeCell ref="A975:B975"/>
    <mergeCell ref="A1006:B1006"/>
    <mergeCell ref="A1007:B1007"/>
    <mergeCell ref="A1008:B1008"/>
    <mergeCell ref="A1009:B1009"/>
    <mergeCell ref="A1010:B1010"/>
    <mergeCell ref="A1011:B1011"/>
    <mergeCell ref="A1000:B1000"/>
    <mergeCell ref="A1001:B1001"/>
    <mergeCell ref="A1002:B1002"/>
    <mergeCell ref="A1003:B1003"/>
    <mergeCell ref="A1004:B1004"/>
    <mergeCell ref="A1005:B1005"/>
    <mergeCell ref="A994:B994"/>
    <mergeCell ref="A995:B995"/>
    <mergeCell ref="A996:B996"/>
    <mergeCell ref="A997:B997"/>
    <mergeCell ref="A998:B998"/>
    <mergeCell ref="A999:B999"/>
    <mergeCell ref="A988:B988"/>
    <mergeCell ref="A989:B989"/>
    <mergeCell ref="A990:B990"/>
    <mergeCell ref="A991:B991"/>
    <mergeCell ref="A992:B992"/>
    <mergeCell ref="A993:B993"/>
    <mergeCell ref="A982:B982"/>
    <mergeCell ref="A983:B983"/>
    <mergeCell ref="A984:B984"/>
    <mergeCell ref="A985:B985"/>
    <mergeCell ref="A986:B986"/>
    <mergeCell ref="A987:B987"/>
    <mergeCell ref="A976:B976"/>
    <mergeCell ref="A977:B977"/>
    <mergeCell ref="A978:B978"/>
    <mergeCell ref="A979:B979"/>
    <mergeCell ref="A980:B980"/>
    <mergeCell ref="A981:B981"/>
    <mergeCell ref="A957:B957"/>
    <mergeCell ref="A946:B946"/>
    <mergeCell ref="A947:B947"/>
    <mergeCell ref="A948:B948"/>
    <mergeCell ref="A949:B949"/>
    <mergeCell ref="A950:B950"/>
    <mergeCell ref="A951:B951"/>
    <mergeCell ref="A940:B940"/>
    <mergeCell ref="A941:B941"/>
    <mergeCell ref="A942:B942"/>
    <mergeCell ref="A943:B943"/>
    <mergeCell ref="A944:B944"/>
    <mergeCell ref="A945:B945"/>
    <mergeCell ref="A968:B968"/>
    <mergeCell ref="A969:B969"/>
    <mergeCell ref="A958:B958"/>
    <mergeCell ref="A959:B959"/>
    <mergeCell ref="A960:B960"/>
    <mergeCell ref="A961:B961"/>
    <mergeCell ref="A962:B962"/>
    <mergeCell ref="A963:B963"/>
    <mergeCell ref="A928:B928"/>
    <mergeCell ref="A929:B929"/>
    <mergeCell ref="A930:B930"/>
    <mergeCell ref="A931:B931"/>
    <mergeCell ref="A932:B932"/>
    <mergeCell ref="A933:B933"/>
    <mergeCell ref="A922:B922"/>
    <mergeCell ref="A923:B923"/>
    <mergeCell ref="A924:B924"/>
    <mergeCell ref="A925:B925"/>
    <mergeCell ref="A926:B926"/>
    <mergeCell ref="A927:B927"/>
    <mergeCell ref="A952:B952"/>
    <mergeCell ref="A953:B953"/>
    <mergeCell ref="A954:B954"/>
    <mergeCell ref="A955:B955"/>
    <mergeCell ref="A956:B956"/>
    <mergeCell ref="A854:B854"/>
    <mergeCell ref="A855:B855"/>
    <mergeCell ref="A880:B880"/>
    <mergeCell ref="A881:B881"/>
    <mergeCell ref="A882:B882"/>
    <mergeCell ref="A883:B883"/>
    <mergeCell ref="A884:B884"/>
    <mergeCell ref="A885:B885"/>
    <mergeCell ref="A874:B874"/>
    <mergeCell ref="A875:B875"/>
    <mergeCell ref="A876:B876"/>
    <mergeCell ref="A877:B877"/>
    <mergeCell ref="A878:B878"/>
    <mergeCell ref="A879:B879"/>
    <mergeCell ref="A868:B868"/>
    <mergeCell ref="A869:B869"/>
    <mergeCell ref="A870:B870"/>
    <mergeCell ref="A871:B871"/>
    <mergeCell ref="A872:B872"/>
    <mergeCell ref="A873:B873"/>
    <mergeCell ref="A829:B829"/>
    <mergeCell ref="A830:B830"/>
    <mergeCell ref="A831:B831"/>
    <mergeCell ref="A820:B820"/>
    <mergeCell ref="A821:B821"/>
    <mergeCell ref="A822:B822"/>
    <mergeCell ref="A823:B823"/>
    <mergeCell ref="A824:B824"/>
    <mergeCell ref="A825:B825"/>
    <mergeCell ref="A814:B814"/>
    <mergeCell ref="A815:B815"/>
    <mergeCell ref="A816:B816"/>
    <mergeCell ref="A817:B817"/>
    <mergeCell ref="A818:B818"/>
    <mergeCell ref="A819:B819"/>
    <mergeCell ref="A844:B844"/>
    <mergeCell ref="A845:B845"/>
    <mergeCell ref="A838:B838"/>
    <mergeCell ref="A839:B839"/>
    <mergeCell ref="A840:B840"/>
    <mergeCell ref="A841:B841"/>
    <mergeCell ref="A842:B842"/>
    <mergeCell ref="A843:B843"/>
    <mergeCell ref="A832:B832"/>
    <mergeCell ref="A833:B833"/>
    <mergeCell ref="A834:B834"/>
    <mergeCell ref="A835:B835"/>
    <mergeCell ref="A836:B836"/>
    <mergeCell ref="A837:B837"/>
    <mergeCell ref="A789:B789"/>
    <mergeCell ref="A778:B778"/>
    <mergeCell ref="A779:B779"/>
    <mergeCell ref="A780:B780"/>
    <mergeCell ref="A781:B781"/>
    <mergeCell ref="A782:B782"/>
    <mergeCell ref="A783:B783"/>
    <mergeCell ref="A808:B808"/>
    <mergeCell ref="A809:B809"/>
    <mergeCell ref="A810:B810"/>
    <mergeCell ref="A811:B811"/>
    <mergeCell ref="A812:B812"/>
    <mergeCell ref="A813:B813"/>
    <mergeCell ref="A802:B802"/>
    <mergeCell ref="A803:B803"/>
    <mergeCell ref="A804:B804"/>
    <mergeCell ref="A805:B805"/>
    <mergeCell ref="A806:B806"/>
    <mergeCell ref="A807:B807"/>
    <mergeCell ref="A796:B796"/>
    <mergeCell ref="A797:B797"/>
    <mergeCell ref="A798:B798"/>
    <mergeCell ref="A799:B799"/>
    <mergeCell ref="A800:B800"/>
    <mergeCell ref="A801:B801"/>
    <mergeCell ref="A749:B749"/>
    <mergeCell ref="A750:B750"/>
    <mergeCell ref="A751:B751"/>
    <mergeCell ref="A752:B752"/>
    <mergeCell ref="A753:B753"/>
    <mergeCell ref="A742:B742"/>
    <mergeCell ref="A743:B743"/>
    <mergeCell ref="A744:B744"/>
    <mergeCell ref="A745:B745"/>
    <mergeCell ref="A746:B746"/>
    <mergeCell ref="A747:B747"/>
    <mergeCell ref="A772:B772"/>
    <mergeCell ref="A773:B773"/>
    <mergeCell ref="A774:B774"/>
    <mergeCell ref="A775:B775"/>
    <mergeCell ref="A776:B776"/>
    <mergeCell ref="A766:B766"/>
    <mergeCell ref="A767:B767"/>
    <mergeCell ref="A768:B768"/>
    <mergeCell ref="A769:B769"/>
    <mergeCell ref="A770:B770"/>
    <mergeCell ref="A771:B771"/>
    <mergeCell ref="A760:B760"/>
    <mergeCell ref="A761:B761"/>
    <mergeCell ref="A762:B762"/>
    <mergeCell ref="A763:B763"/>
    <mergeCell ref="A764:B764"/>
    <mergeCell ref="A765:B765"/>
    <mergeCell ref="A732:B732"/>
    <mergeCell ref="A733:B733"/>
    <mergeCell ref="A734:B734"/>
    <mergeCell ref="A735:B735"/>
    <mergeCell ref="A724:B724"/>
    <mergeCell ref="A725:B725"/>
    <mergeCell ref="A726:B726"/>
    <mergeCell ref="A727:B727"/>
    <mergeCell ref="A728:B728"/>
    <mergeCell ref="A729:B729"/>
    <mergeCell ref="A712:B712"/>
    <mergeCell ref="A713:B713"/>
    <mergeCell ref="A714:B714"/>
    <mergeCell ref="A715:B715"/>
    <mergeCell ref="A716:B716"/>
    <mergeCell ref="A717:B717"/>
    <mergeCell ref="A748:B748"/>
    <mergeCell ref="A674:B674"/>
    <mergeCell ref="A675:B675"/>
    <mergeCell ref="A700:B700"/>
    <mergeCell ref="A701:B701"/>
    <mergeCell ref="A702:B702"/>
    <mergeCell ref="A703:B703"/>
    <mergeCell ref="A704:B704"/>
    <mergeCell ref="A705:B705"/>
    <mergeCell ref="A694:B694"/>
    <mergeCell ref="A695:B695"/>
    <mergeCell ref="A696:B696"/>
    <mergeCell ref="A697:B697"/>
    <mergeCell ref="A698:B698"/>
    <mergeCell ref="A699:B699"/>
    <mergeCell ref="A688:B688"/>
    <mergeCell ref="A689:B689"/>
    <mergeCell ref="A690:B690"/>
    <mergeCell ref="A691:B691"/>
    <mergeCell ref="A692:B692"/>
    <mergeCell ref="A693:B693"/>
    <mergeCell ref="A649:B649"/>
    <mergeCell ref="A650:B650"/>
    <mergeCell ref="A651:B651"/>
    <mergeCell ref="A640:B640"/>
    <mergeCell ref="A641:B641"/>
    <mergeCell ref="A642:B642"/>
    <mergeCell ref="A643:B643"/>
    <mergeCell ref="A644:B644"/>
    <mergeCell ref="A645:B645"/>
    <mergeCell ref="A634:B634"/>
    <mergeCell ref="A635:B635"/>
    <mergeCell ref="A636:B636"/>
    <mergeCell ref="A637:B637"/>
    <mergeCell ref="A638:B638"/>
    <mergeCell ref="A639:B639"/>
    <mergeCell ref="A664:B664"/>
    <mergeCell ref="A665:B665"/>
    <mergeCell ref="A658:B658"/>
    <mergeCell ref="A659:B659"/>
    <mergeCell ref="A660:B660"/>
    <mergeCell ref="A661:B661"/>
    <mergeCell ref="A662:B662"/>
    <mergeCell ref="A663:B663"/>
    <mergeCell ref="A652:B652"/>
    <mergeCell ref="A653:B653"/>
    <mergeCell ref="A654:B654"/>
    <mergeCell ref="A655:B655"/>
    <mergeCell ref="A656:B656"/>
    <mergeCell ref="A657:B657"/>
    <mergeCell ref="A601:B601"/>
    <mergeCell ref="A602:B602"/>
    <mergeCell ref="A603:B603"/>
    <mergeCell ref="A628:B628"/>
    <mergeCell ref="A629:B629"/>
    <mergeCell ref="A630:B630"/>
    <mergeCell ref="A631:B631"/>
    <mergeCell ref="A632:B632"/>
    <mergeCell ref="A633:B633"/>
    <mergeCell ref="A622:B622"/>
    <mergeCell ref="A623:B623"/>
    <mergeCell ref="A624:B624"/>
    <mergeCell ref="A625:B625"/>
    <mergeCell ref="A626:B626"/>
    <mergeCell ref="A627:B627"/>
    <mergeCell ref="A616:B616"/>
    <mergeCell ref="A617:B617"/>
    <mergeCell ref="A618:B618"/>
    <mergeCell ref="A619:B619"/>
    <mergeCell ref="A620:B620"/>
    <mergeCell ref="A621:B621"/>
    <mergeCell ref="A592:B592"/>
    <mergeCell ref="A593:B593"/>
    <mergeCell ref="A594:B594"/>
    <mergeCell ref="A595:B595"/>
    <mergeCell ref="A596:B596"/>
    <mergeCell ref="A597:B597"/>
    <mergeCell ref="A586:B586"/>
    <mergeCell ref="A587:B587"/>
    <mergeCell ref="A588:B588"/>
    <mergeCell ref="A589:B589"/>
    <mergeCell ref="A590:B590"/>
    <mergeCell ref="A591:B591"/>
    <mergeCell ref="A580:B580"/>
    <mergeCell ref="A581:B581"/>
    <mergeCell ref="A582:B582"/>
    <mergeCell ref="A583:B583"/>
    <mergeCell ref="A584:B584"/>
    <mergeCell ref="A585:B585"/>
    <mergeCell ref="A574:B574"/>
    <mergeCell ref="A575:B575"/>
    <mergeCell ref="A576:B576"/>
    <mergeCell ref="A577:B577"/>
    <mergeCell ref="A578:B578"/>
    <mergeCell ref="A579:B579"/>
    <mergeCell ref="A568:B568"/>
    <mergeCell ref="A569:B569"/>
    <mergeCell ref="A570:B570"/>
    <mergeCell ref="A571:B571"/>
    <mergeCell ref="A572:B572"/>
    <mergeCell ref="A573:B573"/>
    <mergeCell ref="A562:B562"/>
    <mergeCell ref="A563:B563"/>
    <mergeCell ref="A564:B564"/>
    <mergeCell ref="A565:B565"/>
    <mergeCell ref="A566:B566"/>
    <mergeCell ref="A567:B567"/>
    <mergeCell ref="A557:B557"/>
    <mergeCell ref="A558:B558"/>
    <mergeCell ref="A559:B559"/>
    <mergeCell ref="A560:B560"/>
    <mergeCell ref="A561:B561"/>
    <mergeCell ref="A550:B550"/>
    <mergeCell ref="A551:B551"/>
    <mergeCell ref="A552:B552"/>
    <mergeCell ref="A553:B553"/>
    <mergeCell ref="A554:B554"/>
    <mergeCell ref="A555:B555"/>
    <mergeCell ref="A544:B544"/>
    <mergeCell ref="A545:B545"/>
    <mergeCell ref="A546:B546"/>
    <mergeCell ref="A547:B547"/>
    <mergeCell ref="A548:B548"/>
    <mergeCell ref="A549:B549"/>
    <mergeCell ref="A496:B496"/>
    <mergeCell ref="A497:B497"/>
    <mergeCell ref="A498:B498"/>
    <mergeCell ref="A499:B499"/>
    <mergeCell ref="A500:B500"/>
    <mergeCell ref="A501:B501"/>
    <mergeCell ref="A490:B490"/>
    <mergeCell ref="A491:B491"/>
    <mergeCell ref="A492:B492"/>
    <mergeCell ref="A493:B493"/>
    <mergeCell ref="A494:B494"/>
    <mergeCell ref="A495:B495"/>
    <mergeCell ref="A520:B520"/>
    <mergeCell ref="A521:B521"/>
    <mergeCell ref="A522:B522"/>
    <mergeCell ref="A523:B523"/>
    <mergeCell ref="A524:B524"/>
    <mergeCell ref="A514:B514"/>
    <mergeCell ref="A515:B515"/>
    <mergeCell ref="A516:B516"/>
    <mergeCell ref="A517:B517"/>
    <mergeCell ref="A518:B518"/>
    <mergeCell ref="A519:B519"/>
    <mergeCell ref="A508:B508"/>
    <mergeCell ref="A509:B509"/>
    <mergeCell ref="A510:B510"/>
    <mergeCell ref="A511:B511"/>
    <mergeCell ref="A512:B512"/>
    <mergeCell ref="A513:B513"/>
    <mergeCell ref="A505:B505"/>
    <mergeCell ref="A506:B506"/>
    <mergeCell ref="A507:B507"/>
    <mergeCell ref="A484:B484"/>
    <mergeCell ref="A485:B485"/>
    <mergeCell ref="A486:B486"/>
    <mergeCell ref="A487:B487"/>
    <mergeCell ref="A488:B488"/>
    <mergeCell ref="A489:B489"/>
    <mergeCell ref="A478:B478"/>
    <mergeCell ref="A479:B479"/>
    <mergeCell ref="A480:B480"/>
    <mergeCell ref="A481:B481"/>
    <mergeCell ref="A482:B482"/>
    <mergeCell ref="A483:B483"/>
    <mergeCell ref="A472:B472"/>
    <mergeCell ref="A473:B473"/>
    <mergeCell ref="A474:B474"/>
    <mergeCell ref="A475:B475"/>
    <mergeCell ref="A476:B476"/>
    <mergeCell ref="A477:B477"/>
    <mergeCell ref="A466:B466"/>
    <mergeCell ref="A467:B467"/>
    <mergeCell ref="A468:B468"/>
    <mergeCell ref="A469:B469"/>
    <mergeCell ref="A470:B470"/>
    <mergeCell ref="A471:B471"/>
    <mergeCell ref="A460:B460"/>
    <mergeCell ref="A461:B461"/>
    <mergeCell ref="A462:B462"/>
    <mergeCell ref="A463:B463"/>
    <mergeCell ref="A464:B464"/>
    <mergeCell ref="A465:B465"/>
    <mergeCell ref="A454:B454"/>
    <mergeCell ref="A455:B455"/>
    <mergeCell ref="A456:B456"/>
    <mergeCell ref="A457:B457"/>
    <mergeCell ref="A458:B458"/>
    <mergeCell ref="A459:B459"/>
    <mergeCell ref="A434:B434"/>
    <mergeCell ref="A435:B435"/>
    <mergeCell ref="A424:B424"/>
    <mergeCell ref="A425:B425"/>
    <mergeCell ref="A426:B426"/>
    <mergeCell ref="A427:B427"/>
    <mergeCell ref="A428:B428"/>
    <mergeCell ref="A429:B429"/>
    <mergeCell ref="A418:B418"/>
    <mergeCell ref="A419:B419"/>
    <mergeCell ref="A420:B420"/>
    <mergeCell ref="A421:B421"/>
    <mergeCell ref="A422:B422"/>
    <mergeCell ref="A423:B423"/>
    <mergeCell ref="A451:B451"/>
    <mergeCell ref="A452:B452"/>
    <mergeCell ref="A453:B453"/>
    <mergeCell ref="A442:B442"/>
    <mergeCell ref="A443:B443"/>
    <mergeCell ref="A444:B444"/>
    <mergeCell ref="A445:B445"/>
    <mergeCell ref="A446:B446"/>
    <mergeCell ref="A447:B447"/>
    <mergeCell ref="A436:B436"/>
    <mergeCell ref="A437:B437"/>
    <mergeCell ref="A438:B438"/>
    <mergeCell ref="A439:B439"/>
    <mergeCell ref="A440:B440"/>
    <mergeCell ref="A441:B441"/>
    <mergeCell ref="A370:B370"/>
    <mergeCell ref="A371:B371"/>
    <mergeCell ref="A372:B372"/>
    <mergeCell ref="A373:B373"/>
    <mergeCell ref="A374:B374"/>
    <mergeCell ref="A375:B375"/>
    <mergeCell ref="A364:B364"/>
    <mergeCell ref="A365:B365"/>
    <mergeCell ref="A366:B366"/>
    <mergeCell ref="A367:B367"/>
    <mergeCell ref="A368:B368"/>
    <mergeCell ref="A369:B369"/>
    <mergeCell ref="A394:B394"/>
    <mergeCell ref="A395:B395"/>
    <mergeCell ref="A396:B396"/>
    <mergeCell ref="A397:B397"/>
    <mergeCell ref="A398:B398"/>
    <mergeCell ref="A388:B388"/>
    <mergeCell ref="A389:B389"/>
    <mergeCell ref="A390:B390"/>
    <mergeCell ref="A391:B391"/>
    <mergeCell ref="A392:B392"/>
    <mergeCell ref="A393:B393"/>
    <mergeCell ref="A382:B382"/>
    <mergeCell ref="A383:B383"/>
    <mergeCell ref="A384:B384"/>
    <mergeCell ref="A385:B385"/>
    <mergeCell ref="A386:B386"/>
    <mergeCell ref="A387:B387"/>
    <mergeCell ref="A376:B376"/>
    <mergeCell ref="A377:B377"/>
    <mergeCell ref="A378:B378"/>
    <mergeCell ref="A358:B358"/>
    <mergeCell ref="A359:B359"/>
    <mergeCell ref="A360:B360"/>
    <mergeCell ref="A361:B361"/>
    <mergeCell ref="A362:B362"/>
    <mergeCell ref="A363:B363"/>
    <mergeCell ref="A352:B352"/>
    <mergeCell ref="A353:B353"/>
    <mergeCell ref="A354:B354"/>
    <mergeCell ref="A355:B355"/>
    <mergeCell ref="A356:B356"/>
    <mergeCell ref="A357:B357"/>
    <mergeCell ref="A346:B346"/>
    <mergeCell ref="A347:B347"/>
    <mergeCell ref="A348:B348"/>
    <mergeCell ref="A349:B349"/>
    <mergeCell ref="A350:B350"/>
    <mergeCell ref="A351:B351"/>
    <mergeCell ref="A340:B340"/>
    <mergeCell ref="A341:B341"/>
    <mergeCell ref="A342:B342"/>
    <mergeCell ref="A343:B343"/>
    <mergeCell ref="A344:B344"/>
    <mergeCell ref="A345:B345"/>
    <mergeCell ref="A334:B334"/>
    <mergeCell ref="A335:B335"/>
    <mergeCell ref="A336:B336"/>
    <mergeCell ref="A337:B337"/>
    <mergeCell ref="A338:B338"/>
    <mergeCell ref="A339:B339"/>
    <mergeCell ref="A328:B328"/>
    <mergeCell ref="A329:B329"/>
    <mergeCell ref="A330:B330"/>
    <mergeCell ref="A331:B331"/>
    <mergeCell ref="A332:B332"/>
    <mergeCell ref="A333:B333"/>
    <mergeCell ref="A292:B292"/>
    <mergeCell ref="A293:B293"/>
    <mergeCell ref="A294:B294"/>
    <mergeCell ref="A295:B295"/>
    <mergeCell ref="A296:B296"/>
    <mergeCell ref="A297:B297"/>
    <mergeCell ref="A322:B322"/>
    <mergeCell ref="A323:B323"/>
    <mergeCell ref="A324:B324"/>
    <mergeCell ref="A325:B325"/>
    <mergeCell ref="A326:B326"/>
    <mergeCell ref="A327:B327"/>
    <mergeCell ref="A316:B316"/>
    <mergeCell ref="A317:B317"/>
    <mergeCell ref="A318:B318"/>
    <mergeCell ref="A319:B319"/>
    <mergeCell ref="A320:B320"/>
    <mergeCell ref="A321:B321"/>
    <mergeCell ref="A310:B310"/>
    <mergeCell ref="A311:B311"/>
    <mergeCell ref="A312:B312"/>
    <mergeCell ref="A313:B313"/>
    <mergeCell ref="A314:B314"/>
    <mergeCell ref="A315:B315"/>
    <mergeCell ref="A301:B301"/>
    <mergeCell ref="A302:B302"/>
    <mergeCell ref="A303:B303"/>
    <mergeCell ref="A262:B262"/>
    <mergeCell ref="A263:B263"/>
    <mergeCell ref="A264:B264"/>
    <mergeCell ref="A265:B265"/>
    <mergeCell ref="A266:B266"/>
    <mergeCell ref="A267:B267"/>
    <mergeCell ref="A256:B256"/>
    <mergeCell ref="A257:B257"/>
    <mergeCell ref="A258:B258"/>
    <mergeCell ref="A259:B259"/>
    <mergeCell ref="A260:B260"/>
    <mergeCell ref="A261:B261"/>
    <mergeCell ref="A286:B286"/>
    <mergeCell ref="A287:B287"/>
    <mergeCell ref="A288:B288"/>
    <mergeCell ref="A289:B289"/>
    <mergeCell ref="A290:B290"/>
    <mergeCell ref="A280:B280"/>
    <mergeCell ref="A281:B281"/>
    <mergeCell ref="A282:B282"/>
    <mergeCell ref="A283:B283"/>
    <mergeCell ref="A284:B284"/>
    <mergeCell ref="A285:B285"/>
    <mergeCell ref="A274:B274"/>
    <mergeCell ref="A275:B275"/>
    <mergeCell ref="A276:B276"/>
    <mergeCell ref="A277:B277"/>
    <mergeCell ref="A278:B278"/>
    <mergeCell ref="A279:B279"/>
    <mergeCell ref="A250:B250"/>
    <mergeCell ref="A251:B251"/>
    <mergeCell ref="A252:B252"/>
    <mergeCell ref="A253:B253"/>
    <mergeCell ref="A254:B254"/>
    <mergeCell ref="A255:B255"/>
    <mergeCell ref="A244:B244"/>
    <mergeCell ref="A245:B245"/>
    <mergeCell ref="A246:B246"/>
    <mergeCell ref="A247:B247"/>
    <mergeCell ref="A248:B248"/>
    <mergeCell ref="A249:B249"/>
    <mergeCell ref="A238:B238"/>
    <mergeCell ref="A239:B239"/>
    <mergeCell ref="A240:B240"/>
    <mergeCell ref="A241:B241"/>
    <mergeCell ref="A242:B242"/>
    <mergeCell ref="A243:B243"/>
    <mergeCell ref="A211:B211"/>
    <mergeCell ref="A212:B212"/>
    <mergeCell ref="A213:B213"/>
    <mergeCell ref="A202:B202"/>
    <mergeCell ref="A203:B203"/>
    <mergeCell ref="A204:B204"/>
    <mergeCell ref="A205:B205"/>
    <mergeCell ref="A206:B206"/>
    <mergeCell ref="A207:B207"/>
    <mergeCell ref="A232:B232"/>
    <mergeCell ref="A233:B233"/>
    <mergeCell ref="A234:B234"/>
    <mergeCell ref="A235:B235"/>
    <mergeCell ref="A236:B236"/>
    <mergeCell ref="A237:B237"/>
    <mergeCell ref="A226:B226"/>
    <mergeCell ref="A227:B227"/>
    <mergeCell ref="A228:B228"/>
    <mergeCell ref="A229:B229"/>
    <mergeCell ref="A230:B230"/>
    <mergeCell ref="A231:B231"/>
    <mergeCell ref="A220:B220"/>
    <mergeCell ref="A221:B221"/>
    <mergeCell ref="A222:B222"/>
    <mergeCell ref="A223:B223"/>
    <mergeCell ref="A224:B224"/>
    <mergeCell ref="A225:B225"/>
    <mergeCell ref="A176:B176"/>
    <mergeCell ref="A177:B177"/>
    <mergeCell ref="A166:B166"/>
    <mergeCell ref="A167:B167"/>
    <mergeCell ref="A168:B168"/>
    <mergeCell ref="A169:B169"/>
    <mergeCell ref="A170:B170"/>
    <mergeCell ref="A171:B171"/>
    <mergeCell ref="A196:B196"/>
    <mergeCell ref="A197:B197"/>
    <mergeCell ref="A198:B198"/>
    <mergeCell ref="A199:B199"/>
    <mergeCell ref="A200:B200"/>
    <mergeCell ref="A201:B201"/>
    <mergeCell ref="A190:B190"/>
    <mergeCell ref="A191:B191"/>
    <mergeCell ref="A192:B192"/>
    <mergeCell ref="A193:B193"/>
    <mergeCell ref="A194:B194"/>
    <mergeCell ref="A195:B195"/>
    <mergeCell ref="A184:B184"/>
    <mergeCell ref="A185:B185"/>
    <mergeCell ref="A186:B186"/>
    <mergeCell ref="A187:B187"/>
    <mergeCell ref="A188:B188"/>
    <mergeCell ref="A189:B189"/>
    <mergeCell ref="A172:B172"/>
    <mergeCell ref="A173:B173"/>
    <mergeCell ref="A174:B174"/>
    <mergeCell ref="A175:B175"/>
    <mergeCell ref="A160:B160"/>
    <mergeCell ref="A161:B161"/>
    <mergeCell ref="A162:B162"/>
    <mergeCell ref="A163:B163"/>
    <mergeCell ref="A164:B164"/>
    <mergeCell ref="A165:B165"/>
    <mergeCell ref="A154:B154"/>
    <mergeCell ref="A155:B155"/>
    <mergeCell ref="A156:B156"/>
    <mergeCell ref="A157:B157"/>
    <mergeCell ref="A158:B158"/>
    <mergeCell ref="A159:B159"/>
    <mergeCell ref="A148:B148"/>
    <mergeCell ref="A149:B149"/>
    <mergeCell ref="A150:B150"/>
    <mergeCell ref="A151:B151"/>
    <mergeCell ref="A152:B152"/>
    <mergeCell ref="A153:B153"/>
    <mergeCell ref="A122:B122"/>
    <mergeCell ref="A123:B123"/>
    <mergeCell ref="A112:B112"/>
    <mergeCell ref="A113:B113"/>
    <mergeCell ref="A114:B114"/>
    <mergeCell ref="A115:B115"/>
    <mergeCell ref="A116:B116"/>
    <mergeCell ref="A117:B117"/>
    <mergeCell ref="A142:B142"/>
    <mergeCell ref="A143:B143"/>
    <mergeCell ref="A144:B144"/>
    <mergeCell ref="A145:B145"/>
    <mergeCell ref="A146:B146"/>
    <mergeCell ref="A147:B147"/>
    <mergeCell ref="A136:B136"/>
    <mergeCell ref="A137:B137"/>
    <mergeCell ref="A138:B138"/>
    <mergeCell ref="A139:B139"/>
    <mergeCell ref="A140:B140"/>
    <mergeCell ref="A141:B141"/>
    <mergeCell ref="A130:B130"/>
    <mergeCell ref="A131:B131"/>
    <mergeCell ref="A132:B132"/>
    <mergeCell ref="A133:B133"/>
    <mergeCell ref="A134:B134"/>
    <mergeCell ref="A135:B135"/>
    <mergeCell ref="A124:B124"/>
    <mergeCell ref="A125:B125"/>
    <mergeCell ref="A126:B126"/>
    <mergeCell ref="A127:B127"/>
    <mergeCell ref="A128:B128"/>
    <mergeCell ref="A129:B129"/>
    <mergeCell ref="A86:B86"/>
    <mergeCell ref="A87:B87"/>
    <mergeCell ref="A76:B76"/>
    <mergeCell ref="A77:B77"/>
    <mergeCell ref="A78:B78"/>
    <mergeCell ref="A79:B79"/>
    <mergeCell ref="A80:B80"/>
    <mergeCell ref="A81:B81"/>
    <mergeCell ref="A106:B106"/>
    <mergeCell ref="A107:B107"/>
    <mergeCell ref="A108:B108"/>
    <mergeCell ref="A109:B109"/>
    <mergeCell ref="A110:B110"/>
    <mergeCell ref="A111:B111"/>
    <mergeCell ref="A100:B100"/>
    <mergeCell ref="A101:B101"/>
    <mergeCell ref="A102:B102"/>
    <mergeCell ref="A103:B103"/>
    <mergeCell ref="A104:B104"/>
    <mergeCell ref="A105:B105"/>
    <mergeCell ref="A94:B94"/>
    <mergeCell ref="A95:B95"/>
    <mergeCell ref="A96:B96"/>
    <mergeCell ref="A97:B97"/>
    <mergeCell ref="A98:B98"/>
    <mergeCell ref="A99:B99"/>
    <mergeCell ref="A75:B75"/>
    <mergeCell ref="A64:B64"/>
    <mergeCell ref="A65:B65"/>
    <mergeCell ref="A66:B66"/>
    <mergeCell ref="A67:B67"/>
    <mergeCell ref="A68:B68"/>
    <mergeCell ref="A69:B69"/>
    <mergeCell ref="A58:B58"/>
    <mergeCell ref="A59:B59"/>
    <mergeCell ref="A60:B60"/>
    <mergeCell ref="A61:B61"/>
    <mergeCell ref="A62:B62"/>
    <mergeCell ref="A63:B63"/>
    <mergeCell ref="A46:B46"/>
    <mergeCell ref="A47:B47"/>
    <mergeCell ref="A48:B48"/>
    <mergeCell ref="A85:B85"/>
    <mergeCell ref="A19:B19"/>
    <mergeCell ref="A20:B20"/>
    <mergeCell ref="A21:B21"/>
    <mergeCell ref="A49:B49"/>
    <mergeCell ref="A50:B50"/>
    <mergeCell ref="A51:B51"/>
    <mergeCell ref="A40:B40"/>
    <mergeCell ref="A41:B41"/>
    <mergeCell ref="A42:B42"/>
    <mergeCell ref="A43:B43"/>
    <mergeCell ref="A44:B44"/>
    <mergeCell ref="A45:B45"/>
    <mergeCell ref="A70:B70"/>
    <mergeCell ref="A71:B71"/>
    <mergeCell ref="A72:B72"/>
    <mergeCell ref="A73:B73"/>
    <mergeCell ref="A74:B74"/>
    <mergeCell ref="A687:B687"/>
    <mergeCell ref="A718:B718"/>
    <mergeCell ref="A719:B719"/>
    <mergeCell ref="A720:B720"/>
    <mergeCell ref="A721:B721"/>
    <mergeCell ref="A722:B722"/>
    <mergeCell ref="A723:B723"/>
    <mergeCell ref="A8:B8"/>
    <mergeCell ref="C8:F8"/>
    <mergeCell ref="A9:B9"/>
    <mergeCell ref="C9:F9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306:B306"/>
    <mergeCell ref="A307:B307"/>
    <mergeCell ref="A308:B308"/>
    <mergeCell ref="A309:B309"/>
    <mergeCell ref="A298:B298"/>
    <mergeCell ref="A299:B299"/>
    <mergeCell ref="A300:B300"/>
    <mergeCell ref="A964:B964"/>
    <mergeCell ref="A965:B965"/>
    <mergeCell ref="A966:B966"/>
    <mergeCell ref="A967:B967"/>
    <mergeCell ref="A826:B826"/>
    <mergeCell ref="A827:B827"/>
    <mergeCell ref="A828:B828"/>
    <mergeCell ref="A646:B646"/>
    <mergeCell ref="A647:B647"/>
    <mergeCell ref="A648:B648"/>
    <mergeCell ref="A610:B610"/>
    <mergeCell ref="A611:B611"/>
    <mergeCell ref="A612:B612"/>
    <mergeCell ref="A613:B613"/>
    <mergeCell ref="A614:B614"/>
    <mergeCell ref="A615:B615"/>
    <mergeCell ref="A604:B604"/>
    <mergeCell ref="A605:B605"/>
    <mergeCell ref="A606:B606"/>
    <mergeCell ref="A607:B607"/>
    <mergeCell ref="A608:B608"/>
    <mergeCell ref="A609:B609"/>
    <mergeCell ref="A684:B684"/>
    <mergeCell ref="A685:B685"/>
    <mergeCell ref="A686:B686"/>
    <mergeCell ref="A90:B90"/>
    <mergeCell ref="A91:B91"/>
    <mergeCell ref="A92:B92"/>
    <mergeCell ref="A93:B93"/>
    <mergeCell ref="A82:B82"/>
    <mergeCell ref="A83:B83"/>
    <mergeCell ref="A84:B84"/>
    <mergeCell ref="A598:B598"/>
    <mergeCell ref="A599:B599"/>
    <mergeCell ref="A600:B600"/>
    <mergeCell ref="A538:B538"/>
    <mergeCell ref="A539:B539"/>
    <mergeCell ref="A540:B540"/>
    <mergeCell ref="A541:B541"/>
    <mergeCell ref="A268:B268"/>
    <mergeCell ref="A269:B269"/>
    <mergeCell ref="A270:B270"/>
    <mergeCell ref="A271:B271"/>
    <mergeCell ref="A272:B272"/>
    <mergeCell ref="A273:B273"/>
    <mergeCell ref="A178:B178"/>
    <mergeCell ref="A179:B179"/>
    <mergeCell ref="A180:B180"/>
    <mergeCell ref="A181:B181"/>
    <mergeCell ref="A182:B182"/>
    <mergeCell ref="A183:B183"/>
    <mergeCell ref="A217:B217"/>
    <mergeCell ref="A218:B218"/>
    <mergeCell ref="A219:B219"/>
    <mergeCell ref="A291:B291"/>
    <mergeCell ref="A304:B304"/>
    <mergeCell ref="A305:B305"/>
    <mergeCell ref="A2050:B2050"/>
    <mergeCell ref="A2051:B2051"/>
    <mergeCell ref="A2052:B2052"/>
    <mergeCell ref="A2023:B2023"/>
    <mergeCell ref="A1987:B1987"/>
    <mergeCell ref="A1988:B1988"/>
    <mergeCell ref="A1989:B1989"/>
    <mergeCell ref="A2017:B2017"/>
    <mergeCell ref="A2018:B2018"/>
    <mergeCell ref="A2019:B2019"/>
    <mergeCell ref="A2026:B2026"/>
    <mergeCell ref="A2027:B2027"/>
    <mergeCell ref="A2028:B2028"/>
    <mergeCell ref="A2029:B2029"/>
    <mergeCell ref="A2030:B2030"/>
    <mergeCell ref="A2031:B2031"/>
    <mergeCell ref="A2048:B2048"/>
    <mergeCell ref="A2003:B2003"/>
    <mergeCell ref="A2024:B2024"/>
    <mergeCell ref="A2025:B2025"/>
    <mergeCell ref="A2046:B2046"/>
    <mergeCell ref="A2047:B2047"/>
    <mergeCell ref="A2038:B2038"/>
    <mergeCell ref="A2032:B2032"/>
    <mergeCell ref="A2033:B2033"/>
    <mergeCell ref="A2034:B2034"/>
    <mergeCell ref="A2035:B2035"/>
    <mergeCell ref="A2036:B2036"/>
    <mergeCell ref="A2037:B2037"/>
    <mergeCell ref="A2015:B2015"/>
    <mergeCell ref="A1994:B1994"/>
    <mergeCell ref="A2053:B2053"/>
    <mergeCell ref="A2054:B2054"/>
    <mergeCell ref="A2044:B2044"/>
    <mergeCell ref="A2045:B2045"/>
    <mergeCell ref="A2040:B2040"/>
    <mergeCell ref="A2041:B2041"/>
    <mergeCell ref="A2042:B2042"/>
    <mergeCell ref="A2043:B2043"/>
    <mergeCell ref="A1954:B1954"/>
    <mergeCell ref="A2020:B2020"/>
    <mergeCell ref="A2021:B2021"/>
    <mergeCell ref="A2013:B2013"/>
    <mergeCell ref="A2002:B2002"/>
    <mergeCell ref="A2009:B2009"/>
    <mergeCell ref="A2006:B2006"/>
    <mergeCell ref="A2007:B2007"/>
    <mergeCell ref="A2014:B2014"/>
    <mergeCell ref="A2016:B2016"/>
    <mergeCell ref="A1972:B1972"/>
    <mergeCell ref="A2010:B2010"/>
    <mergeCell ref="A1998:B1998"/>
    <mergeCell ref="A1981:B1981"/>
    <mergeCell ref="A1982:B1982"/>
    <mergeCell ref="A2001:B2001"/>
    <mergeCell ref="A1999:B1999"/>
    <mergeCell ref="A1979:B1979"/>
    <mergeCell ref="A1962:B1962"/>
    <mergeCell ref="A1963:B1963"/>
    <mergeCell ref="A1980:B1980"/>
    <mergeCell ref="A2039:B2039"/>
    <mergeCell ref="A2049:B2049"/>
    <mergeCell ref="A2022:B2022"/>
    <mergeCell ref="A2074:B2074"/>
    <mergeCell ref="A2068:B2068"/>
    <mergeCell ref="A2069:B2069"/>
    <mergeCell ref="A2070:B2070"/>
    <mergeCell ref="A2071:B2071"/>
    <mergeCell ref="A2072:B2072"/>
    <mergeCell ref="A2073:B2073"/>
    <mergeCell ref="A2062:B2062"/>
    <mergeCell ref="A2063:B2063"/>
    <mergeCell ref="A2064:B2064"/>
    <mergeCell ref="A2065:B2065"/>
    <mergeCell ref="A2066:B2066"/>
    <mergeCell ref="A2067:B2067"/>
    <mergeCell ref="A2056:B2056"/>
    <mergeCell ref="A2057:B2057"/>
    <mergeCell ref="A2058:B2058"/>
    <mergeCell ref="A2055:B2055"/>
    <mergeCell ref="A2059:B2059"/>
    <mergeCell ref="A2060:B2060"/>
    <mergeCell ref="A2061:B2061"/>
    <mergeCell ref="A1973:B1973"/>
    <mergeCell ref="A1969:B1969"/>
    <mergeCell ref="A1975:B1975"/>
    <mergeCell ref="A1976:B1976"/>
    <mergeCell ref="A2011:B2011"/>
    <mergeCell ref="A2012:B2012"/>
    <mergeCell ref="A1983:B1983"/>
    <mergeCell ref="A1997:B1997"/>
    <mergeCell ref="A1984:B1984"/>
    <mergeCell ref="A1985:B1985"/>
    <mergeCell ref="A1986:B1986"/>
    <mergeCell ref="A1996:B1996"/>
    <mergeCell ref="A1956:B1956"/>
    <mergeCell ref="A1941:B1941"/>
    <mergeCell ref="A1952:B1952"/>
    <mergeCell ref="A1960:B1960"/>
    <mergeCell ref="A1961:B1961"/>
    <mergeCell ref="A1965:B1965"/>
    <mergeCell ref="A1977:B1977"/>
    <mergeCell ref="A1966:B1966"/>
    <mergeCell ref="A1967:B1967"/>
    <mergeCell ref="A1968:B1968"/>
    <mergeCell ref="A2008:B2008"/>
    <mergeCell ref="A1990:B1990"/>
    <mergeCell ref="A1978:B1978"/>
    <mergeCell ref="A1995:B1995"/>
    <mergeCell ref="A2000:B2000"/>
    <mergeCell ref="A1971:B1971"/>
    <mergeCell ref="A1974:B1974"/>
    <mergeCell ref="A1991:B1991"/>
    <mergeCell ref="A1992:B1992"/>
    <mergeCell ref="A1993:B1993"/>
    <mergeCell ref="A1970:B1970"/>
    <mergeCell ref="A2004:B2004"/>
    <mergeCell ref="A2005:B2005"/>
    <mergeCell ref="A1946:B1946"/>
    <mergeCell ref="A1942:B1942"/>
    <mergeCell ref="A1943:B1943"/>
    <mergeCell ref="A1944:B1944"/>
    <mergeCell ref="A1911:B1911"/>
    <mergeCell ref="A1907:B1907"/>
    <mergeCell ref="A1893:B1893"/>
    <mergeCell ref="A1953:B1953"/>
    <mergeCell ref="A1924:B1924"/>
    <mergeCell ref="A1925:B1925"/>
    <mergeCell ref="A1964:B1964"/>
    <mergeCell ref="A1950:B1950"/>
    <mergeCell ref="A1951:B1951"/>
    <mergeCell ref="A1905:B1905"/>
    <mergeCell ref="A1918:B1918"/>
    <mergeCell ref="A1919:B1919"/>
    <mergeCell ref="A1920:B1920"/>
    <mergeCell ref="A1921:B1921"/>
    <mergeCell ref="A1923:B1923"/>
    <mergeCell ref="A1922:B1922"/>
    <mergeCell ref="A1947:B1947"/>
    <mergeCell ref="A1948:B1948"/>
    <mergeCell ref="A1910:B1910"/>
    <mergeCell ref="A1938:B1938"/>
    <mergeCell ref="A1939:B1939"/>
    <mergeCell ref="A1940:B1940"/>
    <mergeCell ref="A1945:B1945"/>
    <mergeCell ref="A1957:B1957"/>
    <mergeCell ref="A1958:B1958"/>
    <mergeCell ref="A1959:B1959"/>
    <mergeCell ref="A1955:B1955"/>
    <mergeCell ref="A1949:B1949"/>
    <mergeCell ref="A1912:B1912"/>
    <mergeCell ref="A1913:B1913"/>
    <mergeCell ref="A1914:B1914"/>
    <mergeCell ref="A1915:B1915"/>
    <mergeCell ref="A1916:B1916"/>
    <mergeCell ref="A1917:B1917"/>
    <mergeCell ref="A1934:B1934"/>
    <mergeCell ref="A1935:B1935"/>
    <mergeCell ref="A1936:B1936"/>
    <mergeCell ref="A1937:B1937"/>
    <mergeCell ref="A1933:B1933"/>
    <mergeCell ref="A1898:B1898"/>
    <mergeCell ref="A1888:B1888"/>
    <mergeCell ref="A1889:B1889"/>
    <mergeCell ref="A1895:B1895"/>
    <mergeCell ref="A1896:B1896"/>
    <mergeCell ref="A1897:B1897"/>
    <mergeCell ref="A1906:B1906"/>
    <mergeCell ref="A1908:B1908"/>
    <mergeCell ref="A1909:B1909"/>
    <mergeCell ref="A1926:B1926"/>
    <mergeCell ref="A1927:B1927"/>
    <mergeCell ref="A1928:B1928"/>
    <mergeCell ref="A1929:B1929"/>
    <mergeCell ref="A1930:B1930"/>
    <mergeCell ref="A1931:B1931"/>
    <mergeCell ref="A1932:B1932"/>
    <mergeCell ref="A1901:B1901"/>
    <mergeCell ref="A1899:B1899"/>
    <mergeCell ref="A1892:B1892"/>
    <mergeCell ref="A1903:B1903"/>
    <mergeCell ref="A1877:B1877"/>
    <mergeCell ref="A1878:B1878"/>
    <mergeCell ref="A1879:B1879"/>
    <mergeCell ref="A1902:B1902"/>
    <mergeCell ref="A1890:B1890"/>
    <mergeCell ref="A1891:B1891"/>
    <mergeCell ref="A1900:B1900"/>
    <mergeCell ref="A1904:B1904"/>
    <mergeCell ref="A1880:B1880"/>
    <mergeCell ref="A1881:B1881"/>
    <mergeCell ref="A1886:B1886"/>
    <mergeCell ref="A1887:B1887"/>
    <mergeCell ref="A1882:B1882"/>
    <mergeCell ref="A1883:B1883"/>
    <mergeCell ref="A1884:B1884"/>
    <mergeCell ref="A1885:B1885"/>
    <mergeCell ref="A1894:B1894"/>
    <mergeCell ref="A1:C1"/>
    <mergeCell ref="A2:C2"/>
    <mergeCell ref="A3:C3"/>
    <mergeCell ref="A4:C4"/>
    <mergeCell ref="A5:C5"/>
    <mergeCell ref="A6:C6"/>
    <mergeCell ref="A10:B10"/>
    <mergeCell ref="A11:B11"/>
    <mergeCell ref="A12:B12"/>
    <mergeCell ref="A13:B13"/>
    <mergeCell ref="A14:B14"/>
    <mergeCell ref="A15:B15"/>
    <mergeCell ref="A7:B7"/>
    <mergeCell ref="C7:F7"/>
    <mergeCell ref="A214:B214"/>
    <mergeCell ref="A215:B215"/>
    <mergeCell ref="A216:B216"/>
    <mergeCell ref="A208:B208"/>
    <mergeCell ref="A209:B209"/>
    <mergeCell ref="A210:B210"/>
    <mergeCell ref="A118:B118"/>
    <mergeCell ref="A119:B119"/>
    <mergeCell ref="A120:B120"/>
    <mergeCell ref="A121:B121"/>
    <mergeCell ref="A52:B52"/>
    <mergeCell ref="A53:B53"/>
    <mergeCell ref="A54:B54"/>
    <mergeCell ref="A55:B55"/>
    <mergeCell ref="A56:B56"/>
    <mergeCell ref="A57:B57"/>
    <mergeCell ref="A88:B88"/>
    <mergeCell ref="A89:B89"/>
    <mergeCell ref="A379:B379"/>
    <mergeCell ref="A380:B380"/>
    <mergeCell ref="A381:B381"/>
    <mergeCell ref="A399:B399"/>
    <mergeCell ref="A412:B412"/>
    <mergeCell ref="A413:B413"/>
    <mergeCell ref="A414:B414"/>
    <mergeCell ref="A415:B415"/>
    <mergeCell ref="A416:B416"/>
    <mergeCell ref="A417:B417"/>
    <mergeCell ref="A406:B406"/>
    <mergeCell ref="A448:B448"/>
    <mergeCell ref="A449:B449"/>
    <mergeCell ref="A450:B450"/>
    <mergeCell ref="A502:B502"/>
    <mergeCell ref="A503:B503"/>
    <mergeCell ref="A504:B504"/>
    <mergeCell ref="A407:B407"/>
    <mergeCell ref="A408:B408"/>
    <mergeCell ref="A409:B409"/>
    <mergeCell ref="A410:B410"/>
    <mergeCell ref="A411:B411"/>
    <mergeCell ref="A400:B400"/>
    <mergeCell ref="A401:B401"/>
    <mergeCell ref="A402:B402"/>
    <mergeCell ref="A403:B403"/>
    <mergeCell ref="A404:B404"/>
    <mergeCell ref="A405:B405"/>
    <mergeCell ref="A430:B430"/>
    <mergeCell ref="A431:B431"/>
    <mergeCell ref="A432:B432"/>
    <mergeCell ref="A433:B433"/>
    <mergeCell ref="A525:B525"/>
    <mergeCell ref="A666:B666"/>
    <mergeCell ref="A667:B667"/>
    <mergeCell ref="A668:B668"/>
    <mergeCell ref="A669:B669"/>
    <mergeCell ref="A676:B676"/>
    <mergeCell ref="A677:B677"/>
    <mergeCell ref="A678:B678"/>
    <mergeCell ref="A679:B679"/>
    <mergeCell ref="A680:B680"/>
    <mergeCell ref="A681:B681"/>
    <mergeCell ref="A670:B670"/>
    <mergeCell ref="A671:B671"/>
    <mergeCell ref="A672:B672"/>
    <mergeCell ref="A673:B673"/>
    <mergeCell ref="A682:B682"/>
    <mergeCell ref="A683:B683"/>
    <mergeCell ref="A542:B542"/>
    <mergeCell ref="A543:B543"/>
    <mergeCell ref="A532:B532"/>
    <mergeCell ref="A533:B533"/>
    <mergeCell ref="A534:B534"/>
    <mergeCell ref="A535:B535"/>
    <mergeCell ref="A536:B536"/>
    <mergeCell ref="A537:B537"/>
    <mergeCell ref="A526:B526"/>
    <mergeCell ref="A527:B527"/>
    <mergeCell ref="A528:B528"/>
    <mergeCell ref="A529:B529"/>
    <mergeCell ref="A530:B530"/>
    <mergeCell ref="A531:B531"/>
    <mergeCell ref="A556:B556"/>
    <mergeCell ref="A706:B706"/>
    <mergeCell ref="A707:B707"/>
    <mergeCell ref="A708:B708"/>
    <mergeCell ref="A754:B754"/>
    <mergeCell ref="A755:B755"/>
    <mergeCell ref="A756:B756"/>
    <mergeCell ref="A757:B757"/>
    <mergeCell ref="A758:B758"/>
    <mergeCell ref="A759:B759"/>
    <mergeCell ref="A777:B777"/>
    <mergeCell ref="A784:B784"/>
    <mergeCell ref="A790:B790"/>
    <mergeCell ref="A791:B791"/>
    <mergeCell ref="A792:B792"/>
    <mergeCell ref="A793:B793"/>
    <mergeCell ref="A794:B794"/>
    <mergeCell ref="A795:B795"/>
    <mergeCell ref="A785:B785"/>
    <mergeCell ref="A786:B786"/>
    <mergeCell ref="A787:B787"/>
    <mergeCell ref="A788:B788"/>
    <mergeCell ref="A709:B709"/>
    <mergeCell ref="A710:B710"/>
    <mergeCell ref="A711:B711"/>
    <mergeCell ref="A736:B736"/>
    <mergeCell ref="A737:B737"/>
    <mergeCell ref="A738:B738"/>
    <mergeCell ref="A739:B739"/>
    <mergeCell ref="A740:B740"/>
    <mergeCell ref="A741:B741"/>
    <mergeCell ref="A730:B730"/>
    <mergeCell ref="A731:B731"/>
    <mergeCell ref="A846:B846"/>
    <mergeCell ref="A847:B847"/>
    <mergeCell ref="A848:B848"/>
    <mergeCell ref="A849:B849"/>
    <mergeCell ref="A862:B862"/>
    <mergeCell ref="A863:B863"/>
    <mergeCell ref="A864:B864"/>
    <mergeCell ref="A865:B865"/>
    <mergeCell ref="A866:B866"/>
    <mergeCell ref="A867:B867"/>
    <mergeCell ref="A856:B856"/>
    <mergeCell ref="A892:B892"/>
    <mergeCell ref="A893:B893"/>
    <mergeCell ref="A894:B894"/>
    <mergeCell ref="A895:B895"/>
    <mergeCell ref="A896:B896"/>
    <mergeCell ref="A897:B897"/>
    <mergeCell ref="A886:B886"/>
    <mergeCell ref="A887:B887"/>
    <mergeCell ref="A888:B888"/>
    <mergeCell ref="A889:B889"/>
    <mergeCell ref="A890:B890"/>
    <mergeCell ref="A891:B891"/>
    <mergeCell ref="A857:B857"/>
    <mergeCell ref="A858:B858"/>
    <mergeCell ref="A859:B859"/>
    <mergeCell ref="A860:B860"/>
    <mergeCell ref="A861:B861"/>
    <mergeCell ref="A850:B850"/>
    <mergeCell ref="A851:B851"/>
    <mergeCell ref="A852:B852"/>
    <mergeCell ref="A853:B853"/>
    <mergeCell ref="A898:B898"/>
    <mergeCell ref="A899:B899"/>
    <mergeCell ref="A900:B900"/>
    <mergeCell ref="A901:B901"/>
    <mergeCell ref="A902:B902"/>
    <mergeCell ref="A903:B903"/>
    <mergeCell ref="A916:B916"/>
    <mergeCell ref="A917:B917"/>
    <mergeCell ref="A918:B918"/>
    <mergeCell ref="A919:B919"/>
    <mergeCell ref="A920:B920"/>
    <mergeCell ref="A921:B921"/>
    <mergeCell ref="A910:B910"/>
    <mergeCell ref="A911:B911"/>
    <mergeCell ref="A912:B912"/>
    <mergeCell ref="A1100:B1100"/>
    <mergeCell ref="A1101:B1101"/>
    <mergeCell ref="A913:B913"/>
    <mergeCell ref="A914:B914"/>
    <mergeCell ref="A915:B915"/>
    <mergeCell ref="A904:B904"/>
    <mergeCell ref="A905:B905"/>
    <mergeCell ref="A906:B906"/>
    <mergeCell ref="A907:B907"/>
    <mergeCell ref="A908:B908"/>
    <mergeCell ref="A909:B909"/>
    <mergeCell ref="A934:B934"/>
    <mergeCell ref="A935:B935"/>
    <mergeCell ref="A936:B936"/>
    <mergeCell ref="A937:B937"/>
    <mergeCell ref="A938:B938"/>
    <mergeCell ref="A939:B939"/>
    <mergeCell ref="A1108:B1108"/>
    <mergeCell ref="A1109:B1109"/>
    <mergeCell ref="A1110:B1110"/>
    <mergeCell ref="A1111:B1111"/>
    <mergeCell ref="A1144:B1144"/>
    <mergeCell ref="A1138:B1138"/>
    <mergeCell ref="A1139:B1139"/>
    <mergeCell ref="A1140:B1140"/>
    <mergeCell ref="A1141:B1141"/>
    <mergeCell ref="A1142:B1142"/>
    <mergeCell ref="A1143:B1143"/>
    <mergeCell ref="A1150:B1150"/>
    <mergeCell ref="A1151:B1151"/>
    <mergeCell ref="A1152:B1152"/>
    <mergeCell ref="A1153:B1153"/>
    <mergeCell ref="A1154:B1154"/>
    <mergeCell ref="A1155:B1155"/>
    <mergeCell ref="A1145:B1145"/>
    <mergeCell ref="A1146:B1146"/>
    <mergeCell ref="A1147:B1147"/>
    <mergeCell ref="A1148:B1148"/>
    <mergeCell ref="A1149:B1149"/>
    <mergeCell ref="A1112:B1112"/>
    <mergeCell ref="A1113:B1113"/>
    <mergeCell ref="A1188:B1188"/>
    <mergeCell ref="A1189:B1189"/>
    <mergeCell ref="A1190:B1190"/>
    <mergeCell ref="A1191:B1191"/>
    <mergeCell ref="A1204:B1204"/>
    <mergeCell ref="A1205:B1205"/>
    <mergeCell ref="A1206:B1206"/>
    <mergeCell ref="A1207:B1207"/>
    <mergeCell ref="A1208:B1208"/>
    <mergeCell ref="A1209:B1209"/>
    <mergeCell ref="A1227:B1227"/>
    <mergeCell ref="A1240:B1240"/>
    <mergeCell ref="A1241:B1241"/>
    <mergeCell ref="A1242:B1242"/>
    <mergeCell ref="A1243:B1243"/>
    <mergeCell ref="A1244:B1244"/>
    <mergeCell ref="A1245:B1245"/>
    <mergeCell ref="A1234:B1234"/>
    <mergeCell ref="A1235:B1235"/>
    <mergeCell ref="A1236:B1236"/>
    <mergeCell ref="A1198:B1198"/>
    <mergeCell ref="A1199:B1199"/>
    <mergeCell ref="A1200:B1200"/>
    <mergeCell ref="A1201:B1201"/>
    <mergeCell ref="A1202:B1202"/>
    <mergeCell ref="A1203:B1203"/>
    <mergeCell ref="A1192:B1192"/>
    <mergeCell ref="A1193:B1193"/>
    <mergeCell ref="A1194:B1194"/>
    <mergeCell ref="A1195:B1195"/>
    <mergeCell ref="A1196:B1196"/>
    <mergeCell ref="A1197:B1197"/>
    <mergeCell ref="A1272:B1272"/>
    <mergeCell ref="A1273:B1273"/>
    <mergeCell ref="A1274:B1274"/>
    <mergeCell ref="A1275:B1275"/>
    <mergeCell ref="A1306:B1306"/>
    <mergeCell ref="A1312:B1312"/>
    <mergeCell ref="A1313:B1313"/>
    <mergeCell ref="A1314:B1314"/>
    <mergeCell ref="A1315:B1315"/>
    <mergeCell ref="A1316:B1316"/>
    <mergeCell ref="A1317:B1317"/>
    <mergeCell ref="A1348:B1348"/>
    <mergeCell ref="A1349:B1349"/>
    <mergeCell ref="A1350:B1350"/>
    <mergeCell ref="A1351:B1351"/>
    <mergeCell ref="A1352:B1352"/>
    <mergeCell ref="A1353:B1353"/>
    <mergeCell ref="A1307:B1307"/>
    <mergeCell ref="A1308:B1308"/>
    <mergeCell ref="A1309:B1309"/>
    <mergeCell ref="A1310:B1310"/>
    <mergeCell ref="A1311:B1311"/>
    <mergeCell ref="A1300:B1300"/>
    <mergeCell ref="A1301:B1301"/>
    <mergeCell ref="A1302:B1302"/>
    <mergeCell ref="A1303:B1303"/>
    <mergeCell ref="A1304:B1304"/>
    <mergeCell ref="A1305:B1305"/>
    <mergeCell ref="A1330:B1330"/>
    <mergeCell ref="A1331:B1331"/>
    <mergeCell ref="A1332:B1332"/>
    <mergeCell ref="A1333:B1333"/>
    <mergeCell ref="A1371:B1371"/>
    <mergeCell ref="A1378:B1378"/>
    <mergeCell ref="A1379:B1379"/>
    <mergeCell ref="A1380:B1380"/>
    <mergeCell ref="A1381:B1381"/>
    <mergeCell ref="A1382:B1382"/>
    <mergeCell ref="A1383:B1383"/>
    <mergeCell ref="A1372:B1372"/>
    <mergeCell ref="A1373:B1373"/>
    <mergeCell ref="A1374:B1374"/>
    <mergeCell ref="A1375:B1375"/>
    <mergeCell ref="A1376:B1376"/>
    <mergeCell ref="A1377:B1377"/>
    <mergeCell ref="A1384:B1384"/>
    <mergeCell ref="A1385:B1385"/>
    <mergeCell ref="A1386:B1386"/>
    <mergeCell ref="A1387:B1387"/>
    <mergeCell ref="A1388:B1388"/>
    <mergeCell ref="A1389:B1389"/>
    <mergeCell ref="A1396:B1396"/>
    <mergeCell ref="A1397:B1397"/>
    <mergeCell ref="A1398:B1398"/>
    <mergeCell ref="A1399:B1399"/>
    <mergeCell ref="A1400:B1400"/>
    <mergeCell ref="A1401:B1401"/>
    <mergeCell ref="A1390:B1390"/>
    <mergeCell ref="A1391:B1391"/>
    <mergeCell ref="A1402:B1402"/>
    <mergeCell ref="A1403:B1403"/>
    <mergeCell ref="A1404:B1404"/>
    <mergeCell ref="A1405:B1405"/>
    <mergeCell ref="A1406:B1406"/>
    <mergeCell ref="A1407:B1407"/>
    <mergeCell ref="A1438:B1438"/>
    <mergeCell ref="A1392:B1392"/>
    <mergeCell ref="A1393:B1393"/>
    <mergeCell ref="A1394:B1394"/>
    <mergeCell ref="A1395:B1395"/>
    <mergeCell ref="A1420:B1420"/>
    <mergeCell ref="A1421:B1421"/>
    <mergeCell ref="A1422:B1422"/>
    <mergeCell ref="A1423:B1423"/>
    <mergeCell ref="A1424:B1424"/>
    <mergeCell ref="A1425:B1425"/>
    <mergeCell ref="A1414:B1414"/>
    <mergeCell ref="A1415:B1415"/>
    <mergeCell ref="A1416:B1416"/>
    <mergeCell ref="A1417:B1417"/>
    <mergeCell ref="A1418:B1418"/>
    <mergeCell ref="A1477:B1477"/>
    <mergeCell ref="A1478:B1478"/>
    <mergeCell ref="A1479:B1479"/>
    <mergeCell ref="A1497:B1497"/>
    <mergeCell ref="A1504:B1504"/>
    <mergeCell ref="A1510:B1510"/>
    <mergeCell ref="A1511:B1511"/>
    <mergeCell ref="A1512:B1512"/>
    <mergeCell ref="A1513:B1513"/>
    <mergeCell ref="A1514:B1514"/>
    <mergeCell ref="A1515:B1515"/>
    <mergeCell ref="A1540:B1540"/>
    <mergeCell ref="A1541:B1541"/>
    <mergeCell ref="A1542:B1542"/>
    <mergeCell ref="A1543:B1543"/>
    <mergeCell ref="A1544:B1544"/>
    <mergeCell ref="A1545:B1545"/>
    <mergeCell ref="A1534:B1534"/>
    <mergeCell ref="A1535:B1535"/>
    <mergeCell ref="A1536:B1536"/>
    <mergeCell ref="A1537:B1537"/>
    <mergeCell ref="A1538:B1538"/>
    <mergeCell ref="A1539:B1539"/>
    <mergeCell ref="A1505:B1505"/>
    <mergeCell ref="A1506:B1506"/>
    <mergeCell ref="A1507:B1507"/>
    <mergeCell ref="A1508:B1508"/>
    <mergeCell ref="A1509:B1509"/>
    <mergeCell ref="A1498:B1498"/>
    <mergeCell ref="A1499:B1499"/>
    <mergeCell ref="A1500:B1500"/>
    <mergeCell ref="A1501:B1501"/>
    <mergeCell ref="A1546:B1546"/>
    <mergeCell ref="A1547:B1547"/>
    <mergeCell ref="A1548:B1548"/>
    <mergeCell ref="A1549:B1549"/>
    <mergeCell ref="A1550:B1550"/>
    <mergeCell ref="A1551:B1551"/>
    <mergeCell ref="A1564:B1564"/>
    <mergeCell ref="A1565:B1565"/>
    <mergeCell ref="A1566:B1566"/>
    <mergeCell ref="A1567:B1567"/>
    <mergeCell ref="A1568:B1568"/>
    <mergeCell ref="A1569:B1569"/>
    <mergeCell ref="A1587:B1587"/>
    <mergeCell ref="A1600:B1600"/>
    <mergeCell ref="A1601:B1601"/>
    <mergeCell ref="A1602:B1602"/>
    <mergeCell ref="A1620:B1620"/>
    <mergeCell ref="A1558:B1558"/>
    <mergeCell ref="A1559:B1559"/>
    <mergeCell ref="A1560:B1560"/>
    <mergeCell ref="A1561:B1561"/>
    <mergeCell ref="A1562:B1562"/>
    <mergeCell ref="A1563:B1563"/>
    <mergeCell ref="A1552:B1552"/>
    <mergeCell ref="A1553:B1553"/>
    <mergeCell ref="A1554:B1554"/>
    <mergeCell ref="A1555:B1555"/>
    <mergeCell ref="A1556:B1556"/>
    <mergeCell ref="A1557:B1557"/>
    <mergeCell ref="A1582:B1582"/>
    <mergeCell ref="A1583:B1583"/>
    <mergeCell ref="A1584:B1584"/>
    <mergeCell ref="A1621:B1621"/>
    <mergeCell ref="A1622:B1622"/>
    <mergeCell ref="A1623:B1623"/>
    <mergeCell ref="A1636:B1636"/>
    <mergeCell ref="A1637:B1637"/>
    <mergeCell ref="A1638:B1638"/>
    <mergeCell ref="A1639:B1639"/>
    <mergeCell ref="A1691:B1691"/>
    <mergeCell ref="A1692:B1692"/>
    <mergeCell ref="A1693:B1693"/>
    <mergeCell ref="A1694:B1694"/>
    <mergeCell ref="A1695:B1695"/>
    <mergeCell ref="A1708:B1708"/>
    <mergeCell ref="A1709:B1709"/>
    <mergeCell ref="A1710:B1710"/>
    <mergeCell ref="A1711:B1711"/>
    <mergeCell ref="A1712:B1712"/>
    <mergeCell ref="A1702:B1702"/>
    <mergeCell ref="A1654:B1654"/>
    <mergeCell ref="A1655:B1655"/>
    <mergeCell ref="A1656:B1656"/>
    <mergeCell ref="A1657:B1657"/>
    <mergeCell ref="A1658:B1658"/>
    <mergeCell ref="A1659:B1659"/>
    <mergeCell ref="A1648:B1648"/>
    <mergeCell ref="A1649:B1649"/>
    <mergeCell ref="A1650:B1650"/>
    <mergeCell ref="A1651:B1651"/>
    <mergeCell ref="A1652:B1652"/>
    <mergeCell ref="A1653:B1653"/>
    <mergeCell ref="A1642:B1642"/>
    <mergeCell ref="A1643:B1643"/>
    <mergeCell ref="A1822:B1822"/>
    <mergeCell ref="A1823:B1823"/>
    <mergeCell ref="A1824:B1824"/>
    <mergeCell ref="A1825:B1825"/>
    <mergeCell ref="A1826:B1826"/>
    <mergeCell ref="A1827:B1827"/>
    <mergeCell ref="A1834:B1834"/>
    <mergeCell ref="A1835:B1835"/>
    <mergeCell ref="A1836:B1836"/>
    <mergeCell ref="A1837:B1837"/>
    <mergeCell ref="A1838:B1838"/>
    <mergeCell ref="A1782:B1782"/>
    <mergeCell ref="A1783:B1783"/>
    <mergeCell ref="A1784:B1784"/>
    <mergeCell ref="A1785:B1785"/>
    <mergeCell ref="A1792:B1792"/>
    <mergeCell ref="A1793:B1793"/>
    <mergeCell ref="A1794:B1794"/>
    <mergeCell ref="A1795:B1795"/>
    <mergeCell ref="A1796:B1796"/>
    <mergeCell ref="A1797:B1797"/>
    <mergeCell ref="A1786:B1786"/>
    <mergeCell ref="A1787:B1787"/>
    <mergeCell ref="A1788:B1788"/>
    <mergeCell ref="A1789:B1789"/>
    <mergeCell ref="A1798:B1798"/>
    <mergeCell ref="A1799:B1799"/>
    <mergeCell ref="A1800:B1800"/>
    <mergeCell ref="A1790:B1790"/>
    <mergeCell ref="A1791:B1791"/>
    <mergeCell ref="A1816:B1816"/>
    <mergeCell ref="A1817:B1817"/>
    <mergeCell ref="A1839:B1839"/>
    <mergeCell ref="A1846:B1846"/>
    <mergeCell ref="A1847:B1847"/>
    <mergeCell ref="A1848:B1848"/>
    <mergeCell ref="A1849:B1849"/>
    <mergeCell ref="A1850:B1850"/>
    <mergeCell ref="A1851:B1851"/>
    <mergeCell ref="A1840:B1840"/>
    <mergeCell ref="A1841:B1841"/>
    <mergeCell ref="A1852:B1852"/>
    <mergeCell ref="A1853:B1853"/>
    <mergeCell ref="A1854:B1854"/>
    <mergeCell ref="A1855:B1855"/>
    <mergeCell ref="A1856:B1856"/>
    <mergeCell ref="A1857:B1857"/>
    <mergeCell ref="A1828:B1828"/>
    <mergeCell ref="A1829:B1829"/>
    <mergeCell ref="A1830:B1830"/>
    <mergeCell ref="A1831:B1831"/>
    <mergeCell ref="A1832:B1832"/>
    <mergeCell ref="A1833:B1833"/>
    <mergeCell ref="A1842:B1842"/>
    <mergeCell ref="A1843:B1843"/>
    <mergeCell ref="A1844:B1844"/>
    <mergeCell ref="A1845:B18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A2310"/>
  <sheetViews>
    <sheetView topLeftCell="A1262" workbookViewId="0">
      <selection activeCell="C1284" sqref="C1284"/>
    </sheetView>
  </sheetViews>
  <sheetFormatPr defaultRowHeight="15"/>
  <cols>
    <col min="1" max="1" width="9.140625" style="6" customWidth="1"/>
    <col min="2" max="2" width="22.85546875" style="6" customWidth="1"/>
    <col min="3" max="3" width="13.85546875" style="1" customWidth="1"/>
    <col min="4" max="4" width="21.140625" style="4" bestFit="1" customWidth="1"/>
    <col min="5" max="6" width="21.140625" style="8" customWidth="1"/>
    <col min="7" max="7" width="9.140625" style="4"/>
    <col min="8" max="9" width="9.140625" style="7"/>
    <col min="10" max="10" width="9.140625" customWidth="1"/>
    <col min="11" max="11" width="30.42578125" style="1" bestFit="1" customWidth="1"/>
    <col min="13" max="13" width="30.42578125" bestFit="1" customWidth="1"/>
    <col min="14" max="14" width="22.140625" style="1" customWidth="1"/>
    <col min="15" max="15" width="24.28515625" style="1" bestFit="1" customWidth="1"/>
    <col min="17" max="17" width="8.7109375" style="8"/>
    <col min="18" max="18" width="8.7109375" style="5"/>
    <col min="19" max="19" width="9.140625" style="5"/>
    <col min="22" max="22" width="17.28515625" customWidth="1"/>
    <col min="23" max="23" width="15.140625" customWidth="1"/>
  </cols>
  <sheetData>
    <row r="1" spans="1:27" ht="15.75" customHeight="1">
      <c r="D1" s="5"/>
    </row>
    <row r="2" spans="1:27" ht="15" customHeight="1">
      <c r="D2" s="5"/>
      <c r="AA2" t="str">
        <f>IFERROR(VLOOKUP(ROW()-4,$A$8:$B$19,2,FALSE),"")</f>
        <v/>
      </c>
    </row>
    <row r="3" spans="1:27" ht="15" customHeight="1">
      <c r="D3" s="5"/>
      <c r="L3">
        <f>IF(COUNTIF($N$2:N3,N3)=1,L2+1,L2)</f>
        <v>0</v>
      </c>
    </row>
    <row r="4" spans="1:27" ht="15.75" customHeight="1">
      <c r="A4" s="143" t="str">
        <f>stock!A1</f>
        <v>Demo Smt - (From 1-Sep-2019)</v>
      </c>
      <c r="B4" s="143"/>
      <c r="C4" s="8">
        <f>stock!C1</f>
        <v>0</v>
      </c>
      <c r="D4" s="8">
        <f>stock!D1</f>
        <v>0</v>
      </c>
      <c r="E4" s="8">
        <f>stock!E1</f>
        <v>0</v>
      </c>
      <c r="F4" s="8">
        <f>stock!F1</f>
        <v>0</v>
      </c>
      <c r="L4">
        <f>IF(COUNTIF($N$2:N4,N4)=1,L3+1,L3)</f>
        <v>0</v>
      </c>
    </row>
    <row r="5" spans="1:27" ht="15" customHeight="1">
      <c r="A5" s="143" t="str">
        <f>stock!A2</f>
        <v>Chitrakara Street</v>
      </c>
      <c r="B5" s="143"/>
      <c r="C5" s="8">
        <f>stock!C2</f>
        <v>0</v>
      </c>
      <c r="D5" s="8">
        <f>stock!D2</f>
        <v>0</v>
      </c>
      <c r="E5" s="8">
        <f>stock!E2</f>
        <v>0</v>
      </c>
      <c r="F5" s="8">
        <f>stock!F2</f>
        <v>0</v>
      </c>
      <c r="L5">
        <f>IF(COUNTIF($N$2:N5,N5)=1,L4+1,L4)</f>
        <v>0</v>
      </c>
    </row>
    <row r="6" spans="1:27" ht="15" customHeight="1">
      <c r="A6" s="143" t="str">
        <f>stock!A3</f>
        <v>Madurai</v>
      </c>
      <c r="B6" s="143"/>
      <c r="C6" s="8">
        <f>stock!C3</f>
        <v>0</v>
      </c>
      <c r="D6" s="8">
        <f>stock!D3</f>
        <v>0</v>
      </c>
      <c r="E6" s="8">
        <f>stock!E3</f>
        <v>0</v>
      </c>
      <c r="F6" s="8">
        <f>stock!F3</f>
        <v>0</v>
      </c>
      <c r="L6">
        <f>IF(COUNTIF($N$2:N6,N6)=1,L5+1,L5)</f>
        <v>0</v>
      </c>
    </row>
    <row r="7" spans="1:27" ht="15" customHeight="1">
      <c r="A7" s="143" t="e">
        <f>stock!#REF!</f>
        <v>#REF!</v>
      </c>
      <c r="B7" s="143"/>
      <c r="C7" s="8" t="e">
        <f>stock!#REF!</f>
        <v>#REF!</v>
      </c>
      <c r="D7" s="8" t="e">
        <f>stock!#REF!</f>
        <v>#REF!</v>
      </c>
      <c r="E7" s="8" t="e">
        <f>stock!#REF!</f>
        <v>#REF!</v>
      </c>
      <c r="F7" s="8" t="e">
        <f>stock!#REF!</f>
        <v>#REF!</v>
      </c>
      <c r="L7">
        <f>IF(COUNTIF($N$2:N7,N7)=1,L6+1,L6)</f>
        <v>0</v>
      </c>
    </row>
    <row r="8" spans="1:27" ht="15" customHeight="1">
      <c r="A8" s="143" t="e">
        <f>stock!#REF!</f>
        <v>#REF!</v>
      </c>
      <c r="B8" s="143"/>
      <c r="C8" s="8" t="e">
        <f>stock!#REF!</f>
        <v>#REF!</v>
      </c>
      <c r="D8" s="8" t="e">
        <f>stock!#REF!</f>
        <v>#REF!</v>
      </c>
      <c r="E8" s="8" t="e">
        <f>stock!#REF!</f>
        <v>#REF!</v>
      </c>
      <c r="F8" s="8" t="e">
        <f>stock!#REF!</f>
        <v>#REF!</v>
      </c>
      <c r="L8">
        <f>IF(COUNTIF($N$2:N8,N8)=1,L7+1,L7)</f>
        <v>0</v>
      </c>
    </row>
    <row r="9" spans="1:27" ht="24" customHeight="1">
      <c r="A9" s="143" t="e">
        <f>stock!#REF!</f>
        <v>#REF!</v>
      </c>
      <c r="B9" s="143"/>
      <c r="C9" s="8" t="e">
        <f>stock!#REF!</f>
        <v>#REF!</v>
      </c>
      <c r="D9" s="8" t="e">
        <f>stock!#REF!</f>
        <v>#REF!</v>
      </c>
      <c r="E9" s="8" t="e">
        <f>stock!#REF!</f>
        <v>#REF!</v>
      </c>
      <c r="F9" s="8" t="e">
        <f>stock!#REF!</f>
        <v>#REF!</v>
      </c>
      <c r="L9">
        <f>IF(COUNTIF($N$2:N9,N9)=1,L8+1,L8)</f>
        <v>0</v>
      </c>
      <c r="V9" t="str">
        <f t="shared" ref="V9:V72" si="0">IFERROR(VLOOKUP(ROW()-8,$L$9:$N$1000,2,FALSE),"")</f>
        <v>item mod</v>
      </c>
    </row>
    <row r="10" spans="1:27" ht="15" customHeight="1">
      <c r="A10" s="143" t="str">
        <f>stock!A4</f>
        <v>OutWard Stock Godown</v>
      </c>
      <c r="B10" s="143"/>
      <c r="C10" s="8">
        <f>stock!C4</f>
        <v>0</v>
      </c>
      <c r="D10" s="8">
        <f>stock!D4</f>
        <v>0</v>
      </c>
      <c r="E10" s="8">
        <f>stock!E4</f>
        <v>0</v>
      </c>
      <c r="F10" s="8">
        <f>stock!F4</f>
        <v>0</v>
      </c>
      <c r="H10" s="7" t="s">
        <v>83</v>
      </c>
      <c r="I10" s="7" t="s">
        <v>84</v>
      </c>
      <c r="J10" t="s">
        <v>9</v>
      </c>
      <c r="K10" s="1" t="s">
        <v>8</v>
      </c>
      <c r="L10">
        <f>IF(COUNTIF($N$2:N10,N10)=1,L9+1,L9)</f>
        <v>1</v>
      </c>
      <c r="M10" s="3" t="s">
        <v>7</v>
      </c>
      <c r="N10" s="2" t="s">
        <v>6</v>
      </c>
      <c r="O10" s="2" t="s">
        <v>5</v>
      </c>
      <c r="P10" t="s">
        <v>4</v>
      </c>
      <c r="Q10" s="8" t="s">
        <v>103</v>
      </c>
      <c r="R10" s="5" t="s">
        <v>13</v>
      </c>
      <c r="S10" s="8" t="s">
        <v>100</v>
      </c>
      <c r="T10" s="5" t="s">
        <v>12</v>
      </c>
      <c r="V10" t="str">
        <f t="shared" si="0"/>
        <v/>
      </c>
    </row>
    <row r="11" spans="1:27">
      <c r="A11" s="142" t="str">
        <f>stock!A5</f>
        <v>Godown Summary</v>
      </c>
      <c r="B11" s="142"/>
      <c r="C11" s="8">
        <f>stock!C5</f>
        <v>0</v>
      </c>
      <c r="D11" s="8">
        <f>stock!D5</f>
        <v>0</v>
      </c>
      <c r="E11" s="8">
        <f>stock!E5</f>
        <v>0</v>
      </c>
      <c r="F11" s="8">
        <f>stock!F5</f>
        <v>0</v>
      </c>
      <c r="H11" s="13">
        <f t="shared" ref="H11:H13" si="1">IFERROR(--SUBSTITUTE(TRIM(RIGHT(SUBSTITUTE(A11," ",REPT(" ",255)),255)),"KG",""),0)</f>
        <v>0</v>
      </c>
      <c r="I11" s="13">
        <f t="shared" ref="I11:I13" si="2">IFERROR(--SUBSTITUTE(TRIM(RIGHT(SUBSTITUTE(A11," ",REPT(" ",255)),255)),"GM",""),0)</f>
        <v>0</v>
      </c>
      <c r="J11" s="13">
        <f t="shared" ref="J11:J13" si="3">IF(H11&gt;I11,H11,I11)</f>
        <v>0</v>
      </c>
      <c r="K11" s="1" t="str">
        <f>IFERROR(LEFT(A11,LEN(A11)-5),0)</f>
        <v>Godown Su</v>
      </c>
      <c r="L11" s="14">
        <f>IF(COUNTIF($N$2:N11,N11)=1,L10+1,L10)</f>
        <v>2</v>
      </c>
      <c r="M11" t="str">
        <f>IF(P11=0,"",K11)</f>
        <v/>
      </c>
      <c r="N11" s="1">
        <f>IF(P11=0,0,(IFERROR(RIGHT(K11,LEN(K11)-FIND(" ",K11)),K11)))</f>
        <v>0</v>
      </c>
      <c r="O11" s="1">
        <f t="shared" ref="O11" si="4">IF(P11=0,0,TRIM(LEFT(SUBSTITUTE(A11," ",REPT(" ",255)),255)))</f>
        <v>0</v>
      </c>
      <c r="P11">
        <f>IFERROR((FIND("KG",A11)/FIND("KG",A11)),0)+IFERROR((FIND("GM",A11)/FIND("GM",A11)),0)</f>
        <v>0</v>
      </c>
      <c r="Q11" s="8">
        <f>IFERROR((C11*J11*P11)/50,0)</f>
        <v>0</v>
      </c>
      <c r="R11" s="5">
        <f>IFERROR((D11*J11*P11)/50,0)</f>
        <v>0</v>
      </c>
      <c r="S11" s="8">
        <f>IFERROR((E11*J11*P11)/50,0)</f>
        <v>0</v>
      </c>
      <c r="T11">
        <f>IFERROR((F11*J11*P11)/50,0)</f>
        <v>0</v>
      </c>
      <c r="V11" t="str">
        <f t="shared" si="0"/>
        <v>DD ASAKKU</v>
      </c>
    </row>
    <row r="12" spans="1:27">
      <c r="A12" s="142" t="str">
        <f>stock!A6</f>
        <v>For 10-Mar-2020</v>
      </c>
      <c r="B12" s="142"/>
      <c r="C12" s="8">
        <f>stock!C6</f>
        <v>0</v>
      </c>
      <c r="D12" s="8">
        <f>stock!D6</f>
        <v>0</v>
      </c>
      <c r="E12" s="8">
        <f>stock!E6</f>
        <v>0</v>
      </c>
      <c r="F12" s="8">
        <f>stock!F6</f>
        <v>0</v>
      </c>
      <c r="H12" s="13">
        <f t="shared" si="1"/>
        <v>43900</v>
      </c>
      <c r="I12" s="13">
        <f t="shared" si="2"/>
        <v>43900</v>
      </c>
      <c r="J12" s="13">
        <f t="shared" si="3"/>
        <v>43900</v>
      </c>
      <c r="K12" s="1" t="str">
        <f t="shared" ref="K12:K75" si="5">IFERROR(LEFT(A12,LEN(A12)-5),0)</f>
        <v>For 10-Mar</v>
      </c>
      <c r="L12" s="15">
        <f>IF(COUNTIF($N$2:N12,N12)=1,L11+1,L11)</f>
        <v>2</v>
      </c>
      <c r="M12" s="15" t="str">
        <f t="shared" ref="M12:M75" si="6">IF(P12=0,"",K12)</f>
        <v/>
      </c>
      <c r="N12" s="1">
        <f t="shared" ref="N12:N75" si="7">IF(P12=0,0,(IFERROR(RIGHT(K12,LEN(K12)-FIND(" ",K12)),K12)))</f>
        <v>0</v>
      </c>
      <c r="O12" s="1">
        <f t="shared" ref="O12:O75" si="8">IF(P12=0,0,TRIM(LEFT(SUBSTITUTE(A12," ",REPT(" ",255)),255)))</f>
        <v>0</v>
      </c>
      <c r="P12" s="15">
        <f t="shared" ref="P12:P75" si="9">IFERROR((FIND("KG",A12)/FIND("KG",A12)),0)+IFERROR((FIND("GM",A12)/FIND("GM",A12)),0)</f>
        <v>0</v>
      </c>
      <c r="Q12" s="15">
        <f t="shared" ref="Q12:Q75" si="10">IFERROR((C12*J12*P12)/50,0)</f>
        <v>0</v>
      </c>
      <c r="R12" s="15">
        <f t="shared" ref="R12:R75" si="11">IFERROR((D12*J12*P12)/50,0)</f>
        <v>0</v>
      </c>
      <c r="S12" s="15">
        <f t="shared" ref="S12:S75" si="12">IFERROR((E12*J12*P12)/50,0)</f>
        <v>0</v>
      </c>
      <c r="T12" s="15">
        <f t="shared" ref="T12:T75" si="13">IFERROR((F12*J12*P12)/50,0)</f>
        <v>0</v>
      </c>
      <c r="V12" s="15" t="str">
        <f t="shared" si="0"/>
        <v>GRAM DHALL</v>
      </c>
    </row>
    <row r="13" spans="1:27">
      <c r="A13" s="142" t="str">
        <f>stock!A7</f>
        <v/>
      </c>
      <c r="B13" s="142"/>
      <c r="C13" s="8" t="str">
        <f>stock!C7</f>
        <v>OutWard Stock Godown</v>
      </c>
      <c r="D13" s="8">
        <f>stock!D7</f>
        <v>0</v>
      </c>
      <c r="E13" s="8">
        <f>stock!E7</f>
        <v>0</v>
      </c>
      <c r="F13" s="8">
        <f>stock!F7</f>
        <v>0</v>
      </c>
      <c r="H13" s="13">
        <f t="shared" si="1"/>
        <v>0</v>
      </c>
      <c r="I13" s="13">
        <f t="shared" si="2"/>
        <v>0</v>
      </c>
      <c r="J13" s="13">
        <f t="shared" si="3"/>
        <v>0</v>
      </c>
      <c r="K13" s="1">
        <f t="shared" si="5"/>
        <v>0</v>
      </c>
      <c r="L13" s="15">
        <f>IF(COUNTIF($N$2:N13,N13)=1,L12+1,L12)</f>
        <v>2</v>
      </c>
      <c r="M13" s="15" t="str">
        <f t="shared" si="6"/>
        <v/>
      </c>
      <c r="N13" s="1">
        <f t="shared" si="7"/>
        <v>0</v>
      </c>
      <c r="O13" s="1">
        <f t="shared" si="8"/>
        <v>0</v>
      </c>
      <c r="P13" s="15">
        <f t="shared" si="9"/>
        <v>0</v>
      </c>
      <c r="Q13" s="15">
        <f t="shared" si="10"/>
        <v>0</v>
      </c>
      <c r="R13" s="15">
        <f t="shared" si="11"/>
        <v>0</v>
      </c>
      <c r="S13" s="15">
        <f t="shared" si="12"/>
        <v>0</v>
      </c>
      <c r="T13" s="15">
        <f t="shared" si="13"/>
        <v>0</v>
      </c>
      <c r="V13" s="15" t="str">
        <f t="shared" si="0"/>
        <v>II DUST</v>
      </c>
    </row>
    <row r="14" spans="1:27">
      <c r="A14" s="142" t="str">
        <f>stock!A8</f>
        <v/>
      </c>
      <c r="B14" s="142"/>
      <c r="C14" s="8" t="str">
        <f>stock!C8</f>
        <v>Demo Smt - (From 1-Sep-2019)</v>
      </c>
      <c r="D14" s="8">
        <f>stock!D8</f>
        <v>0</v>
      </c>
      <c r="E14" s="8">
        <f>stock!E8</f>
        <v>0</v>
      </c>
      <c r="F14" s="8">
        <f>stock!F8</f>
        <v>0</v>
      </c>
      <c r="H14" s="15">
        <f t="shared" ref="H14:H77" si="14">IFERROR(--SUBSTITUTE(TRIM(RIGHT(SUBSTITUTE(A14," ",REPT(" ",255)),255)),"KG",""),0)</f>
        <v>0</v>
      </c>
      <c r="I14" s="15">
        <f t="shared" ref="I14:I77" si="15">IFERROR(--SUBSTITUTE(TRIM(RIGHT(SUBSTITUTE(A14," ",REPT(" ",255)),255)),"GM",""),0)</f>
        <v>0</v>
      </c>
      <c r="J14" s="15">
        <f t="shared" ref="J14:J77" si="16">IF(H14&gt;I14,H14,I14)</f>
        <v>0</v>
      </c>
      <c r="K14" s="1">
        <f t="shared" si="5"/>
        <v>0</v>
      </c>
      <c r="L14" s="15">
        <f>IF(COUNTIF($N$2:N14,N14)=1,L13+1,L13)</f>
        <v>2</v>
      </c>
      <c r="M14" s="15" t="str">
        <f t="shared" si="6"/>
        <v/>
      </c>
      <c r="N14" s="1">
        <f t="shared" si="7"/>
        <v>0</v>
      </c>
      <c r="O14" s="1">
        <f t="shared" si="8"/>
        <v>0</v>
      </c>
      <c r="P14" s="15">
        <f t="shared" si="9"/>
        <v>0</v>
      </c>
      <c r="Q14" s="15">
        <f t="shared" si="10"/>
        <v>0</v>
      </c>
      <c r="R14" s="15">
        <f t="shared" si="11"/>
        <v>0</v>
      </c>
      <c r="S14" s="15">
        <f t="shared" si="12"/>
        <v>0</v>
      </c>
      <c r="T14" s="15">
        <f t="shared" si="13"/>
        <v>0</v>
      </c>
      <c r="V14" s="15" t="str">
        <f t="shared" si="0"/>
        <v>DOUBLE BEANS</v>
      </c>
    </row>
    <row r="15" spans="1:27">
      <c r="A15" s="142" t="e">
        <f>IF((stock!B9+stock!C9+stock!D9+stock!E9)&lt;&gt;0,stock!A9,"")</f>
        <v>#VALUE!</v>
      </c>
      <c r="B15" s="142"/>
      <c r="C15" s="8" t="str">
        <f>stock!C9</f>
        <v>For 10-Mar-2020</v>
      </c>
      <c r="D15" s="8">
        <f>stock!D9</f>
        <v>0</v>
      </c>
      <c r="E15" s="8">
        <f>stock!E9</f>
        <v>0</v>
      </c>
      <c r="F15" s="8">
        <f>stock!F9</f>
        <v>0</v>
      </c>
      <c r="H15" s="15">
        <f t="shared" si="14"/>
        <v>0</v>
      </c>
      <c r="I15" s="15">
        <f t="shared" si="15"/>
        <v>0</v>
      </c>
      <c r="J15" s="15">
        <f t="shared" si="16"/>
        <v>0</v>
      </c>
      <c r="K15" s="1">
        <f t="shared" si="5"/>
        <v>0</v>
      </c>
      <c r="L15" s="15">
        <f>IF(COUNTIF($N$2:N15,N15)=1,L14+1,L14)</f>
        <v>2</v>
      </c>
      <c r="M15" s="15" t="str">
        <f t="shared" si="6"/>
        <v/>
      </c>
      <c r="N15" s="1">
        <f t="shared" si="7"/>
        <v>0</v>
      </c>
      <c r="O15" s="1">
        <f t="shared" si="8"/>
        <v>0</v>
      </c>
      <c r="P15" s="15">
        <f t="shared" si="9"/>
        <v>0</v>
      </c>
      <c r="Q15" s="15">
        <f t="shared" si="10"/>
        <v>0</v>
      </c>
      <c r="R15" s="15">
        <f t="shared" si="11"/>
        <v>0</v>
      </c>
      <c r="S15" s="15">
        <f t="shared" si="12"/>
        <v>0</v>
      </c>
      <c r="T15" s="15">
        <f t="shared" si="13"/>
        <v>0</v>
      </c>
      <c r="V15" s="15" t="str">
        <f t="shared" si="0"/>
        <v>CLEAN-NTM BLACKKANAM</v>
      </c>
    </row>
    <row r="16" spans="1:27">
      <c r="A16" s="142" t="e">
        <f>IF((stock!B10+stock!C10+stock!D10+stock!E10)&lt;&gt;0,stock!A10,"")</f>
        <v>#VALUE!</v>
      </c>
      <c r="B16" s="142"/>
      <c r="C16" s="9" t="str">
        <f>stock!C10</f>
        <v>Opening Balance</v>
      </c>
      <c r="D16" s="9" t="str">
        <f>stock!D10</f>
        <v>Inwards</v>
      </c>
      <c r="E16" s="9" t="str">
        <f>stock!E10</f>
        <v>Outwards</v>
      </c>
      <c r="F16" s="9" t="str">
        <f>stock!F10</f>
        <v>Closing Balance</v>
      </c>
      <c r="H16" s="15">
        <f t="shared" si="14"/>
        <v>0</v>
      </c>
      <c r="I16" s="15">
        <f t="shared" si="15"/>
        <v>0</v>
      </c>
      <c r="J16" s="15">
        <f t="shared" si="16"/>
        <v>0</v>
      </c>
      <c r="K16" s="1">
        <f t="shared" si="5"/>
        <v>0</v>
      </c>
      <c r="L16" s="15">
        <f>IF(COUNTIF($N$2:N16,N16)=1,L15+1,L15)</f>
        <v>2</v>
      </c>
      <c r="M16" s="15" t="str">
        <f t="shared" si="6"/>
        <v/>
      </c>
      <c r="N16" s="1">
        <f t="shared" si="7"/>
        <v>0</v>
      </c>
      <c r="O16" s="1">
        <f t="shared" si="8"/>
        <v>0</v>
      </c>
      <c r="P16" s="15">
        <f t="shared" si="9"/>
        <v>0</v>
      </c>
      <c r="Q16" s="15">
        <f t="shared" si="10"/>
        <v>0</v>
      </c>
      <c r="R16" s="15">
        <f t="shared" si="11"/>
        <v>0</v>
      </c>
      <c r="S16" s="15">
        <f t="shared" si="12"/>
        <v>0</v>
      </c>
      <c r="T16" s="15">
        <f t="shared" si="13"/>
        <v>0</v>
      </c>
      <c r="V16" s="15" t="str">
        <f t="shared" si="0"/>
        <v>CC GREEN-PEAS</v>
      </c>
    </row>
    <row r="17" spans="1:22">
      <c r="A17" s="142" t="e">
        <f>IF((stock!B11+stock!C11+stock!D11+stock!E11)&lt;&gt;0,stock!A11,"")</f>
        <v>#VALUE!</v>
      </c>
      <c r="B17" s="142"/>
      <c r="C17" s="11" t="str">
        <f>stock!C11</f>
        <v>Quantity</v>
      </c>
      <c r="D17" s="11" t="str">
        <f>stock!D11</f>
        <v>Quantity</v>
      </c>
      <c r="E17" s="11" t="str">
        <f>stock!E11</f>
        <v>Quantity</v>
      </c>
      <c r="F17" s="11" t="str">
        <f>stock!F11</f>
        <v>Quantity</v>
      </c>
      <c r="H17" s="15">
        <f t="shared" si="14"/>
        <v>0</v>
      </c>
      <c r="I17" s="15">
        <f t="shared" si="15"/>
        <v>0</v>
      </c>
      <c r="J17" s="15">
        <f t="shared" si="16"/>
        <v>0</v>
      </c>
      <c r="K17" s="1">
        <f t="shared" si="5"/>
        <v>0</v>
      </c>
      <c r="L17" s="15">
        <f>IF(COUNTIF($N$2:N17,N17)=1,L16+1,L16)</f>
        <v>2</v>
      </c>
      <c r="M17" s="15" t="str">
        <f t="shared" si="6"/>
        <v/>
      </c>
      <c r="N17" s="1">
        <f t="shared" si="7"/>
        <v>0</v>
      </c>
      <c r="O17" s="1">
        <f t="shared" si="8"/>
        <v>0</v>
      </c>
      <c r="P17" s="15">
        <f t="shared" si="9"/>
        <v>0</v>
      </c>
      <c r="Q17" s="15">
        <f t="shared" si="10"/>
        <v>0</v>
      </c>
      <c r="R17" s="15">
        <f t="shared" si="11"/>
        <v>0</v>
      </c>
      <c r="S17" s="15">
        <f t="shared" si="12"/>
        <v>0</v>
      </c>
      <c r="T17" s="15">
        <f t="shared" si="13"/>
        <v>0</v>
      </c>
      <c r="V17" s="15" t="str">
        <f t="shared" si="0"/>
        <v>10 GULABI</v>
      </c>
    </row>
    <row r="18" spans="1:22">
      <c r="A18" s="142" t="str">
        <f>IF((stock!B12+stock!C12+stock!D12+stock!E12)&lt;&gt;0,stock!A12,"")</f>
        <v>DD Sales</v>
      </c>
      <c r="B18" s="142"/>
      <c r="C18" s="11">
        <f>stock!C12</f>
        <v>0</v>
      </c>
      <c r="D18" s="11">
        <f>stock!D12</f>
        <v>109</v>
      </c>
      <c r="E18" s="11">
        <f>stock!E12</f>
        <v>109</v>
      </c>
      <c r="F18" s="11">
        <f>stock!F12</f>
        <v>0</v>
      </c>
      <c r="H18" s="15">
        <f t="shared" si="14"/>
        <v>0</v>
      </c>
      <c r="I18" s="15">
        <f t="shared" si="15"/>
        <v>0</v>
      </c>
      <c r="J18" s="15">
        <f t="shared" si="16"/>
        <v>0</v>
      </c>
      <c r="K18" s="1" t="str">
        <f t="shared" si="5"/>
        <v xml:space="preserve">DD </v>
      </c>
      <c r="L18" s="15">
        <f>IF(COUNTIF($N$2:N18,N18)=1,L17+1,L17)</f>
        <v>2</v>
      </c>
      <c r="M18" s="15" t="str">
        <f t="shared" si="6"/>
        <v/>
      </c>
      <c r="N18" s="1">
        <f t="shared" si="7"/>
        <v>0</v>
      </c>
      <c r="O18" s="1">
        <f t="shared" si="8"/>
        <v>0</v>
      </c>
      <c r="P18" s="15">
        <f t="shared" si="9"/>
        <v>0</v>
      </c>
      <c r="Q18" s="15">
        <f t="shared" si="10"/>
        <v>0</v>
      </c>
      <c r="R18" s="15">
        <f t="shared" si="11"/>
        <v>0</v>
      </c>
      <c r="S18" s="15">
        <f t="shared" si="12"/>
        <v>0</v>
      </c>
      <c r="T18" s="15">
        <f t="shared" si="13"/>
        <v>0</v>
      </c>
      <c r="V18" s="15" t="str">
        <f t="shared" si="0"/>
        <v>II-BONDA MOCHAI</v>
      </c>
    </row>
    <row r="19" spans="1:22">
      <c r="A19" s="142" t="str">
        <f>IF((stock!B13+stock!C13+stock!D13+stock!E13)&lt;&gt;0,stock!A13,"")</f>
        <v/>
      </c>
      <c r="B19" s="142"/>
      <c r="C19" s="15">
        <f>stock!C13</f>
        <v>0</v>
      </c>
      <c r="D19" s="15">
        <f>stock!D13</f>
        <v>0</v>
      </c>
      <c r="E19" s="15">
        <f>stock!E13</f>
        <v>0</v>
      </c>
      <c r="F19" s="15">
        <f>stock!F13</f>
        <v>0</v>
      </c>
      <c r="H19" s="15">
        <f t="shared" si="14"/>
        <v>0</v>
      </c>
      <c r="I19" s="15">
        <f t="shared" si="15"/>
        <v>0</v>
      </c>
      <c r="J19" s="15">
        <f t="shared" si="16"/>
        <v>0</v>
      </c>
      <c r="K19" s="1">
        <f t="shared" si="5"/>
        <v>0</v>
      </c>
      <c r="L19" s="15">
        <f>IF(COUNTIF($N$2:N19,N19)=1,L18+1,L18)</f>
        <v>2</v>
      </c>
      <c r="M19" s="15" t="str">
        <f t="shared" si="6"/>
        <v/>
      </c>
      <c r="N19" s="1">
        <f t="shared" si="7"/>
        <v>0</v>
      </c>
      <c r="O19" s="1">
        <f t="shared" si="8"/>
        <v>0</v>
      </c>
      <c r="P19" s="15">
        <f t="shared" si="9"/>
        <v>0</v>
      </c>
      <c r="Q19" s="15">
        <f t="shared" si="10"/>
        <v>0</v>
      </c>
      <c r="R19" s="15">
        <f t="shared" si="11"/>
        <v>0</v>
      </c>
      <c r="S19" s="15">
        <f t="shared" si="12"/>
        <v>0</v>
      </c>
      <c r="T19" s="15">
        <f t="shared" si="13"/>
        <v>0</v>
      </c>
      <c r="V19" s="15" t="str">
        <f t="shared" si="0"/>
        <v>II MALDA</v>
      </c>
    </row>
    <row r="20" spans="1:22">
      <c r="A20" s="142" t="str">
        <f>IF((stock!B14+stock!C14+stock!D14+stock!E14)&lt;&gt;0,stock!A14,"")</f>
        <v/>
      </c>
      <c r="B20" s="142"/>
      <c r="C20" s="15">
        <f>stock!C14</f>
        <v>0</v>
      </c>
      <c r="D20" s="15">
        <f>stock!D14</f>
        <v>0</v>
      </c>
      <c r="E20" s="15">
        <f>stock!E14</f>
        <v>0</v>
      </c>
      <c r="F20" s="15">
        <f>stock!F14</f>
        <v>0</v>
      </c>
      <c r="H20" s="15">
        <f t="shared" si="14"/>
        <v>0</v>
      </c>
      <c r="I20" s="15">
        <f t="shared" si="15"/>
        <v>0</v>
      </c>
      <c r="J20" s="15">
        <f t="shared" si="16"/>
        <v>0</v>
      </c>
      <c r="K20" s="1">
        <f t="shared" si="5"/>
        <v>0</v>
      </c>
      <c r="L20" s="15">
        <f>IF(COUNTIF($N$2:N20,N20)=1,L19+1,L19)</f>
        <v>2</v>
      </c>
      <c r="M20" s="15" t="str">
        <f t="shared" si="6"/>
        <v/>
      </c>
      <c r="N20" s="1">
        <f t="shared" si="7"/>
        <v>0</v>
      </c>
      <c r="O20" s="1">
        <f t="shared" si="8"/>
        <v>0</v>
      </c>
      <c r="P20" s="15">
        <f t="shared" si="9"/>
        <v>0</v>
      </c>
      <c r="Q20" s="15">
        <f t="shared" si="10"/>
        <v>0</v>
      </c>
      <c r="R20" s="15">
        <f t="shared" si="11"/>
        <v>0</v>
      </c>
      <c r="S20" s="15">
        <f t="shared" si="12"/>
        <v>0</v>
      </c>
      <c r="T20" s="15">
        <f t="shared" si="13"/>
        <v>0</v>
      </c>
      <c r="V20" s="15" t="str">
        <f t="shared" si="0"/>
        <v>II THATTAI</v>
      </c>
    </row>
    <row r="21" spans="1:22">
      <c r="A21" s="142" t="str">
        <f>IF((stock!B15+stock!C15+stock!D15+stock!E15)&lt;&gt;0,stock!A15,"")</f>
        <v/>
      </c>
      <c r="B21" s="142"/>
      <c r="C21" s="15">
        <f>stock!C15</f>
        <v>0</v>
      </c>
      <c r="D21" s="15">
        <f>stock!D15</f>
        <v>0</v>
      </c>
      <c r="E21" s="15">
        <f>stock!E15</f>
        <v>0</v>
      </c>
      <c r="F21" s="15">
        <f>stock!F15</f>
        <v>0</v>
      </c>
      <c r="H21" s="15">
        <f t="shared" si="14"/>
        <v>0</v>
      </c>
      <c r="I21" s="15">
        <f t="shared" si="15"/>
        <v>0</v>
      </c>
      <c r="J21" s="15">
        <f t="shared" si="16"/>
        <v>0</v>
      </c>
      <c r="K21" s="1">
        <f t="shared" si="5"/>
        <v>0</v>
      </c>
      <c r="L21" s="15">
        <f>IF(COUNTIF($N$2:N21,N21)=1,L20+1,L20)</f>
        <v>2</v>
      </c>
      <c r="M21" s="15" t="str">
        <f t="shared" si="6"/>
        <v/>
      </c>
      <c r="N21" s="1">
        <f t="shared" si="7"/>
        <v>0</v>
      </c>
      <c r="O21" s="1">
        <f t="shared" si="8"/>
        <v>0</v>
      </c>
      <c r="P21" s="15">
        <f t="shared" si="9"/>
        <v>0</v>
      </c>
      <c r="Q21" s="15">
        <f t="shared" si="10"/>
        <v>0</v>
      </c>
      <c r="R21" s="15">
        <f t="shared" si="11"/>
        <v>0</v>
      </c>
      <c r="S21" s="15">
        <f t="shared" si="12"/>
        <v>0</v>
      </c>
      <c r="T21" s="15">
        <f t="shared" si="13"/>
        <v>0</v>
      </c>
      <c r="V21" s="15" t="str">
        <f t="shared" si="0"/>
        <v>II WHITEGRAM</v>
      </c>
    </row>
    <row r="22" spans="1:22">
      <c r="A22" s="142" t="str">
        <f>IF((stock!B16+stock!C16+stock!D16+stock!E16)&lt;&gt;0,stock!A16,"")</f>
        <v/>
      </c>
      <c r="B22" s="142"/>
      <c r="C22" s="15">
        <f>stock!C16</f>
        <v>0</v>
      </c>
      <c r="D22" s="15">
        <f>stock!D16</f>
        <v>0</v>
      </c>
      <c r="E22" s="15">
        <f>stock!E16</f>
        <v>0</v>
      </c>
      <c r="F22" s="15">
        <f>stock!F16</f>
        <v>0</v>
      </c>
      <c r="H22" s="15">
        <f t="shared" si="14"/>
        <v>0</v>
      </c>
      <c r="I22" s="15">
        <f t="shared" si="15"/>
        <v>0</v>
      </c>
      <c r="J22" s="15">
        <f t="shared" si="16"/>
        <v>0</v>
      </c>
      <c r="K22" s="1">
        <f t="shared" si="5"/>
        <v>0</v>
      </c>
      <c r="L22" s="15">
        <f>IF(COUNTIF($N$2:N22,N22)=1,L21+1,L21)</f>
        <v>2</v>
      </c>
      <c r="M22" s="15" t="str">
        <f t="shared" si="6"/>
        <v/>
      </c>
      <c r="N22" s="1">
        <f t="shared" si="7"/>
        <v>0</v>
      </c>
      <c r="O22" s="1">
        <f t="shared" si="8"/>
        <v>0</v>
      </c>
      <c r="P22" s="15">
        <f t="shared" si="9"/>
        <v>0</v>
      </c>
      <c r="Q22" s="15">
        <f t="shared" si="10"/>
        <v>0</v>
      </c>
      <c r="R22" s="15">
        <f t="shared" si="11"/>
        <v>0</v>
      </c>
      <c r="S22" s="15">
        <f t="shared" si="12"/>
        <v>0</v>
      </c>
      <c r="T22" s="15">
        <f t="shared" si="13"/>
        <v>0</v>
      </c>
      <c r="V22" s="15" t="str">
        <f t="shared" si="0"/>
        <v>II WHITEGRAM-B</v>
      </c>
    </row>
    <row r="23" spans="1:22">
      <c r="A23" s="142" t="str">
        <f>IF((stock!B17+stock!C17+stock!D17+stock!E17)&lt;&gt;0,stock!A17,"")</f>
        <v/>
      </c>
      <c r="B23" s="142"/>
      <c r="C23" s="15">
        <f>stock!C17</f>
        <v>0</v>
      </c>
      <c r="D23" s="15">
        <f>stock!D17</f>
        <v>0</v>
      </c>
      <c r="E23" s="15">
        <f>stock!E17</f>
        <v>0</v>
      </c>
      <c r="F23" s="15">
        <f>stock!F17</f>
        <v>0</v>
      </c>
      <c r="H23" s="15">
        <f t="shared" si="14"/>
        <v>0</v>
      </c>
      <c r="I23" s="15">
        <f t="shared" si="15"/>
        <v>0</v>
      </c>
      <c r="J23" s="15">
        <f t="shared" si="16"/>
        <v>0</v>
      </c>
      <c r="K23" s="1">
        <f t="shared" si="5"/>
        <v>0</v>
      </c>
      <c r="L23" s="15">
        <f>IF(COUNTIF($N$2:N23,N23)=1,L22+1,L22)</f>
        <v>2</v>
      </c>
      <c r="M23" s="15" t="str">
        <f t="shared" si="6"/>
        <v/>
      </c>
      <c r="N23" s="1">
        <f t="shared" si="7"/>
        <v>0</v>
      </c>
      <c r="O23" s="1">
        <f t="shared" si="8"/>
        <v>0</v>
      </c>
      <c r="P23" s="15">
        <f t="shared" si="9"/>
        <v>0</v>
      </c>
      <c r="Q23" s="15">
        <f t="shared" si="10"/>
        <v>0</v>
      </c>
      <c r="R23" s="15">
        <f t="shared" si="11"/>
        <v>0</v>
      </c>
      <c r="S23" s="15">
        <f t="shared" si="12"/>
        <v>0</v>
      </c>
      <c r="T23" s="15">
        <f t="shared" si="13"/>
        <v>0</v>
      </c>
      <c r="V23" s="15" t="str">
        <f t="shared" si="0"/>
        <v>II WHITEKANAM</v>
      </c>
    </row>
    <row r="24" spans="1:22">
      <c r="A24" s="142" t="str">
        <f>IF((stock!B18+stock!C18+stock!D18+stock!E18)&lt;&gt;0,stock!A18,"")</f>
        <v/>
      </c>
      <c r="B24" s="142"/>
      <c r="C24" s="15">
        <f>stock!C18</f>
        <v>0</v>
      </c>
      <c r="D24" s="15">
        <f>stock!D18</f>
        <v>0</v>
      </c>
      <c r="E24" s="15">
        <f>stock!E18</f>
        <v>0</v>
      </c>
      <c r="F24" s="15">
        <f>stock!F18</f>
        <v>0</v>
      </c>
      <c r="H24" s="15">
        <f t="shared" si="14"/>
        <v>0</v>
      </c>
      <c r="I24" s="15">
        <f t="shared" si="15"/>
        <v>0</v>
      </c>
      <c r="J24" s="15">
        <f t="shared" si="16"/>
        <v>0</v>
      </c>
      <c r="K24" s="1">
        <f t="shared" si="5"/>
        <v>0</v>
      </c>
      <c r="L24" s="15">
        <f>IF(COUNTIF($N$2:N24,N24)=1,L23+1,L23)</f>
        <v>2</v>
      </c>
      <c r="M24" s="15" t="str">
        <f t="shared" si="6"/>
        <v/>
      </c>
      <c r="N24" s="1">
        <f t="shared" si="7"/>
        <v>0</v>
      </c>
      <c r="O24" s="1">
        <f t="shared" si="8"/>
        <v>0</v>
      </c>
      <c r="P24" s="15">
        <f t="shared" si="9"/>
        <v>0</v>
      </c>
      <c r="Q24" s="15">
        <f t="shared" si="10"/>
        <v>0</v>
      </c>
      <c r="R24" s="15">
        <f t="shared" si="11"/>
        <v>0</v>
      </c>
      <c r="S24" s="15">
        <f t="shared" si="12"/>
        <v>0</v>
      </c>
      <c r="T24" s="15">
        <f t="shared" si="13"/>
        <v>0</v>
      </c>
      <c r="V24" s="15" t="str">
        <f t="shared" si="0"/>
        <v>II WHITEPEAS</v>
      </c>
    </row>
    <row r="25" spans="1:22">
      <c r="A25" s="142" t="str">
        <f>IF((stock!B19+stock!C19+stock!D19+stock!E19)&lt;&gt;0,stock!A19,"")</f>
        <v/>
      </c>
      <c r="B25" s="142"/>
      <c r="C25" s="15">
        <f>stock!C19</f>
        <v>0</v>
      </c>
      <c r="D25" s="15">
        <f>stock!D19</f>
        <v>0</v>
      </c>
      <c r="E25" s="15">
        <f>stock!E19</f>
        <v>0</v>
      </c>
      <c r="F25" s="15">
        <f>stock!F19</f>
        <v>0</v>
      </c>
      <c r="H25" s="15">
        <f t="shared" si="14"/>
        <v>0</v>
      </c>
      <c r="I25" s="15">
        <f t="shared" si="15"/>
        <v>0</v>
      </c>
      <c r="J25" s="15">
        <f t="shared" si="16"/>
        <v>0</v>
      </c>
      <c r="K25" s="1">
        <f t="shared" si="5"/>
        <v>0</v>
      </c>
      <c r="L25" s="15">
        <f>IF(COUNTIF($N$2:N25,N25)=1,L24+1,L24)</f>
        <v>2</v>
      </c>
      <c r="M25" s="15" t="str">
        <f t="shared" si="6"/>
        <v/>
      </c>
      <c r="N25" s="1">
        <f t="shared" si="7"/>
        <v>0</v>
      </c>
      <c r="O25" s="1">
        <f t="shared" si="8"/>
        <v>0</v>
      </c>
      <c r="P25" s="15">
        <f t="shared" si="9"/>
        <v>0</v>
      </c>
      <c r="Q25" s="15">
        <f t="shared" si="10"/>
        <v>0</v>
      </c>
      <c r="R25" s="15">
        <f t="shared" si="11"/>
        <v>0</v>
      </c>
      <c r="S25" s="15">
        <f t="shared" si="12"/>
        <v>0</v>
      </c>
      <c r="T25" s="15">
        <f t="shared" si="13"/>
        <v>0</v>
      </c>
      <c r="V25" s="15" t="str">
        <f t="shared" si="0"/>
        <v>ROCKET MASOOR-THUVARAI</v>
      </c>
    </row>
    <row r="26" spans="1:22">
      <c r="A26" s="142" t="str">
        <f>IF((stock!B20+stock!C20+stock!D20+stock!E20)&lt;&gt;0,stock!A20,"")</f>
        <v/>
      </c>
      <c r="B26" s="142"/>
      <c r="C26" s="15">
        <f>stock!C20</f>
        <v>0</v>
      </c>
      <c r="D26" s="15">
        <f>stock!D20</f>
        <v>0</v>
      </c>
      <c r="E26" s="15">
        <f>stock!E20</f>
        <v>0</v>
      </c>
      <c r="F26" s="15">
        <f>stock!F20</f>
        <v>0</v>
      </c>
      <c r="H26" s="15">
        <f t="shared" si="14"/>
        <v>0</v>
      </c>
      <c r="I26" s="15">
        <f t="shared" si="15"/>
        <v>0</v>
      </c>
      <c r="J26" s="15">
        <f t="shared" si="16"/>
        <v>0</v>
      </c>
      <c r="K26" s="1">
        <f t="shared" si="5"/>
        <v>0</v>
      </c>
      <c r="L26" s="15">
        <f>IF(COUNTIF($N$2:N26,N26)=1,L25+1,L25)</f>
        <v>2</v>
      </c>
      <c r="M26" s="15" t="str">
        <f t="shared" si="6"/>
        <v/>
      </c>
      <c r="N26" s="1">
        <f t="shared" si="7"/>
        <v>0</v>
      </c>
      <c r="O26" s="1">
        <f t="shared" si="8"/>
        <v>0</v>
      </c>
      <c r="P26" s="15">
        <f t="shared" si="9"/>
        <v>0</v>
      </c>
      <c r="Q26" s="15">
        <f t="shared" si="10"/>
        <v>0</v>
      </c>
      <c r="R26" s="15">
        <f t="shared" si="11"/>
        <v>0</v>
      </c>
      <c r="S26" s="15">
        <f t="shared" si="12"/>
        <v>0</v>
      </c>
      <c r="T26" s="15">
        <f t="shared" si="13"/>
        <v>0</v>
      </c>
      <c r="V26" s="15" t="str">
        <f t="shared" si="0"/>
        <v>LION MASOOR-DHALL</v>
      </c>
    </row>
    <row r="27" spans="1:22">
      <c r="A27" s="142" t="str">
        <f>IF((stock!B21+stock!C21+stock!D21+stock!E21)&lt;&gt;0,stock!A21,"")</f>
        <v/>
      </c>
      <c r="B27" s="142"/>
      <c r="C27" s="15">
        <f>stock!C21</f>
        <v>0</v>
      </c>
      <c r="D27" s="15">
        <f>stock!D21</f>
        <v>0</v>
      </c>
      <c r="E27" s="15">
        <f>stock!E21</f>
        <v>0</v>
      </c>
      <c r="F27" s="15">
        <f>stock!F21</f>
        <v>0</v>
      </c>
      <c r="H27" s="15">
        <f t="shared" si="14"/>
        <v>0</v>
      </c>
      <c r="I27" s="15">
        <f t="shared" si="15"/>
        <v>0</v>
      </c>
      <c r="J27" s="15">
        <f t="shared" si="16"/>
        <v>0</v>
      </c>
      <c r="K27" s="1">
        <f t="shared" si="5"/>
        <v>0</v>
      </c>
      <c r="L27" s="15">
        <f>IF(COUNTIF($N$2:N27,N27)=1,L26+1,L26)</f>
        <v>2</v>
      </c>
      <c r="M27" s="15" t="str">
        <f t="shared" si="6"/>
        <v/>
      </c>
      <c r="N27" s="1">
        <f t="shared" si="7"/>
        <v>0</v>
      </c>
      <c r="O27" s="1">
        <f t="shared" si="8"/>
        <v>0</v>
      </c>
      <c r="P27" s="15">
        <f t="shared" si="9"/>
        <v>0</v>
      </c>
      <c r="Q27" s="15">
        <f t="shared" si="10"/>
        <v>0</v>
      </c>
      <c r="R27" s="15">
        <f t="shared" si="11"/>
        <v>0</v>
      </c>
      <c r="S27" s="15">
        <f t="shared" si="12"/>
        <v>0</v>
      </c>
      <c r="T27" s="15">
        <f t="shared" si="13"/>
        <v>0</v>
      </c>
      <c r="V27" s="15" t="str">
        <f t="shared" si="0"/>
        <v>41 MOONG</v>
      </c>
    </row>
    <row r="28" spans="1:22">
      <c r="A28" s="142" t="str">
        <f>IF((stock!B22+stock!C22+stock!D22+stock!E22)&lt;&gt;0,stock!A22,"")</f>
        <v/>
      </c>
      <c r="B28" s="142"/>
      <c r="C28" s="15">
        <f>stock!C22</f>
        <v>0</v>
      </c>
      <c r="D28" s="15">
        <f>stock!D22</f>
        <v>0</v>
      </c>
      <c r="E28" s="15">
        <f>stock!E22</f>
        <v>0</v>
      </c>
      <c r="F28" s="15">
        <f>stock!F22</f>
        <v>0</v>
      </c>
      <c r="H28" s="15">
        <f t="shared" si="14"/>
        <v>0</v>
      </c>
      <c r="I28" s="15">
        <f t="shared" si="15"/>
        <v>0</v>
      </c>
      <c r="J28" s="15">
        <f t="shared" si="16"/>
        <v>0</v>
      </c>
      <c r="K28" s="1">
        <f t="shared" si="5"/>
        <v>0</v>
      </c>
      <c r="L28" s="15">
        <f>IF(COUNTIF($N$2:N28,N28)=1,L27+1,L27)</f>
        <v>2</v>
      </c>
      <c r="M28" s="15" t="str">
        <f t="shared" si="6"/>
        <v/>
      </c>
      <c r="N28" s="1">
        <f t="shared" si="7"/>
        <v>0</v>
      </c>
      <c r="O28" s="1">
        <f t="shared" si="8"/>
        <v>0</v>
      </c>
      <c r="P28" s="15">
        <f t="shared" si="9"/>
        <v>0</v>
      </c>
      <c r="Q28" s="15">
        <f t="shared" si="10"/>
        <v>0</v>
      </c>
      <c r="R28" s="15">
        <f t="shared" si="11"/>
        <v>0</v>
      </c>
      <c r="S28" s="15">
        <f t="shared" si="12"/>
        <v>0</v>
      </c>
      <c r="T28" s="15">
        <f t="shared" si="13"/>
        <v>0</v>
      </c>
      <c r="V28" s="15" t="str">
        <f t="shared" si="0"/>
        <v>DIAMOND MOONG-DHALL</v>
      </c>
    </row>
    <row r="29" spans="1:22">
      <c r="A29" s="142" t="str">
        <f>IF((stock!B23+stock!C23+stock!D23+stock!E23)&lt;&gt;0,stock!A23,"")</f>
        <v/>
      </c>
      <c r="B29" s="142"/>
      <c r="C29" s="15">
        <f>stock!C23</f>
        <v>0</v>
      </c>
      <c r="D29" s="15">
        <f>stock!D23</f>
        <v>0</v>
      </c>
      <c r="E29" s="15">
        <f>stock!E23</f>
        <v>0</v>
      </c>
      <c r="F29" s="15">
        <f>stock!F23</f>
        <v>0</v>
      </c>
      <c r="H29" s="15">
        <f t="shared" si="14"/>
        <v>0</v>
      </c>
      <c r="I29" s="15">
        <f t="shared" si="15"/>
        <v>0</v>
      </c>
      <c r="J29" s="15">
        <f t="shared" si="16"/>
        <v>0</v>
      </c>
      <c r="K29" s="1">
        <f t="shared" si="5"/>
        <v>0</v>
      </c>
      <c r="L29" s="15">
        <f>IF(COUNTIF($N$2:N29,N29)=1,L28+1,L28)</f>
        <v>2</v>
      </c>
      <c r="M29" s="15" t="str">
        <f t="shared" si="6"/>
        <v/>
      </c>
      <c r="N29" s="1">
        <f t="shared" si="7"/>
        <v>0</v>
      </c>
      <c r="O29" s="1">
        <f t="shared" si="8"/>
        <v>0</v>
      </c>
      <c r="P29" s="15">
        <f t="shared" si="9"/>
        <v>0</v>
      </c>
      <c r="Q29" s="15">
        <f t="shared" si="10"/>
        <v>0</v>
      </c>
      <c r="R29" s="15">
        <f t="shared" si="11"/>
        <v>0</v>
      </c>
      <c r="S29" s="15">
        <f t="shared" si="12"/>
        <v>0</v>
      </c>
      <c r="T29" s="15">
        <f t="shared" si="13"/>
        <v>0</v>
      </c>
      <c r="V29" s="15" t="str">
        <f t="shared" si="0"/>
        <v>POLISH ORID</v>
      </c>
    </row>
    <row r="30" spans="1:22">
      <c r="A30" s="142" t="str">
        <f>IF((stock!B24+stock!C24+stock!D24+stock!E24)&lt;&gt;0,stock!A24,"")</f>
        <v/>
      </c>
      <c r="B30" s="142"/>
      <c r="C30" s="15">
        <f>stock!C24</f>
        <v>0</v>
      </c>
      <c r="D30" s="15">
        <f>stock!D24</f>
        <v>0</v>
      </c>
      <c r="E30" s="15">
        <f>stock!E24</f>
        <v>0</v>
      </c>
      <c r="F30" s="15">
        <f>stock!F24</f>
        <v>0</v>
      </c>
      <c r="H30" s="15">
        <f t="shared" si="14"/>
        <v>0</v>
      </c>
      <c r="I30" s="15">
        <f t="shared" si="15"/>
        <v>0</v>
      </c>
      <c r="J30" s="15">
        <f t="shared" si="16"/>
        <v>0</v>
      </c>
      <c r="K30" s="1">
        <f t="shared" si="5"/>
        <v>0</v>
      </c>
      <c r="L30" s="15">
        <f>IF(COUNTIF($N$2:N30,N30)=1,L29+1,L29)</f>
        <v>2</v>
      </c>
      <c r="M30" s="15" t="str">
        <f t="shared" si="6"/>
        <v/>
      </c>
      <c r="N30" s="1">
        <f t="shared" si="7"/>
        <v>0</v>
      </c>
      <c r="O30" s="1">
        <f t="shared" si="8"/>
        <v>0</v>
      </c>
      <c r="P30" s="15">
        <f t="shared" si="9"/>
        <v>0</v>
      </c>
      <c r="Q30" s="15">
        <f t="shared" si="10"/>
        <v>0</v>
      </c>
      <c r="R30" s="15">
        <f t="shared" si="11"/>
        <v>0</v>
      </c>
      <c r="S30" s="15">
        <f t="shared" si="12"/>
        <v>0</v>
      </c>
      <c r="T30" s="15">
        <f t="shared" si="13"/>
        <v>0</v>
      </c>
      <c r="V30" s="15" t="str">
        <f t="shared" si="0"/>
        <v>KRISHNA ORID-DHALL</v>
      </c>
    </row>
    <row r="31" spans="1:22">
      <c r="A31" s="142" t="str">
        <f>IF((stock!B25+stock!C25+stock!D25+stock!E25)&lt;&gt;0,stock!A25,"")</f>
        <v/>
      </c>
      <c r="B31" s="142"/>
      <c r="C31" s="15">
        <f>stock!C25</f>
        <v>0</v>
      </c>
      <c r="D31" s="15">
        <f>stock!D25</f>
        <v>0</v>
      </c>
      <c r="E31" s="15">
        <f>stock!E25</f>
        <v>0</v>
      </c>
      <c r="F31" s="15">
        <f>stock!F25</f>
        <v>0</v>
      </c>
      <c r="H31" s="15">
        <f t="shared" si="14"/>
        <v>0</v>
      </c>
      <c r="I31" s="15">
        <f t="shared" si="15"/>
        <v>0</v>
      </c>
      <c r="J31" s="15">
        <f t="shared" si="16"/>
        <v>0</v>
      </c>
      <c r="K31" s="1">
        <f t="shared" si="5"/>
        <v>0</v>
      </c>
      <c r="L31" s="15">
        <f>IF(COUNTIF($N$2:N31,N31)=1,L30+1,L30)</f>
        <v>2</v>
      </c>
      <c r="M31" s="15" t="str">
        <f t="shared" si="6"/>
        <v/>
      </c>
      <c r="N31" s="1">
        <f t="shared" si="7"/>
        <v>0</v>
      </c>
      <c r="O31" s="1">
        <f t="shared" si="8"/>
        <v>0</v>
      </c>
      <c r="P31" s="15">
        <f t="shared" si="9"/>
        <v>0</v>
      </c>
      <c r="Q31" s="15">
        <f t="shared" si="10"/>
        <v>0</v>
      </c>
      <c r="R31" s="15">
        <f t="shared" si="11"/>
        <v>0</v>
      </c>
      <c r="S31" s="15">
        <f t="shared" si="12"/>
        <v>0</v>
      </c>
      <c r="T31" s="15">
        <f t="shared" si="13"/>
        <v>0</v>
      </c>
      <c r="V31" s="15" t="str">
        <f t="shared" si="0"/>
        <v>786.SEERAGA.SAMBA RICE</v>
      </c>
    </row>
    <row r="32" spans="1:22">
      <c r="A32" s="142" t="str">
        <f>IF((stock!B26+stock!C26+stock!D26+stock!E26)&lt;&gt;0,stock!A26,"")</f>
        <v/>
      </c>
      <c r="B32" s="142"/>
      <c r="C32" s="15">
        <f>stock!C26</f>
        <v>0</v>
      </c>
      <c r="D32" s="15">
        <f>stock!D26</f>
        <v>0</v>
      </c>
      <c r="E32" s="15">
        <f>stock!E26</f>
        <v>0</v>
      </c>
      <c r="F32" s="15">
        <f>stock!F26</f>
        <v>0</v>
      </c>
      <c r="H32" s="15">
        <f t="shared" si="14"/>
        <v>0</v>
      </c>
      <c r="I32" s="15">
        <f t="shared" si="15"/>
        <v>0</v>
      </c>
      <c r="J32" s="15">
        <f t="shared" si="16"/>
        <v>0</v>
      </c>
      <c r="K32" s="1">
        <f t="shared" si="5"/>
        <v>0</v>
      </c>
      <c r="L32" s="15">
        <f>IF(COUNTIF($N$2:N32,N32)=1,L31+1,L31)</f>
        <v>2</v>
      </c>
      <c r="M32" s="15" t="str">
        <f t="shared" si="6"/>
        <v/>
      </c>
      <c r="N32" s="1">
        <f t="shared" si="7"/>
        <v>0</v>
      </c>
      <c r="O32" s="1">
        <f t="shared" si="8"/>
        <v>0</v>
      </c>
      <c r="P32" s="15">
        <f t="shared" si="9"/>
        <v>0</v>
      </c>
      <c r="Q32" s="15">
        <f t="shared" si="10"/>
        <v>0</v>
      </c>
      <c r="R32" s="15">
        <f t="shared" si="11"/>
        <v>0</v>
      </c>
      <c r="S32" s="15">
        <f t="shared" si="12"/>
        <v>0</v>
      </c>
      <c r="T32" s="15">
        <f t="shared" si="13"/>
        <v>0</v>
      </c>
      <c r="V32" s="15" t="str">
        <f t="shared" si="0"/>
        <v>KAVERI-GOLD TOOR-DHALL</v>
      </c>
    </row>
    <row r="33" spans="1:22">
      <c r="A33" s="142" t="str">
        <f>IF((stock!B27+stock!C27+stock!D27+stock!E27)&lt;&gt;0,stock!A27,"")</f>
        <v/>
      </c>
      <c r="B33" s="142"/>
      <c r="C33" s="15">
        <f>stock!C27</f>
        <v>0</v>
      </c>
      <c r="D33" s="15">
        <f>stock!D27</f>
        <v>0</v>
      </c>
      <c r="E33" s="15">
        <f>stock!E27</f>
        <v>0</v>
      </c>
      <c r="F33" s="15">
        <f>stock!F27</f>
        <v>0</v>
      </c>
      <c r="H33" s="15">
        <f t="shared" si="14"/>
        <v>0</v>
      </c>
      <c r="I33" s="15">
        <f t="shared" si="15"/>
        <v>0</v>
      </c>
      <c r="J33" s="15">
        <f t="shared" si="16"/>
        <v>0</v>
      </c>
      <c r="K33" s="1">
        <f t="shared" si="5"/>
        <v>0</v>
      </c>
      <c r="L33" s="15">
        <f>IF(COUNTIF($N$2:N33,N33)=1,L32+1,L32)</f>
        <v>2</v>
      </c>
      <c r="M33" s="15" t="str">
        <f t="shared" si="6"/>
        <v/>
      </c>
      <c r="N33" s="1">
        <f t="shared" si="7"/>
        <v>0</v>
      </c>
      <c r="O33" s="1">
        <f t="shared" si="8"/>
        <v>0</v>
      </c>
      <c r="P33" s="15">
        <f t="shared" si="9"/>
        <v>0</v>
      </c>
      <c r="Q33" s="15">
        <f t="shared" si="10"/>
        <v>0</v>
      </c>
      <c r="R33" s="15">
        <f t="shared" si="11"/>
        <v>0</v>
      </c>
      <c r="S33" s="15">
        <f t="shared" si="12"/>
        <v>0</v>
      </c>
      <c r="T33" s="15">
        <f t="shared" si="13"/>
        <v>0</v>
      </c>
      <c r="V33" s="15" t="str">
        <f t="shared" si="0"/>
        <v>5STAR WHITEGRAM-AA</v>
      </c>
    </row>
    <row r="34" spans="1:22">
      <c r="A34" s="142" t="str">
        <f>IF((stock!B28+stock!C28+stock!D28+stock!E28)&lt;&gt;0,stock!A28,"")</f>
        <v/>
      </c>
      <c r="B34" s="142"/>
      <c r="C34" s="15">
        <f>stock!C28</f>
        <v>0</v>
      </c>
      <c r="D34" s="15">
        <f>stock!D28</f>
        <v>0</v>
      </c>
      <c r="E34" s="15">
        <f>stock!E28</f>
        <v>0</v>
      </c>
      <c r="F34" s="15">
        <f>stock!F28</f>
        <v>0</v>
      </c>
      <c r="H34" s="15">
        <f t="shared" si="14"/>
        <v>0</v>
      </c>
      <c r="I34" s="15">
        <f t="shared" si="15"/>
        <v>0</v>
      </c>
      <c r="J34" s="15">
        <f t="shared" si="16"/>
        <v>0</v>
      </c>
      <c r="K34" s="1">
        <f t="shared" si="5"/>
        <v>0</v>
      </c>
      <c r="L34" s="15">
        <f>IF(COUNTIF($N$2:N34,N34)=1,L33+1,L33)</f>
        <v>2</v>
      </c>
      <c r="M34" s="15" t="str">
        <f t="shared" si="6"/>
        <v/>
      </c>
      <c r="N34" s="1">
        <f t="shared" si="7"/>
        <v>0</v>
      </c>
      <c r="O34" s="1">
        <f t="shared" si="8"/>
        <v>0</v>
      </c>
      <c r="P34" s="15">
        <f t="shared" si="9"/>
        <v>0</v>
      </c>
      <c r="Q34" s="15">
        <f t="shared" si="10"/>
        <v>0</v>
      </c>
      <c r="R34" s="15">
        <f t="shared" si="11"/>
        <v>0</v>
      </c>
      <c r="S34" s="15">
        <f t="shared" si="12"/>
        <v>0</v>
      </c>
      <c r="T34" s="15">
        <f t="shared" si="13"/>
        <v>0</v>
      </c>
      <c r="V34" s="15" t="str">
        <f t="shared" si="0"/>
        <v/>
      </c>
    </row>
    <row r="35" spans="1:22">
      <c r="A35" s="142" t="str">
        <f>IF((stock!B29+stock!C29+stock!D29+stock!E29)&lt;&gt;0,stock!A29,"")</f>
        <v/>
      </c>
      <c r="B35" s="142"/>
      <c r="C35" s="15">
        <f>stock!C29</f>
        <v>0</v>
      </c>
      <c r="D35" s="15">
        <f>stock!D29</f>
        <v>0</v>
      </c>
      <c r="E35" s="15">
        <f>stock!E29</f>
        <v>0</v>
      </c>
      <c r="F35" s="15">
        <f>stock!F29</f>
        <v>0</v>
      </c>
      <c r="H35" s="15">
        <f t="shared" si="14"/>
        <v>0</v>
      </c>
      <c r="I35" s="15">
        <f t="shared" si="15"/>
        <v>0</v>
      </c>
      <c r="J35" s="15">
        <f t="shared" si="16"/>
        <v>0</v>
      </c>
      <c r="K35" s="1">
        <f t="shared" si="5"/>
        <v>0</v>
      </c>
      <c r="L35" s="15">
        <f>IF(COUNTIF($N$2:N35,N35)=1,L34+1,L34)</f>
        <v>2</v>
      </c>
      <c r="M35" s="15" t="str">
        <f t="shared" si="6"/>
        <v/>
      </c>
      <c r="N35" s="1">
        <f t="shared" si="7"/>
        <v>0</v>
      </c>
      <c r="O35" s="1">
        <f t="shared" si="8"/>
        <v>0</v>
      </c>
      <c r="P35" s="15">
        <f t="shared" si="9"/>
        <v>0</v>
      </c>
      <c r="Q35" s="15">
        <f t="shared" si="10"/>
        <v>0</v>
      </c>
      <c r="R35" s="15">
        <f t="shared" si="11"/>
        <v>0</v>
      </c>
      <c r="S35" s="15">
        <f t="shared" si="12"/>
        <v>0</v>
      </c>
      <c r="T35" s="15">
        <f t="shared" si="13"/>
        <v>0</v>
      </c>
      <c r="V35" s="15" t="str">
        <f t="shared" si="0"/>
        <v/>
      </c>
    </row>
    <row r="36" spans="1:22">
      <c r="A36" s="142" t="str">
        <f>IF((stock!B30+stock!C30+stock!D30+stock!E30)&lt;&gt;0,stock!A30,"")</f>
        <v/>
      </c>
      <c r="B36" s="142"/>
      <c r="C36" s="15">
        <f>stock!C30</f>
        <v>0</v>
      </c>
      <c r="D36" s="15">
        <f>stock!D30</f>
        <v>0</v>
      </c>
      <c r="E36" s="15">
        <f>stock!E30</f>
        <v>0</v>
      </c>
      <c r="F36" s="15">
        <f>stock!F30</f>
        <v>0</v>
      </c>
      <c r="H36" s="15">
        <f t="shared" si="14"/>
        <v>0</v>
      </c>
      <c r="I36" s="15">
        <f t="shared" si="15"/>
        <v>0</v>
      </c>
      <c r="J36" s="15">
        <f t="shared" si="16"/>
        <v>0</v>
      </c>
      <c r="K36" s="1">
        <f t="shared" si="5"/>
        <v>0</v>
      </c>
      <c r="L36" s="15">
        <f>IF(COUNTIF($N$2:N36,N36)=1,L35+1,L35)</f>
        <v>2</v>
      </c>
      <c r="M36" s="15" t="str">
        <f t="shared" si="6"/>
        <v/>
      </c>
      <c r="N36" s="1">
        <f t="shared" si="7"/>
        <v>0</v>
      </c>
      <c r="O36" s="1">
        <f t="shared" si="8"/>
        <v>0</v>
      </c>
      <c r="P36" s="15">
        <f t="shared" si="9"/>
        <v>0</v>
      </c>
      <c r="Q36" s="15">
        <f t="shared" si="10"/>
        <v>0</v>
      </c>
      <c r="R36" s="15">
        <f t="shared" si="11"/>
        <v>0</v>
      </c>
      <c r="S36" s="15">
        <f t="shared" si="12"/>
        <v>0</v>
      </c>
      <c r="T36" s="15">
        <f t="shared" si="13"/>
        <v>0</v>
      </c>
      <c r="V36" s="15" t="str">
        <f t="shared" si="0"/>
        <v/>
      </c>
    </row>
    <row r="37" spans="1:22">
      <c r="A37" s="142" t="str">
        <f>IF((stock!B31+stock!C31+stock!D31+stock!E31)&lt;&gt;0,stock!A31,"")</f>
        <v/>
      </c>
      <c r="B37" s="142"/>
      <c r="C37" s="15">
        <f>stock!C31</f>
        <v>0</v>
      </c>
      <c r="D37" s="15">
        <f>stock!D31</f>
        <v>0</v>
      </c>
      <c r="E37" s="15">
        <f>stock!E31</f>
        <v>0</v>
      </c>
      <c r="F37" s="15">
        <f>stock!F31</f>
        <v>0</v>
      </c>
      <c r="H37" s="15">
        <f t="shared" si="14"/>
        <v>0</v>
      </c>
      <c r="I37" s="15">
        <f t="shared" si="15"/>
        <v>0</v>
      </c>
      <c r="J37" s="15">
        <f t="shared" si="16"/>
        <v>0</v>
      </c>
      <c r="K37" s="1">
        <f t="shared" si="5"/>
        <v>0</v>
      </c>
      <c r="L37" s="15">
        <f>IF(COUNTIF($N$2:N37,N37)=1,L36+1,L36)</f>
        <v>2</v>
      </c>
      <c r="M37" s="15" t="str">
        <f t="shared" si="6"/>
        <v/>
      </c>
      <c r="N37" s="1">
        <f t="shared" si="7"/>
        <v>0</v>
      </c>
      <c r="O37" s="1">
        <f t="shared" si="8"/>
        <v>0</v>
      </c>
      <c r="P37" s="15">
        <f t="shared" si="9"/>
        <v>0</v>
      </c>
      <c r="Q37" s="15">
        <f t="shared" si="10"/>
        <v>0</v>
      </c>
      <c r="R37" s="15">
        <f t="shared" si="11"/>
        <v>0</v>
      </c>
      <c r="S37" s="15">
        <f t="shared" si="12"/>
        <v>0</v>
      </c>
      <c r="T37" s="15">
        <f t="shared" si="13"/>
        <v>0</v>
      </c>
      <c r="V37" s="15" t="str">
        <f t="shared" si="0"/>
        <v/>
      </c>
    </row>
    <row r="38" spans="1:22">
      <c r="A38" s="142" t="str">
        <f>IF((stock!B32+stock!C32+stock!D32+stock!E32)&lt;&gt;0,stock!A32,"")</f>
        <v/>
      </c>
      <c r="B38" s="142"/>
      <c r="C38" s="15">
        <f>stock!C32</f>
        <v>0</v>
      </c>
      <c r="D38" s="15">
        <f>stock!D32</f>
        <v>0</v>
      </c>
      <c r="E38" s="15">
        <f>stock!E32</f>
        <v>0</v>
      </c>
      <c r="F38" s="15">
        <f>stock!F32</f>
        <v>0</v>
      </c>
      <c r="H38" s="15">
        <f t="shared" si="14"/>
        <v>0</v>
      </c>
      <c r="I38" s="15">
        <f t="shared" si="15"/>
        <v>0</v>
      </c>
      <c r="J38" s="15">
        <f t="shared" si="16"/>
        <v>0</v>
      </c>
      <c r="K38" s="1">
        <f t="shared" si="5"/>
        <v>0</v>
      </c>
      <c r="L38" s="15">
        <f>IF(COUNTIF($N$2:N38,N38)=1,L37+1,L37)</f>
        <v>2</v>
      </c>
      <c r="M38" s="15" t="str">
        <f t="shared" si="6"/>
        <v/>
      </c>
      <c r="N38" s="1">
        <f t="shared" si="7"/>
        <v>0</v>
      </c>
      <c r="O38" s="1">
        <f t="shared" si="8"/>
        <v>0</v>
      </c>
      <c r="P38" s="15">
        <f t="shared" si="9"/>
        <v>0</v>
      </c>
      <c r="Q38" s="15">
        <f t="shared" si="10"/>
        <v>0</v>
      </c>
      <c r="R38" s="15">
        <f t="shared" si="11"/>
        <v>0</v>
      </c>
      <c r="S38" s="15">
        <f t="shared" si="12"/>
        <v>0</v>
      </c>
      <c r="T38" s="15">
        <f t="shared" si="13"/>
        <v>0</v>
      </c>
      <c r="V38" s="15" t="str">
        <f t="shared" si="0"/>
        <v/>
      </c>
    </row>
    <row r="39" spans="1:22">
      <c r="A39" s="142" t="str">
        <f>IF((stock!B33+stock!C33+stock!D33+stock!E33)&lt;&gt;0,stock!A33,"")</f>
        <v/>
      </c>
      <c r="B39" s="142"/>
      <c r="C39" s="15">
        <f>stock!C33</f>
        <v>0</v>
      </c>
      <c r="D39" s="15">
        <f>stock!D33</f>
        <v>0</v>
      </c>
      <c r="E39" s="15">
        <f>stock!E33</f>
        <v>0</v>
      </c>
      <c r="F39" s="15">
        <f>stock!F33</f>
        <v>0</v>
      </c>
      <c r="H39" s="15">
        <f t="shared" si="14"/>
        <v>0</v>
      </c>
      <c r="I39" s="15">
        <f t="shared" si="15"/>
        <v>0</v>
      </c>
      <c r="J39" s="15">
        <f t="shared" si="16"/>
        <v>0</v>
      </c>
      <c r="K39" s="1">
        <f t="shared" si="5"/>
        <v>0</v>
      </c>
      <c r="L39" s="15">
        <f>IF(COUNTIF($N$2:N39,N39)=1,L38+1,L38)</f>
        <v>2</v>
      </c>
      <c r="M39" s="15" t="str">
        <f t="shared" si="6"/>
        <v/>
      </c>
      <c r="N39" s="1">
        <f t="shared" si="7"/>
        <v>0</v>
      </c>
      <c r="O39" s="1">
        <f t="shared" si="8"/>
        <v>0</v>
      </c>
      <c r="P39" s="15">
        <f t="shared" si="9"/>
        <v>0</v>
      </c>
      <c r="Q39" s="15">
        <f t="shared" si="10"/>
        <v>0</v>
      </c>
      <c r="R39" s="15">
        <f t="shared" si="11"/>
        <v>0</v>
      </c>
      <c r="S39" s="15">
        <f t="shared" si="12"/>
        <v>0</v>
      </c>
      <c r="T39" s="15">
        <f t="shared" si="13"/>
        <v>0</v>
      </c>
      <c r="V39" s="15" t="str">
        <f t="shared" si="0"/>
        <v/>
      </c>
    </row>
    <row r="40" spans="1:22">
      <c r="A40" s="142" t="str">
        <f>IF((stock!B34+stock!C34+stock!D34+stock!E34)&lt;&gt;0,stock!A34,"")</f>
        <v/>
      </c>
      <c r="B40" s="142"/>
      <c r="C40" s="15">
        <f>stock!C34</f>
        <v>0</v>
      </c>
      <c r="D40" s="15">
        <f>stock!D34</f>
        <v>0</v>
      </c>
      <c r="E40" s="15">
        <f>stock!E34</f>
        <v>0</v>
      </c>
      <c r="F40" s="15">
        <f>stock!F34</f>
        <v>0</v>
      </c>
      <c r="H40" s="15">
        <f t="shared" si="14"/>
        <v>0</v>
      </c>
      <c r="I40" s="15">
        <f t="shared" si="15"/>
        <v>0</v>
      </c>
      <c r="J40" s="15">
        <f t="shared" si="16"/>
        <v>0</v>
      </c>
      <c r="K40" s="1">
        <f t="shared" si="5"/>
        <v>0</v>
      </c>
      <c r="L40" s="15">
        <f>IF(COUNTIF($N$2:N40,N40)=1,L39+1,L39)</f>
        <v>2</v>
      </c>
      <c r="M40" s="15" t="str">
        <f t="shared" si="6"/>
        <v/>
      </c>
      <c r="N40" s="1">
        <f t="shared" si="7"/>
        <v>0</v>
      </c>
      <c r="O40" s="1">
        <f t="shared" si="8"/>
        <v>0</v>
      </c>
      <c r="P40" s="15">
        <f t="shared" si="9"/>
        <v>0</v>
      </c>
      <c r="Q40" s="15">
        <f t="shared" si="10"/>
        <v>0</v>
      </c>
      <c r="R40" s="15">
        <f t="shared" si="11"/>
        <v>0</v>
      </c>
      <c r="S40" s="15">
        <f t="shared" si="12"/>
        <v>0</v>
      </c>
      <c r="T40" s="15">
        <f t="shared" si="13"/>
        <v>0</v>
      </c>
      <c r="V40" s="15" t="str">
        <f t="shared" si="0"/>
        <v/>
      </c>
    </row>
    <row r="41" spans="1:22">
      <c r="A41" s="142" t="str">
        <f>IF((stock!B35+stock!C35+stock!D35+stock!E35)&lt;&gt;0,stock!A35,"")</f>
        <v>II</v>
      </c>
      <c r="B41" s="142"/>
      <c r="C41" s="15">
        <f>stock!C35</f>
        <v>0</v>
      </c>
      <c r="D41" s="15">
        <f>stock!D35</f>
        <v>109</v>
      </c>
      <c r="E41" s="15">
        <f>stock!E35</f>
        <v>109</v>
      </c>
      <c r="F41" s="15">
        <f>stock!F35</f>
        <v>0</v>
      </c>
      <c r="H41" s="15">
        <f t="shared" si="14"/>
        <v>0</v>
      </c>
      <c r="I41" s="15">
        <f t="shared" si="15"/>
        <v>0</v>
      </c>
      <c r="J41" s="15">
        <f t="shared" si="16"/>
        <v>0</v>
      </c>
      <c r="K41" s="1">
        <f t="shared" si="5"/>
        <v>0</v>
      </c>
      <c r="L41" s="15">
        <f>IF(COUNTIF($N$2:N41,N41)=1,L40+1,L40)</f>
        <v>2</v>
      </c>
      <c r="M41" s="15" t="str">
        <f t="shared" si="6"/>
        <v/>
      </c>
      <c r="N41" s="1">
        <f t="shared" si="7"/>
        <v>0</v>
      </c>
      <c r="O41" s="1">
        <f t="shared" si="8"/>
        <v>0</v>
      </c>
      <c r="P41" s="15">
        <f t="shared" si="9"/>
        <v>0</v>
      </c>
      <c r="Q41" s="15">
        <f t="shared" si="10"/>
        <v>0</v>
      </c>
      <c r="R41" s="15">
        <f t="shared" si="11"/>
        <v>0</v>
      </c>
      <c r="S41" s="15">
        <f t="shared" si="12"/>
        <v>0</v>
      </c>
      <c r="T41" s="15">
        <f t="shared" si="13"/>
        <v>0</v>
      </c>
      <c r="V41" s="15" t="str">
        <f t="shared" si="0"/>
        <v/>
      </c>
    </row>
    <row r="42" spans="1:22">
      <c r="A42" s="142" t="str">
        <f>IF((stock!B36+stock!C36+stock!D36+stock!E36)&lt;&gt;0,stock!A36,"")</f>
        <v/>
      </c>
      <c r="B42" s="142"/>
      <c r="C42" s="15">
        <f>stock!C36</f>
        <v>0</v>
      </c>
      <c r="D42" s="15">
        <f>stock!D36</f>
        <v>0</v>
      </c>
      <c r="E42" s="15">
        <f>stock!E36</f>
        <v>0</v>
      </c>
      <c r="F42" s="15">
        <f>stock!F36</f>
        <v>0</v>
      </c>
      <c r="H42" s="15">
        <f t="shared" si="14"/>
        <v>0</v>
      </c>
      <c r="I42" s="15">
        <f t="shared" si="15"/>
        <v>0</v>
      </c>
      <c r="J42" s="15">
        <f t="shared" si="16"/>
        <v>0</v>
      </c>
      <c r="K42" s="1">
        <f t="shared" si="5"/>
        <v>0</v>
      </c>
      <c r="L42" s="15">
        <f>IF(COUNTIF($N$2:N42,N42)=1,L41+1,L41)</f>
        <v>2</v>
      </c>
      <c r="M42" s="15" t="str">
        <f t="shared" si="6"/>
        <v/>
      </c>
      <c r="N42" s="1">
        <f t="shared" si="7"/>
        <v>0</v>
      </c>
      <c r="O42" s="1">
        <f t="shared" si="8"/>
        <v>0</v>
      </c>
      <c r="P42" s="15">
        <f t="shared" si="9"/>
        <v>0</v>
      </c>
      <c r="Q42" s="15">
        <f t="shared" si="10"/>
        <v>0</v>
      </c>
      <c r="R42" s="15">
        <f t="shared" si="11"/>
        <v>0</v>
      </c>
      <c r="S42" s="15">
        <f t="shared" si="12"/>
        <v>0</v>
      </c>
      <c r="T42" s="15">
        <f t="shared" si="13"/>
        <v>0</v>
      </c>
      <c r="V42" s="15" t="str">
        <f t="shared" si="0"/>
        <v/>
      </c>
    </row>
    <row r="43" spans="1:22">
      <c r="A43" s="142" t="str">
        <f>IF((stock!B37+stock!C37+stock!D37+stock!E37)&lt;&gt;0,stock!A37,"")</f>
        <v>DD ASAKKU 50KG</v>
      </c>
      <c r="B43" s="142"/>
      <c r="C43" s="15">
        <f>stock!C37</f>
        <v>0</v>
      </c>
      <c r="D43" s="15">
        <f>stock!D37</f>
        <v>5</v>
      </c>
      <c r="E43" s="15">
        <f>stock!E37</f>
        <v>5</v>
      </c>
      <c r="F43" s="15">
        <f>stock!F37</f>
        <v>0</v>
      </c>
      <c r="H43" s="15">
        <f t="shared" si="14"/>
        <v>50</v>
      </c>
      <c r="I43" s="15">
        <f t="shared" si="15"/>
        <v>0</v>
      </c>
      <c r="J43" s="15">
        <f t="shared" si="16"/>
        <v>50</v>
      </c>
      <c r="K43" s="1" t="str">
        <f t="shared" si="5"/>
        <v>DD ASAKKU</v>
      </c>
      <c r="L43" s="15">
        <f>IF(COUNTIF($N$2:N43,N43)=1,L42+1,L42)</f>
        <v>3</v>
      </c>
      <c r="M43" s="15" t="str">
        <f t="shared" si="6"/>
        <v>DD ASAKKU</v>
      </c>
      <c r="N43" s="1" t="str">
        <f t="shared" si="7"/>
        <v>ASAKKU</v>
      </c>
      <c r="O43" s="1" t="str">
        <f t="shared" si="8"/>
        <v>DD</v>
      </c>
      <c r="P43" s="15">
        <f t="shared" si="9"/>
        <v>1</v>
      </c>
      <c r="Q43" s="15">
        <f t="shared" si="10"/>
        <v>0</v>
      </c>
      <c r="R43" s="15">
        <f t="shared" si="11"/>
        <v>5</v>
      </c>
      <c r="S43" s="15">
        <f t="shared" si="12"/>
        <v>5</v>
      </c>
      <c r="T43" s="15">
        <f t="shared" si="13"/>
        <v>0</v>
      </c>
      <c r="V43" s="15" t="str">
        <f t="shared" si="0"/>
        <v/>
      </c>
    </row>
    <row r="44" spans="1:22">
      <c r="A44" s="142" t="str">
        <f>IF((stock!B38+stock!C38+stock!D38+stock!E38)&lt;&gt;0,stock!A38,"")</f>
        <v/>
      </c>
      <c r="B44" s="142"/>
      <c r="C44" s="15">
        <f>stock!C38</f>
        <v>0</v>
      </c>
      <c r="D44" s="15">
        <f>stock!D38</f>
        <v>0</v>
      </c>
      <c r="E44" s="15">
        <f>stock!E38</f>
        <v>0</v>
      </c>
      <c r="F44" s="15">
        <f>stock!F38</f>
        <v>0</v>
      </c>
      <c r="H44" s="15">
        <f t="shared" si="14"/>
        <v>0</v>
      </c>
      <c r="I44" s="15">
        <f t="shared" si="15"/>
        <v>0</v>
      </c>
      <c r="J44" s="15">
        <f t="shared" si="16"/>
        <v>0</v>
      </c>
      <c r="K44" s="1">
        <f t="shared" si="5"/>
        <v>0</v>
      </c>
      <c r="L44" s="15">
        <f>IF(COUNTIF($N$2:N44,N44)=1,L43+1,L43)</f>
        <v>3</v>
      </c>
      <c r="M44" s="15" t="str">
        <f t="shared" si="6"/>
        <v/>
      </c>
      <c r="N44" s="1">
        <f t="shared" si="7"/>
        <v>0</v>
      </c>
      <c r="O44" s="1">
        <f t="shared" si="8"/>
        <v>0</v>
      </c>
      <c r="P44" s="15">
        <f t="shared" si="9"/>
        <v>0</v>
      </c>
      <c r="Q44" s="15">
        <f t="shared" si="10"/>
        <v>0</v>
      </c>
      <c r="R44" s="15">
        <f t="shared" si="11"/>
        <v>0</v>
      </c>
      <c r="S44" s="15">
        <f t="shared" si="12"/>
        <v>0</v>
      </c>
      <c r="T44" s="15">
        <f t="shared" si="13"/>
        <v>0</v>
      </c>
      <c r="V44" s="15" t="str">
        <f t="shared" si="0"/>
        <v/>
      </c>
    </row>
    <row r="45" spans="1:22">
      <c r="A45" s="142" t="str">
        <f>IF((stock!B39+stock!C39+stock!D39+stock!E39)&lt;&gt;0,stock!A39,"")</f>
        <v>GRAM DHALL 50KG</v>
      </c>
      <c r="B45" s="142"/>
      <c r="C45" s="15">
        <f>stock!C39</f>
        <v>0</v>
      </c>
      <c r="D45" s="15">
        <f>stock!D39</f>
        <v>32</v>
      </c>
      <c r="E45" s="15">
        <f>stock!E39</f>
        <v>32</v>
      </c>
      <c r="F45" s="15">
        <f>stock!F39</f>
        <v>0</v>
      </c>
      <c r="H45" s="15">
        <f t="shared" si="14"/>
        <v>50</v>
      </c>
      <c r="I45" s="15">
        <f t="shared" si="15"/>
        <v>0</v>
      </c>
      <c r="J45" s="15">
        <f t="shared" si="16"/>
        <v>50</v>
      </c>
      <c r="K45" s="1" t="str">
        <f t="shared" si="5"/>
        <v>GRAM DHALL</v>
      </c>
      <c r="L45" s="15">
        <f>IF(COUNTIF($N$2:N45,N45)=1,L44+1,L44)</f>
        <v>4</v>
      </c>
      <c r="M45" s="15" t="str">
        <f t="shared" si="6"/>
        <v>GRAM DHALL</v>
      </c>
      <c r="N45" s="1" t="str">
        <f t="shared" si="7"/>
        <v>DHALL</v>
      </c>
      <c r="O45" s="1" t="str">
        <f t="shared" si="8"/>
        <v>GRAM</v>
      </c>
      <c r="P45" s="15">
        <f t="shared" si="9"/>
        <v>1</v>
      </c>
      <c r="Q45" s="15">
        <f t="shared" si="10"/>
        <v>0</v>
      </c>
      <c r="R45" s="15">
        <f t="shared" si="11"/>
        <v>32</v>
      </c>
      <c r="S45" s="15">
        <f t="shared" si="12"/>
        <v>32</v>
      </c>
      <c r="T45" s="15">
        <f t="shared" si="13"/>
        <v>0</v>
      </c>
      <c r="V45" s="15" t="str">
        <f t="shared" si="0"/>
        <v/>
      </c>
    </row>
    <row r="46" spans="1:22">
      <c r="A46" s="142" t="str">
        <f>IF((stock!B40+stock!C40+stock!D40+stock!E40)&lt;&gt;0,stock!A40,"")</f>
        <v/>
      </c>
      <c r="B46" s="142"/>
      <c r="C46" s="15">
        <f>stock!C40</f>
        <v>0</v>
      </c>
      <c r="D46" s="15">
        <f>stock!D40</f>
        <v>0</v>
      </c>
      <c r="E46" s="15">
        <f>stock!E40</f>
        <v>0</v>
      </c>
      <c r="F46" s="15">
        <f>stock!F40</f>
        <v>0</v>
      </c>
      <c r="H46" s="15">
        <f t="shared" si="14"/>
        <v>0</v>
      </c>
      <c r="I46" s="15">
        <f t="shared" si="15"/>
        <v>0</v>
      </c>
      <c r="J46" s="15">
        <f t="shared" si="16"/>
        <v>0</v>
      </c>
      <c r="K46" s="1">
        <f t="shared" si="5"/>
        <v>0</v>
      </c>
      <c r="L46" s="15">
        <f>IF(COUNTIF($N$2:N46,N46)=1,L45+1,L45)</f>
        <v>4</v>
      </c>
      <c r="M46" s="15" t="str">
        <f t="shared" si="6"/>
        <v/>
      </c>
      <c r="N46" s="1">
        <f t="shared" si="7"/>
        <v>0</v>
      </c>
      <c r="O46" s="1">
        <f t="shared" si="8"/>
        <v>0</v>
      </c>
      <c r="P46" s="15">
        <f t="shared" si="9"/>
        <v>0</v>
      </c>
      <c r="Q46" s="15">
        <f t="shared" si="10"/>
        <v>0</v>
      </c>
      <c r="R46" s="15">
        <f t="shared" si="11"/>
        <v>0</v>
      </c>
      <c r="S46" s="15">
        <f t="shared" si="12"/>
        <v>0</v>
      </c>
      <c r="T46" s="15">
        <f t="shared" si="13"/>
        <v>0</v>
      </c>
      <c r="V46" s="15" t="str">
        <f t="shared" si="0"/>
        <v/>
      </c>
    </row>
    <row r="47" spans="1:22">
      <c r="A47" s="142" t="str">
        <f>IF((stock!B41+stock!C41+stock!D41+stock!E41)&lt;&gt;0,stock!A41,"")</f>
        <v/>
      </c>
      <c r="B47" s="142"/>
      <c r="C47" s="15">
        <f>stock!C41</f>
        <v>0</v>
      </c>
      <c r="D47" s="15">
        <f>stock!D41</f>
        <v>0</v>
      </c>
      <c r="E47" s="15">
        <f>stock!E41</f>
        <v>0</v>
      </c>
      <c r="F47" s="15">
        <f>stock!F41</f>
        <v>0</v>
      </c>
      <c r="H47" s="15">
        <f t="shared" si="14"/>
        <v>0</v>
      </c>
      <c r="I47" s="15">
        <f t="shared" si="15"/>
        <v>0</v>
      </c>
      <c r="J47" s="15">
        <f t="shared" si="16"/>
        <v>0</v>
      </c>
      <c r="K47" s="1">
        <f t="shared" si="5"/>
        <v>0</v>
      </c>
      <c r="L47" s="15">
        <f>IF(COUNTIF($N$2:N47,N47)=1,L46+1,L46)</f>
        <v>4</v>
      </c>
      <c r="M47" s="15" t="str">
        <f t="shared" si="6"/>
        <v/>
      </c>
      <c r="N47" s="1">
        <f t="shared" si="7"/>
        <v>0</v>
      </c>
      <c r="O47" s="1">
        <f t="shared" si="8"/>
        <v>0</v>
      </c>
      <c r="P47" s="15">
        <f t="shared" si="9"/>
        <v>0</v>
      </c>
      <c r="Q47" s="15">
        <f t="shared" si="10"/>
        <v>0</v>
      </c>
      <c r="R47" s="15">
        <f t="shared" si="11"/>
        <v>0</v>
      </c>
      <c r="S47" s="15">
        <f t="shared" si="12"/>
        <v>0</v>
      </c>
      <c r="T47" s="15">
        <f t="shared" si="13"/>
        <v>0</v>
      </c>
      <c r="V47" s="15" t="str">
        <f t="shared" si="0"/>
        <v/>
      </c>
    </row>
    <row r="48" spans="1:22">
      <c r="A48" s="142" t="str">
        <f>IF((stock!B42+stock!C42+stock!D42+stock!E42)&lt;&gt;0,stock!A42,"")</f>
        <v>II DUST 50KG</v>
      </c>
      <c r="B48" s="142"/>
      <c r="C48" s="15">
        <f>stock!C42</f>
        <v>0</v>
      </c>
      <c r="D48" s="15">
        <f>stock!D42</f>
        <v>72</v>
      </c>
      <c r="E48" s="15">
        <f>stock!E42</f>
        <v>72</v>
      </c>
      <c r="F48" s="15">
        <f>stock!F42</f>
        <v>0</v>
      </c>
      <c r="H48" s="15">
        <f t="shared" si="14"/>
        <v>50</v>
      </c>
      <c r="I48" s="15">
        <f t="shared" si="15"/>
        <v>0</v>
      </c>
      <c r="J48" s="15">
        <f t="shared" si="16"/>
        <v>50</v>
      </c>
      <c r="K48" s="1" t="str">
        <f t="shared" si="5"/>
        <v>II DUST</v>
      </c>
      <c r="L48" s="15">
        <f>IF(COUNTIF($N$2:N48,N48)=1,L47+1,L47)</f>
        <v>5</v>
      </c>
      <c r="M48" s="15" t="str">
        <f t="shared" si="6"/>
        <v>II DUST</v>
      </c>
      <c r="N48" s="1" t="str">
        <f t="shared" si="7"/>
        <v>DUST</v>
      </c>
      <c r="O48" s="1" t="str">
        <f t="shared" si="8"/>
        <v>II</v>
      </c>
      <c r="P48" s="15">
        <f t="shared" si="9"/>
        <v>1</v>
      </c>
      <c r="Q48" s="15">
        <f t="shared" si="10"/>
        <v>0</v>
      </c>
      <c r="R48" s="15">
        <f t="shared" si="11"/>
        <v>72</v>
      </c>
      <c r="S48" s="15">
        <f t="shared" si="12"/>
        <v>72</v>
      </c>
      <c r="T48" s="15">
        <f t="shared" si="13"/>
        <v>0</v>
      </c>
      <c r="V48" s="15" t="str">
        <f t="shared" si="0"/>
        <v/>
      </c>
    </row>
    <row r="49" spans="1:22">
      <c r="A49" s="142" t="str">
        <f>IF((stock!B43+stock!C43+stock!D43+stock!E43)&lt;&gt;0,stock!A43,"")</f>
        <v/>
      </c>
      <c r="B49" s="142"/>
      <c r="C49" s="15">
        <f>stock!C43</f>
        <v>0</v>
      </c>
      <c r="D49" s="15">
        <f>stock!D43</f>
        <v>0</v>
      </c>
      <c r="E49" s="15">
        <f>stock!E43</f>
        <v>0</v>
      </c>
      <c r="F49" s="15">
        <f>stock!F43</f>
        <v>0</v>
      </c>
      <c r="H49" s="15">
        <f t="shared" si="14"/>
        <v>0</v>
      </c>
      <c r="I49" s="15">
        <f t="shared" si="15"/>
        <v>0</v>
      </c>
      <c r="J49" s="15">
        <f t="shared" si="16"/>
        <v>0</v>
      </c>
      <c r="K49" s="1">
        <f t="shared" si="5"/>
        <v>0</v>
      </c>
      <c r="L49" s="15">
        <f>IF(COUNTIF($N$2:N49,N49)=1,L48+1,L48)</f>
        <v>5</v>
      </c>
      <c r="M49" s="15" t="str">
        <f t="shared" si="6"/>
        <v/>
      </c>
      <c r="N49" s="1">
        <f t="shared" si="7"/>
        <v>0</v>
      </c>
      <c r="O49" s="1">
        <f t="shared" si="8"/>
        <v>0</v>
      </c>
      <c r="P49" s="15">
        <f t="shared" si="9"/>
        <v>0</v>
      </c>
      <c r="Q49" s="15">
        <f t="shared" si="10"/>
        <v>0</v>
      </c>
      <c r="R49" s="15">
        <f t="shared" si="11"/>
        <v>0</v>
      </c>
      <c r="S49" s="15">
        <f t="shared" si="12"/>
        <v>0</v>
      </c>
      <c r="T49" s="15">
        <f t="shared" si="13"/>
        <v>0</v>
      </c>
      <c r="V49" s="15" t="str">
        <f t="shared" si="0"/>
        <v/>
      </c>
    </row>
    <row r="50" spans="1:22">
      <c r="A50" s="142" t="str">
        <f>IF((stock!B44+stock!C44+stock!D44+stock!E44)&lt;&gt;0,stock!A44,"")</f>
        <v/>
      </c>
      <c r="B50" s="142"/>
      <c r="C50" s="15">
        <f>stock!C44</f>
        <v>0</v>
      </c>
      <c r="D50" s="15">
        <f>stock!D44</f>
        <v>0</v>
      </c>
      <c r="E50" s="15">
        <f>stock!E44</f>
        <v>0</v>
      </c>
      <c r="F50" s="15">
        <f>stock!F44</f>
        <v>0</v>
      </c>
      <c r="H50" s="15">
        <f t="shared" si="14"/>
        <v>0</v>
      </c>
      <c r="I50" s="15">
        <f t="shared" si="15"/>
        <v>0</v>
      </c>
      <c r="J50" s="15">
        <f t="shared" si="16"/>
        <v>0</v>
      </c>
      <c r="K50" s="1">
        <f t="shared" si="5"/>
        <v>0</v>
      </c>
      <c r="L50" s="15">
        <f>IF(COUNTIF($N$2:N50,N50)=1,L49+1,L49)</f>
        <v>5</v>
      </c>
      <c r="M50" s="15" t="str">
        <f t="shared" si="6"/>
        <v/>
      </c>
      <c r="N50" s="1">
        <f t="shared" si="7"/>
        <v>0</v>
      </c>
      <c r="O50" s="1">
        <f t="shared" si="8"/>
        <v>0</v>
      </c>
      <c r="P50" s="15">
        <f t="shared" si="9"/>
        <v>0</v>
      </c>
      <c r="Q50" s="15">
        <f t="shared" si="10"/>
        <v>0</v>
      </c>
      <c r="R50" s="15">
        <f t="shared" si="11"/>
        <v>0</v>
      </c>
      <c r="S50" s="15">
        <f t="shared" si="12"/>
        <v>0</v>
      </c>
      <c r="T50" s="15">
        <f t="shared" si="13"/>
        <v>0</v>
      </c>
      <c r="V50" s="15" t="str">
        <f t="shared" si="0"/>
        <v/>
      </c>
    </row>
    <row r="51" spans="1:22">
      <c r="A51" s="142" t="str">
        <f>IF((stock!B45+stock!C45+stock!D45+stock!E45)&lt;&gt;0,stock!A45,"")</f>
        <v/>
      </c>
      <c r="B51" s="142"/>
      <c r="C51" s="15">
        <f>stock!C45</f>
        <v>0</v>
      </c>
      <c r="D51" s="15">
        <f>stock!D45</f>
        <v>0</v>
      </c>
      <c r="E51" s="15">
        <f>stock!E45</f>
        <v>0</v>
      </c>
      <c r="F51" s="15">
        <f>stock!F45</f>
        <v>0</v>
      </c>
      <c r="H51" s="15">
        <f t="shared" si="14"/>
        <v>0</v>
      </c>
      <c r="I51" s="15">
        <f t="shared" si="15"/>
        <v>0</v>
      </c>
      <c r="J51" s="15">
        <f t="shared" si="16"/>
        <v>0</v>
      </c>
      <c r="K51" s="1">
        <f t="shared" si="5"/>
        <v>0</v>
      </c>
      <c r="L51" s="15">
        <f>IF(COUNTIF($N$2:N51,N51)=1,L50+1,L50)</f>
        <v>5</v>
      </c>
      <c r="M51" s="15" t="str">
        <f t="shared" si="6"/>
        <v/>
      </c>
      <c r="N51" s="1">
        <f t="shared" si="7"/>
        <v>0</v>
      </c>
      <c r="O51" s="1">
        <f t="shared" si="8"/>
        <v>0</v>
      </c>
      <c r="P51" s="15">
        <f t="shared" si="9"/>
        <v>0</v>
      </c>
      <c r="Q51" s="15">
        <f t="shared" si="10"/>
        <v>0</v>
      </c>
      <c r="R51" s="15">
        <f t="shared" si="11"/>
        <v>0</v>
      </c>
      <c r="S51" s="15">
        <f t="shared" si="12"/>
        <v>0</v>
      </c>
      <c r="T51" s="15">
        <f t="shared" si="13"/>
        <v>0</v>
      </c>
      <c r="V51" s="15" t="str">
        <f t="shared" si="0"/>
        <v/>
      </c>
    </row>
    <row r="52" spans="1:22">
      <c r="A52" s="142" t="str">
        <f>IF((stock!B46+stock!C46+stock!D46+stock!E46)&lt;&gt;0,stock!A46,"")</f>
        <v/>
      </c>
      <c r="B52" s="142"/>
      <c r="C52" s="15">
        <f>stock!C46</f>
        <v>0</v>
      </c>
      <c r="D52" s="15">
        <f>stock!D46</f>
        <v>0</v>
      </c>
      <c r="E52" s="15">
        <f>stock!E46</f>
        <v>0</v>
      </c>
      <c r="F52" s="15">
        <f>stock!F46</f>
        <v>0</v>
      </c>
      <c r="H52" s="15">
        <f t="shared" si="14"/>
        <v>0</v>
      </c>
      <c r="I52" s="15">
        <f t="shared" si="15"/>
        <v>0</v>
      </c>
      <c r="J52" s="15">
        <f t="shared" si="16"/>
        <v>0</v>
      </c>
      <c r="K52" s="1">
        <f t="shared" si="5"/>
        <v>0</v>
      </c>
      <c r="L52" s="15">
        <f>IF(COUNTIF($N$2:N52,N52)=1,L51+1,L51)</f>
        <v>5</v>
      </c>
      <c r="M52" s="15" t="str">
        <f t="shared" si="6"/>
        <v/>
      </c>
      <c r="N52" s="1">
        <f t="shared" si="7"/>
        <v>0</v>
      </c>
      <c r="O52" s="1">
        <f t="shared" si="8"/>
        <v>0</v>
      </c>
      <c r="P52" s="15">
        <f t="shared" si="9"/>
        <v>0</v>
      </c>
      <c r="Q52" s="15">
        <f t="shared" si="10"/>
        <v>0</v>
      </c>
      <c r="R52" s="15">
        <f t="shared" si="11"/>
        <v>0</v>
      </c>
      <c r="S52" s="15">
        <f t="shared" si="12"/>
        <v>0</v>
      </c>
      <c r="T52" s="15">
        <f t="shared" si="13"/>
        <v>0</v>
      </c>
      <c r="V52" s="15" t="str">
        <f t="shared" si="0"/>
        <v/>
      </c>
    </row>
    <row r="53" spans="1:22">
      <c r="A53" s="142" t="str">
        <f>IF((stock!B47+stock!C47+stock!D47+stock!E47)&lt;&gt;0,stock!A47,"")</f>
        <v/>
      </c>
      <c r="B53" s="142"/>
      <c r="C53" s="15">
        <f>stock!C47</f>
        <v>0</v>
      </c>
      <c r="D53" s="15">
        <f>stock!D47</f>
        <v>0</v>
      </c>
      <c r="E53" s="15">
        <f>stock!E47</f>
        <v>0</v>
      </c>
      <c r="F53" s="15">
        <f>stock!F47</f>
        <v>0</v>
      </c>
      <c r="H53" s="15">
        <f t="shared" si="14"/>
        <v>0</v>
      </c>
      <c r="I53" s="15">
        <f t="shared" si="15"/>
        <v>0</v>
      </c>
      <c r="J53" s="15">
        <f t="shared" si="16"/>
        <v>0</v>
      </c>
      <c r="K53" s="1">
        <f t="shared" si="5"/>
        <v>0</v>
      </c>
      <c r="L53" s="15">
        <f>IF(COUNTIF($N$2:N53,N53)=1,L52+1,L52)</f>
        <v>5</v>
      </c>
      <c r="M53" s="15" t="str">
        <f t="shared" si="6"/>
        <v/>
      </c>
      <c r="N53" s="1">
        <f t="shared" si="7"/>
        <v>0</v>
      </c>
      <c r="O53" s="1">
        <f t="shared" si="8"/>
        <v>0</v>
      </c>
      <c r="P53" s="15">
        <f t="shared" si="9"/>
        <v>0</v>
      </c>
      <c r="Q53" s="15">
        <f t="shared" si="10"/>
        <v>0</v>
      </c>
      <c r="R53" s="15">
        <f t="shared" si="11"/>
        <v>0</v>
      </c>
      <c r="S53" s="15">
        <f t="shared" si="12"/>
        <v>0</v>
      </c>
      <c r="T53" s="15">
        <f t="shared" si="13"/>
        <v>0</v>
      </c>
      <c r="V53" s="15" t="str">
        <f t="shared" si="0"/>
        <v/>
      </c>
    </row>
    <row r="54" spans="1:22">
      <c r="A54" s="142" t="str">
        <f>IF((stock!B48+stock!C48+stock!D48+stock!E48)&lt;&gt;0,stock!A48,"")</f>
        <v/>
      </c>
      <c r="B54" s="142"/>
      <c r="C54" s="15">
        <f>stock!C48</f>
        <v>0</v>
      </c>
      <c r="D54" s="15">
        <f>stock!D48</f>
        <v>0</v>
      </c>
      <c r="E54" s="15">
        <f>stock!E48</f>
        <v>0</v>
      </c>
      <c r="F54" s="15">
        <f>stock!F48</f>
        <v>0</v>
      </c>
      <c r="H54" s="15">
        <f t="shared" si="14"/>
        <v>0</v>
      </c>
      <c r="I54" s="15">
        <f t="shared" si="15"/>
        <v>0</v>
      </c>
      <c r="J54" s="15">
        <f t="shared" si="16"/>
        <v>0</v>
      </c>
      <c r="K54" s="1">
        <f t="shared" si="5"/>
        <v>0</v>
      </c>
      <c r="L54" s="15">
        <f>IF(COUNTIF($N$2:N54,N54)=1,L53+1,L53)</f>
        <v>5</v>
      </c>
      <c r="M54" s="15" t="str">
        <f t="shared" si="6"/>
        <v/>
      </c>
      <c r="N54" s="1">
        <f t="shared" si="7"/>
        <v>0</v>
      </c>
      <c r="O54" s="1">
        <f t="shared" si="8"/>
        <v>0</v>
      </c>
      <c r="P54" s="15">
        <f t="shared" si="9"/>
        <v>0</v>
      </c>
      <c r="Q54" s="15">
        <f t="shared" si="10"/>
        <v>0</v>
      </c>
      <c r="R54" s="15">
        <f t="shared" si="11"/>
        <v>0</v>
      </c>
      <c r="S54" s="15">
        <f t="shared" si="12"/>
        <v>0</v>
      </c>
      <c r="T54" s="15">
        <f t="shared" si="13"/>
        <v>0</v>
      </c>
      <c r="V54" s="15" t="str">
        <f t="shared" si="0"/>
        <v/>
      </c>
    </row>
    <row r="55" spans="1:22">
      <c r="A55" s="142" t="str">
        <f>IF((stock!B49+stock!C49+stock!D49+stock!E49)&lt;&gt;0,stock!A49,"")</f>
        <v/>
      </c>
      <c r="B55" s="142"/>
      <c r="C55" s="15">
        <f>stock!C49</f>
        <v>0</v>
      </c>
      <c r="D55" s="15">
        <f>stock!D49</f>
        <v>0</v>
      </c>
      <c r="E55" s="15">
        <f>stock!E49</f>
        <v>0</v>
      </c>
      <c r="F55" s="15">
        <f>stock!F49</f>
        <v>0</v>
      </c>
      <c r="H55" s="15">
        <f t="shared" si="14"/>
        <v>0</v>
      </c>
      <c r="I55" s="15">
        <f t="shared" si="15"/>
        <v>0</v>
      </c>
      <c r="J55" s="15">
        <f t="shared" si="16"/>
        <v>0</v>
      </c>
      <c r="K55" s="1">
        <f t="shared" si="5"/>
        <v>0</v>
      </c>
      <c r="L55" s="15">
        <f>IF(COUNTIF($N$2:N55,N55)=1,L54+1,L54)</f>
        <v>5</v>
      </c>
      <c r="M55" s="15" t="str">
        <f t="shared" si="6"/>
        <v/>
      </c>
      <c r="N55" s="1">
        <f t="shared" si="7"/>
        <v>0</v>
      </c>
      <c r="O55" s="1">
        <f t="shared" si="8"/>
        <v>0</v>
      </c>
      <c r="P55" s="15">
        <f t="shared" si="9"/>
        <v>0</v>
      </c>
      <c r="Q55" s="15">
        <f t="shared" si="10"/>
        <v>0</v>
      </c>
      <c r="R55" s="15">
        <f t="shared" si="11"/>
        <v>0</v>
      </c>
      <c r="S55" s="15">
        <f t="shared" si="12"/>
        <v>0</v>
      </c>
      <c r="T55" s="15">
        <f t="shared" si="13"/>
        <v>0</v>
      </c>
      <c r="V55" s="15" t="str">
        <f t="shared" si="0"/>
        <v/>
      </c>
    </row>
    <row r="56" spans="1:22">
      <c r="A56" s="142" t="str">
        <f>IF((stock!B50+stock!C50+stock!D50+stock!E50)&lt;&gt;0,stock!A50,"")</f>
        <v/>
      </c>
      <c r="B56" s="142"/>
      <c r="C56" s="15">
        <f>stock!C50</f>
        <v>0</v>
      </c>
      <c r="D56" s="15">
        <f>stock!D50</f>
        <v>0</v>
      </c>
      <c r="E56" s="15">
        <f>stock!E50</f>
        <v>0</v>
      </c>
      <c r="F56" s="15">
        <f>stock!F50</f>
        <v>0</v>
      </c>
      <c r="H56" s="15">
        <f t="shared" si="14"/>
        <v>0</v>
      </c>
      <c r="I56" s="15">
        <f t="shared" si="15"/>
        <v>0</v>
      </c>
      <c r="J56" s="15">
        <f t="shared" si="16"/>
        <v>0</v>
      </c>
      <c r="K56" s="1">
        <f t="shared" si="5"/>
        <v>0</v>
      </c>
      <c r="L56" s="15">
        <f>IF(COUNTIF($N$2:N56,N56)=1,L55+1,L55)</f>
        <v>5</v>
      </c>
      <c r="M56" s="15" t="str">
        <f t="shared" si="6"/>
        <v/>
      </c>
      <c r="N56" s="1">
        <f t="shared" si="7"/>
        <v>0</v>
      </c>
      <c r="O56" s="1">
        <f t="shared" si="8"/>
        <v>0</v>
      </c>
      <c r="P56" s="15">
        <f t="shared" si="9"/>
        <v>0</v>
      </c>
      <c r="Q56" s="15">
        <f t="shared" si="10"/>
        <v>0</v>
      </c>
      <c r="R56" s="15">
        <f t="shared" si="11"/>
        <v>0</v>
      </c>
      <c r="S56" s="15">
        <f t="shared" si="12"/>
        <v>0</v>
      </c>
      <c r="T56" s="15">
        <f t="shared" si="13"/>
        <v>0</v>
      </c>
      <c r="V56" s="15" t="str">
        <f t="shared" si="0"/>
        <v/>
      </c>
    </row>
    <row r="57" spans="1:22">
      <c r="A57" s="142" t="str">
        <f>IF((stock!B51+stock!C51+stock!D51+stock!E51)&lt;&gt;0,stock!A51,"")</f>
        <v/>
      </c>
      <c r="B57" s="142"/>
      <c r="C57" s="15">
        <f>stock!C51</f>
        <v>0</v>
      </c>
      <c r="D57" s="15">
        <f>stock!D51</f>
        <v>0</v>
      </c>
      <c r="E57" s="15">
        <f>stock!E51</f>
        <v>0</v>
      </c>
      <c r="F57" s="15">
        <f>stock!F51</f>
        <v>0</v>
      </c>
      <c r="H57" s="15">
        <f t="shared" si="14"/>
        <v>0</v>
      </c>
      <c r="I57" s="15">
        <f t="shared" si="15"/>
        <v>0</v>
      </c>
      <c r="J57" s="15">
        <f t="shared" si="16"/>
        <v>0</v>
      </c>
      <c r="K57" s="1">
        <f t="shared" si="5"/>
        <v>0</v>
      </c>
      <c r="L57" s="15">
        <f>IF(COUNTIF($N$2:N57,N57)=1,L56+1,L56)</f>
        <v>5</v>
      </c>
      <c r="M57" s="15" t="str">
        <f t="shared" si="6"/>
        <v/>
      </c>
      <c r="N57" s="1">
        <f t="shared" si="7"/>
        <v>0</v>
      </c>
      <c r="O57" s="1">
        <f t="shared" si="8"/>
        <v>0</v>
      </c>
      <c r="P57" s="15">
        <f t="shared" si="9"/>
        <v>0</v>
      </c>
      <c r="Q57" s="15">
        <f t="shared" si="10"/>
        <v>0</v>
      </c>
      <c r="R57" s="15">
        <f t="shared" si="11"/>
        <v>0</v>
      </c>
      <c r="S57" s="15">
        <f t="shared" si="12"/>
        <v>0</v>
      </c>
      <c r="T57" s="15">
        <f t="shared" si="13"/>
        <v>0</v>
      </c>
      <c r="V57" s="15" t="str">
        <f t="shared" si="0"/>
        <v/>
      </c>
    </row>
    <row r="58" spans="1:22">
      <c r="A58" s="142" t="str">
        <f>IF((stock!B52+stock!C52+stock!D52+stock!E52)&lt;&gt;0,stock!A52,"")</f>
        <v/>
      </c>
      <c r="B58" s="142"/>
      <c r="C58" s="15">
        <f>stock!C52</f>
        <v>0</v>
      </c>
      <c r="D58" s="15">
        <f>stock!D52</f>
        <v>0</v>
      </c>
      <c r="E58" s="15">
        <f>stock!E52</f>
        <v>0</v>
      </c>
      <c r="F58" s="15">
        <f>stock!F52</f>
        <v>0</v>
      </c>
      <c r="H58" s="15">
        <f t="shared" si="14"/>
        <v>0</v>
      </c>
      <c r="I58" s="15">
        <f t="shared" si="15"/>
        <v>0</v>
      </c>
      <c r="J58" s="15">
        <f t="shared" si="16"/>
        <v>0</v>
      </c>
      <c r="K58" s="1">
        <f t="shared" si="5"/>
        <v>0</v>
      </c>
      <c r="L58" s="15">
        <f>IF(COUNTIF($N$2:N58,N58)=1,L57+1,L57)</f>
        <v>5</v>
      </c>
      <c r="M58" s="15" t="str">
        <f t="shared" si="6"/>
        <v/>
      </c>
      <c r="N58" s="1">
        <f t="shared" si="7"/>
        <v>0</v>
      </c>
      <c r="O58" s="1">
        <f t="shared" si="8"/>
        <v>0</v>
      </c>
      <c r="P58" s="15">
        <f t="shared" si="9"/>
        <v>0</v>
      </c>
      <c r="Q58" s="15">
        <f t="shared" si="10"/>
        <v>0</v>
      </c>
      <c r="R58" s="15">
        <f t="shared" si="11"/>
        <v>0</v>
      </c>
      <c r="S58" s="15">
        <f t="shared" si="12"/>
        <v>0</v>
      </c>
      <c r="T58" s="15">
        <f t="shared" si="13"/>
        <v>0</v>
      </c>
      <c r="V58" s="15" t="str">
        <f t="shared" si="0"/>
        <v/>
      </c>
    </row>
    <row r="59" spans="1:22">
      <c r="A59" s="142" t="str">
        <f>IF((stock!B53+stock!C53+stock!D53+stock!E53)&lt;&gt;0,stock!A53,"")</f>
        <v/>
      </c>
      <c r="B59" s="142"/>
      <c r="C59" s="15">
        <f>stock!C53</f>
        <v>0</v>
      </c>
      <c r="D59" s="15">
        <f>stock!D53</f>
        <v>0</v>
      </c>
      <c r="E59" s="15">
        <f>stock!E53</f>
        <v>0</v>
      </c>
      <c r="F59" s="15">
        <f>stock!F53</f>
        <v>0</v>
      </c>
      <c r="H59" s="15">
        <f t="shared" si="14"/>
        <v>0</v>
      </c>
      <c r="I59" s="15">
        <f t="shared" si="15"/>
        <v>0</v>
      </c>
      <c r="J59" s="15">
        <f t="shared" si="16"/>
        <v>0</v>
      </c>
      <c r="K59" s="1">
        <f t="shared" si="5"/>
        <v>0</v>
      </c>
      <c r="L59" s="15">
        <f>IF(COUNTIF($N$2:N59,N59)=1,L58+1,L58)</f>
        <v>5</v>
      </c>
      <c r="M59" s="15" t="str">
        <f t="shared" si="6"/>
        <v/>
      </c>
      <c r="N59" s="1">
        <f t="shared" si="7"/>
        <v>0</v>
      </c>
      <c r="O59" s="1">
        <f t="shared" si="8"/>
        <v>0</v>
      </c>
      <c r="P59" s="15">
        <f t="shared" si="9"/>
        <v>0</v>
      </c>
      <c r="Q59" s="15">
        <f t="shared" si="10"/>
        <v>0</v>
      </c>
      <c r="R59" s="15">
        <f t="shared" si="11"/>
        <v>0</v>
      </c>
      <c r="S59" s="15">
        <f t="shared" si="12"/>
        <v>0</v>
      </c>
      <c r="T59" s="15">
        <f t="shared" si="13"/>
        <v>0</v>
      </c>
      <c r="V59" s="15" t="str">
        <f t="shared" si="0"/>
        <v/>
      </c>
    </row>
    <row r="60" spans="1:22">
      <c r="A60" s="142" t="str">
        <f>IF((stock!B54+stock!C54+stock!D54+stock!E54)&lt;&gt;0,stock!A54,"")</f>
        <v/>
      </c>
      <c r="B60" s="142"/>
      <c r="C60" s="15">
        <f>stock!C54</f>
        <v>0</v>
      </c>
      <c r="D60" s="15">
        <f>stock!D54</f>
        <v>0</v>
      </c>
      <c r="E60" s="15">
        <f>stock!E54</f>
        <v>0</v>
      </c>
      <c r="F60" s="15">
        <f>stock!F54</f>
        <v>0</v>
      </c>
      <c r="H60" s="15">
        <f t="shared" si="14"/>
        <v>0</v>
      </c>
      <c r="I60" s="15">
        <f t="shared" si="15"/>
        <v>0</v>
      </c>
      <c r="J60" s="15">
        <f t="shared" si="16"/>
        <v>0</v>
      </c>
      <c r="K60" s="1">
        <f t="shared" si="5"/>
        <v>0</v>
      </c>
      <c r="L60" s="15">
        <f>IF(COUNTIF($N$2:N60,N60)=1,L59+1,L59)</f>
        <v>5</v>
      </c>
      <c r="M60" s="15" t="str">
        <f t="shared" si="6"/>
        <v/>
      </c>
      <c r="N60" s="1">
        <f t="shared" si="7"/>
        <v>0</v>
      </c>
      <c r="O60" s="1">
        <f t="shared" si="8"/>
        <v>0</v>
      </c>
      <c r="P60" s="15">
        <f t="shared" si="9"/>
        <v>0</v>
      </c>
      <c r="Q60" s="15">
        <f t="shared" si="10"/>
        <v>0</v>
      </c>
      <c r="R60" s="15">
        <f t="shared" si="11"/>
        <v>0</v>
      </c>
      <c r="S60" s="15">
        <f t="shared" si="12"/>
        <v>0</v>
      </c>
      <c r="T60" s="15">
        <f t="shared" si="13"/>
        <v>0</v>
      </c>
      <c r="V60" s="15" t="str">
        <f t="shared" si="0"/>
        <v/>
      </c>
    </row>
    <row r="61" spans="1:22">
      <c r="A61" s="142" t="str">
        <f>IF((stock!B55+stock!C55+stock!D55+stock!E55)&lt;&gt;0,stock!A55,"")</f>
        <v/>
      </c>
      <c r="B61" s="142"/>
      <c r="C61" s="15">
        <f>stock!C55</f>
        <v>0</v>
      </c>
      <c r="D61" s="15">
        <f>stock!D55</f>
        <v>0</v>
      </c>
      <c r="E61" s="15">
        <f>stock!E55</f>
        <v>0</v>
      </c>
      <c r="F61" s="15">
        <f>stock!F55</f>
        <v>0</v>
      </c>
      <c r="H61" s="15">
        <f t="shared" si="14"/>
        <v>0</v>
      </c>
      <c r="I61" s="15">
        <f t="shared" si="15"/>
        <v>0</v>
      </c>
      <c r="J61" s="15">
        <f t="shared" si="16"/>
        <v>0</v>
      </c>
      <c r="K61" s="1">
        <f t="shared" si="5"/>
        <v>0</v>
      </c>
      <c r="L61" s="15">
        <f>IF(COUNTIF($N$2:N61,N61)=1,L60+1,L60)</f>
        <v>5</v>
      </c>
      <c r="M61" s="15" t="str">
        <f t="shared" si="6"/>
        <v/>
      </c>
      <c r="N61" s="1">
        <f t="shared" si="7"/>
        <v>0</v>
      </c>
      <c r="O61" s="1">
        <f t="shared" si="8"/>
        <v>0</v>
      </c>
      <c r="P61" s="15">
        <f t="shared" si="9"/>
        <v>0</v>
      </c>
      <c r="Q61" s="15">
        <f t="shared" si="10"/>
        <v>0</v>
      </c>
      <c r="R61" s="15">
        <f t="shared" si="11"/>
        <v>0</v>
      </c>
      <c r="S61" s="15">
        <f t="shared" si="12"/>
        <v>0</v>
      </c>
      <c r="T61" s="15">
        <f t="shared" si="13"/>
        <v>0</v>
      </c>
      <c r="V61" s="15" t="str">
        <f t="shared" si="0"/>
        <v/>
      </c>
    </row>
    <row r="62" spans="1:22">
      <c r="A62" s="142" t="str">
        <f>IF((stock!B56+stock!C56+stock!D56+stock!E56)&lt;&gt;0,stock!A56,"")</f>
        <v/>
      </c>
      <c r="B62" s="142"/>
      <c r="C62" s="15">
        <f>stock!C56</f>
        <v>0</v>
      </c>
      <c r="D62" s="15">
        <f>stock!D56</f>
        <v>0</v>
      </c>
      <c r="E62" s="15">
        <f>stock!E56</f>
        <v>0</v>
      </c>
      <c r="F62" s="15">
        <f>stock!F56</f>
        <v>0</v>
      </c>
      <c r="H62" s="15">
        <f t="shared" si="14"/>
        <v>0</v>
      </c>
      <c r="I62" s="15">
        <f t="shared" si="15"/>
        <v>0</v>
      </c>
      <c r="J62" s="15">
        <f t="shared" si="16"/>
        <v>0</v>
      </c>
      <c r="K62" s="1">
        <f t="shared" si="5"/>
        <v>0</v>
      </c>
      <c r="L62" s="15">
        <f>IF(COUNTIF($N$2:N62,N62)=1,L61+1,L61)</f>
        <v>5</v>
      </c>
      <c r="M62" s="15" t="str">
        <f t="shared" si="6"/>
        <v/>
      </c>
      <c r="N62" s="1">
        <f t="shared" si="7"/>
        <v>0</v>
      </c>
      <c r="O62" s="1">
        <f t="shared" si="8"/>
        <v>0</v>
      </c>
      <c r="P62" s="15">
        <f t="shared" si="9"/>
        <v>0</v>
      </c>
      <c r="Q62" s="15">
        <f t="shared" si="10"/>
        <v>0</v>
      </c>
      <c r="R62" s="15">
        <f t="shared" si="11"/>
        <v>0</v>
      </c>
      <c r="S62" s="15">
        <f t="shared" si="12"/>
        <v>0</v>
      </c>
      <c r="T62" s="15">
        <f t="shared" si="13"/>
        <v>0</v>
      </c>
      <c r="V62" s="15" t="str">
        <f t="shared" si="0"/>
        <v/>
      </c>
    </row>
    <row r="63" spans="1:22">
      <c r="A63" s="142" t="str">
        <f>IF((stock!B57+stock!C57+stock!D57+stock!E57)&lt;&gt;0,stock!A57,"")</f>
        <v/>
      </c>
      <c r="B63" s="142"/>
      <c r="C63" s="15">
        <f>stock!C57</f>
        <v>0</v>
      </c>
      <c r="D63" s="15">
        <f>stock!D57</f>
        <v>0</v>
      </c>
      <c r="E63" s="15">
        <f>stock!E57</f>
        <v>0</v>
      </c>
      <c r="F63" s="15">
        <f>stock!F57</f>
        <v>0</v>
      </c>
      <c r="H63" s="15">
        <f t="shared" si="14"/>
        <v>0</v>
      </c>
      <c r="I63" s="15">
        <f t="shared" si="15"/>
        <v>0</v>
      </c>
      <c r="J63" s="15">
        <f t="shared" si="16"/>
        <v>0</v>
      </c>
      <c r="K63" s="1">
        <f t="shared" si="5"/>
        <v>0</v>
      </c>
      <c r="L63" s="15">
        <f>IF(COUNTIF($N$2:N63,N63)=1,L62+1,L62)</f>
        <v>5</v>
      </c>
      <c r="M63" s="15" t="str">
        <f t="shared" si="6"/>
        <v/>
      </c>
      <c r="N63" s="1">
        <f t="shared" si="7"/>
        <v>0</v>
      </c>
      <c r="O63" s="1">
        <f t="shared" si="8"/>
        <v>0</v>
      </c>
      <c r="P63" s="15">
        <f t="shared" si="9"/>
        <v>0</v>
      </c>
      <c r="Q63" s="15">
        <f t="shared" si="10"/>
        <v>0</v>
      </c>
      <c r="R63" s="15">
        <f t="shared" si="11"/>
        <v>0</v>
      </c>
      <c r="S63" s="15">
        <f t="shared" si="12"/>
        <v>0</v>
      </c>
      <c r="T63" s="15">
        <f t="shared" si="13"/>
        <v>0</v>
      </c>
      <c r="V63" s="15" t="str">
        <f t="shared" si="0"/>
        <v/>
      </c>
    </row>
    <row r="64" spans="1:22">
      <c r="A64" s="142" t="str">
        <f>IF((stock!B58+stock!C58+stock!D58+stock!E58)&lt;&gt;0,stock!A58,"")</f>
        <v/>
      </c>
      <c r="B64" s="142"/>
      <c r="C64" s="15">
        <f>stock!C58</f>
        <v>0</v>
      </c>
      <c r="D64" s="15">
        <f>stock!D58</f>
        <v>0</v>
      </c>
      <c r="E64" s="15">
        <f>stock!E58</f>
        <v>0</v>
      </c>
      <c r="F64" s="15">
        <f>stock!F58</f>
        <v>0</v>
      </c>
      <c r="H64" s="15">
        <f t="shared" si="14"/>
        <v>0</v>
      </c>
      <c r="I64" s="15">
        <f t="shared" si="15"/>
        <v>0</v>
      </c>
      <c r="J64" s="15">
        <f t="shared" si="16"/>
        <v>0</v>
      </c>
      <c r="K64" s="1">
        <f t="shared" si="5"/>
        <v>0</v>
      </c>
      <c r="L64" s="15">
        <f>IF(COUNTIF($N$2:N64,N64)=1,L63+1,L63)</f>
        <v>5</v>
      </c>
      <c r="M64" s="15" t="str">
        <f t="shared" si="6"/>
        <v/>
      </c>
      <c r="N64" s="1">
        <f t="shared" si="7"/>
        <v>0</v>
      </c>
      <c r="O64" s="1">
        <f t="shared" si="8"/>
        <v>0</v>
      </c>
      <c r="P64" s="15">
        <f t="shared" si="9"/>
        <v>0</v>
      </c>
      <c r="Q64" s="15">
        <f t="shared" si="10"/>
        <v>0</v>
      </c>
      <c r="R64" s="15">
        <f t="shared" si="11"/>
        <v>0</v>
      </c>
      <c r="S64" s="15">
        <f t="shared" si="12"/>
        <v>0</v>
      </c>
      <c r="T64" s="15">
        <f t="shared" si="13"/>
        <v>0</v>
      </c>
      <c r="V64" s="15" t="str">
        <f t="shared" si="0"/>
        <v/>
      </c>
    </row>
    <row r="65" spans="1:22">
      <c r="A65" s="142" t="str">
        <f>IF((stock!B59+stock!C59+stock!D59+stock!E59)&lt;&gt;0,stock!A59,"")</f>
        <v/>
      </c>
      <c r="B65" s="142"/>
      <c r="C65" s="15">
        <f>stock!C59</f>
        <v>0</v>
      </c>
      <c r="D65" s="15">
        <f>stock!D59</f>
        <v>0</v>
      </c>
      <c r="E65" s="15">
        <f>stock!E59</f>
        <v>0</v>
      </c>
      <c r="F65" s="15">
        <f>stock!F59</f>
        <v>0</v>
      </c>
      <c r="H65" s="15">
        <f t="shared" si="14"/>
        <v>0</v>
      </c>
      <c r="I65" s="15">
        <f t="shared" si="15"/>
        <v>0</v>
      </c>
      <c r="J65" s="15">
        <f t="shared" si="16"/>
        <v>0</v>
      </c>
      <c r="K65" s="1">
        <f t="shared" si="5"/>
        <v>0</v>
      </c>
      <c r="L65" s="15">
        <f>IF(COUNTIF($N$2:N65,N65)=1,L64+1,L64)</f>
        <v>5</v>
      </c>
      <c r="M65" s="15" t="str">
        <f t="shared" si="6"/>
        <v/>
      </c>
      <c r="N65" s="1">
        <f t="shared" si="7"/>
        <v>0</v>
      </c>
      <c r="O65" s="1">
        <f t="shared" si="8"/>
        <v>0</v>
      </c>
      <c r="P65" s="15">
        <f t="shared" si="9"/>
        <v>0</v>
      </c>
      <c r="Q65" s="15">
        <f t="shared" si="10"/>
        <v>0</v>
      </c>
      <c r="R65" s="15">
        <f t="shared" si="11"/>
        <v>0</v>
      </c>
      <c r="S65" s="15">
        <f t="shared" si="12"/>
        <v>0</v>
      </c>
      <c r="T65" s="15">
        <f t="shared" si="13"/>
        <v>0</v>
      </c>
      <c r="V65" s="15" t="str">
        <f t="shared" si="0"/>
        <v/>
      </c>
    </row>
    <row r="66" spans="1:22">
      <c r="A66" s="142" t="str">
        <f>IF((stock!B60+stock!C60+stock!D60+stock!E60)&lt;&gt;0,stock!A60,"")</f>
        <v/>
      </c>
      <c r="B66" s="142"/>
      <c r="C66" s="15">
        <f>stock!C60</f>
        <v>0</v>
      </c>
      <c r="D66" s="15">
        <f>stock!D60</f>
        <v>0</v>
      </c>
      <c r="E66" s="15">
        <f>stock!E60</f>
        <v>0</v>
      </c>
      <c r="F66" s="15">
        <f>stock!F60</f>
        <v>0</v>
      </c>
      <c r="H66" s="15">
        <f t="shared" si="14"/>
        <v>0</v>
      </c>
      <c r="I66" s="15">
        <f t="shared" si="15"/>
        <v>0</v>
      </c>
      <c r="J66" s="15">
        <f t="shared" si="16"/>
        <v>0</v>
      </c>
      <c r="K66" s="1">
        <f t="shared" si="5"/>
        <v>0</v>
      </c>
      <c r="L66" s="15">
        <f>IF(COUNTIF($N$2:N66,N66)=1,L65+1,L65)</f>
        <v>5</v>
      </c>
      <c r="M66" s="15" t="str">
        <f t="shared" si="6"/>
        <v/>
      </c>
      <c r="N66" s="1">
        <f t="shared" si="7"/>
        <v>0</v>
      </c>
      <c r="O66" s="1">
        <f t="shared" si="8"/>
        <v>0</v>
      </c>
      <c r="P66" s="15">
        <f t="shared" si="9"/>
        <v>0</v>
      </c>
      <c r="Q66" s="15">
        <f t="shared" si="10"/>
        <v>0</v>
      </c>
      <c r="R66" s="15">
        <f t="shared" si="11"/>
        <v>0</v>
      </c>
      <c r="S66" s="15">
        <f t="shared" si="12"/>
        <v>0</v>
      </c>
      <c r="T66" s="15">
        <f t="shared" si="13"/>
        <v>0</v>
      </c>
      <c r="V66" s="15" t="str">
        <f t="shared" si="0"/>
        <v/>
      </c>
    </row>
    <row r="67" spans="1:22">
      <c r="A67" s="142" t="str">
        <f>IF((stock!B61+stock!C61+stock!D61+stock!E61)&lt;&gt;0,stock!A61,"")</f>
        <v/>
      </c>
      <c r="B67" s="142"/>
      <c r="C67" s="15">
        <f>stock!C61</f>
        <v>0</v>
      </c>
      <c r="D67" s="15">
        <f>stock!D61</f>
        <v>0</v>
      </c>
      <c r="E67" s="15">
        <f>stock!E61</f>
        <v>0</v>
      </c>
      <c r="F67" s="15">
        <f>stock!F61</f>
        <v>0</v>
      </c>
      <c r="H67" s="15">
        <f t="shared" si="14"/>
        <v>0</v>
      </c>
      <c r="I67" s="15">
        <f t="shared" si="15"/>
        <v>0</v>
      </c>
      <c r="J67" s="15">
        <f t="shared" si="16"/>
        <v>0</v>
      </c>
      <c r="K67" s="1">
        <f t="shared" si="5"/>
        <v>0</v>
      </c>
      <c r="L67" s="15">
        <f>IF(COUNTIF($N$2:N67,N67)=1,L66+1,L66)</f>
        <v>5</v>
      </c>
      <c r="M67" s="15" t="str">
        <f t="shared" si="6"/>
        <v/>
      </c>
      <c r="N67" s="1">
        <f t="shared" si="7"/>
        <v>0</v>
      </c>
      <c r="O67" s="1">
        <f t="shared" si="8"/>
        <v>0</v>
      </c>
      <c r="P67" s="15">
        <f t="shared" si="9"/>
        <v>0</v>
      </c>
      <c r="Q67" s="15">
        <f t="shared" si="10"/>
        <v>0</v>
      </c>
      <c r="R67" s="15">
        <f t="shared" si="11"/>
        <v>0</v>
      </c>
      <c r="S67" s="15">
        <f t="shared" si="12"/>
        <v>0</v>
      </c>
      <c r="T67" s="15">
        <f t="shared" si="13"/>
        <v>0</v>
      </c>
      <c r="V67" s="15" t="str">
        <f t="shared" si="0"/>
        <v/>
      </c>
    </row>
    <row r="68" spans="1:22">
      <c r="A68" s="142" t="str">
        <f>IF((stock!B62+stock!C62+stock!D62+stock!E62)&lt;&gt;0,stock!A62,"")</f>
        <v/>
      </c>
      <c r="B68" s="142"/>
      <c r="C68" s="15">
        <f>stock!C62</f>
        <v>0</v>
      </c>
      <c r="D68" s="15">
        <f>stock!D62</f>
        <v>0</v>
      </c>
      <c r="E68" s="15">
        <f>stock!E62</f>
        <v>0</v>
      </c>
      <c r="F68" s="15">
        <f>stock!F62</f>
        <v>0</v>
      </c>
      <c r="H68" s="15">
        <f t="shared" si="14"/>
        <v>0</v>
      </c>
      <c r="I68" s="15">
        <f t="shared" si="15"/>
        <v>0</v>
      </c>
      <c r="J68" s="15">
        <f t="shared" si="16"/>
        <v>0</v>
      </c>
      <c r="K68" s="1">
        <f t="shared" si="5"/>
        <v>0</v>
      </c>
      <c r="L68" s="15">
        <f>IF(COUNTIF($N$2:N68,N68)=1,L67+1,L67)</f>
        <v>5</v>
      </c>
      <c r="M68" s="15" t="str">
        <f t="shared" si="6"/>
        <v/>
      </c>
      <c r="N68" s="1">
        <f t="shared" si="7"/>
        <v>0</v>
      </c>
      <c r="O68" s="1">
        <f t="shared" si="8"/>
        <v>0</v>
      </c>
      <c r="P68" s="15">
        <f t="shared" si="9"/>
        <v>0</v>
      </c>
      <c r="Q68" s="15">
        <f t="shared" si="10"/>
        <v>0</v>
      </c>
      <c r="R68" s="15">
        <f t="shared" si="11"/>
        <v>0</v>
      </c>
      <c r="S68" s="15">
        <f t="shared" si="12"/>
        <v>0</v>
      </c>
      <c r="T68" s="15">
        <f t="shared" si="13"/>
        <v>0</v>
      </c>
      <c r="V68" s="15" t="str">
        <f t="shared" si="0"/>
        <v/>
      </c>
    </row>
    <row r="69" spans="1:22">
      <c r="A69" s="142" t="str">
        <f>IF((stock!B63+stock!C63+stock!D63+stock!E63)&lt;&gt;0,stock!A63,"")</f>
        <v/>
      </c>
      <c r="B69" s="142"/>
      <c r="C69" s="15">
        <f>stock!C63</f>
        <v>0</v>
      </c>
      <c r="D69" s="15">
        <f>stock!D63</f>
        <v>0</v>
      </c>
      <c r="E69" s="15">
        <f>stock!E63</f>
        <v>0</v>
      </c>
      <c r="F69" s="15">
        <f>stock!F63</f>
        <v>0</v>
      </c>
      <c r="H69" s="15">
        <f t="shared" si="14"/>
        <v>0</v>
      </c>
      <c r="I69" s="15">
        <f t="shared" si="15"/>
        <v>0</v>
      </c>
      <c r="J69" s="15">
        <f t="shared" si="16"/>
        <v>0</v>
      </c>
      <c r="K69" s="1">
        <f t="shared" si="5"/>
        <v>0</v>
      </c>
      <c r="L69" s="15">
        <f>IF(COUNTIF($N$2:N69,N69)=1,L68+1,L68)</f>
        <v>5</v>
      </c>
      <c r="M69" s="15" t="str">
        <f t="shared" si="6"/>
        <v/>
      </c>
      <c r="N69" s="1">
        <f t="shared" si="7"/>
        <v>0</v>
      </c>
      <c r="O69" s="1">
        <f t="shared" si="8"/>
        <v>0</v>
      </c>
      <c r="P69" s="15">
        <f t="shared" si="9"/>
        <v>0</v>
      </c>
      <c r="Q69" s="15">
        <f t="shared" si="10"/>
        <v>0</v>
      </c>
      <c r="R69" s="15">
        <f t="shared" si="11"/>
        <v>0</v>
      </c>
      <c r="S69" s="15">
        <f t="shared" si="12"/>
        <v>0</v>
      </c>
      <c r="T69" s="15">
        <f t="shared" si="13"/>
        <v>0</v>
      </c>
      <c r="V69" s="15" t="str">
        <f t="shared" si="0"/>
        <v/>
      </c>
    </row>
    <row r="70" spans="1:22">
      <c r="A70" s="142" t="str">
        <f>IF((stock!B64+stock!C64+stock!D64+stock!E64)&lt;&gt;0,stock!A64,"")</f>
        <v/>
      </c>
      <c r="B70" s="142"/>
      <c r="C70" s="15">
        <f>stock!C64</f>
        <v>0</v>
      </c>
      <c r="D70" s="15">
        <f>stock!D64</f>
        <v>0</v>
      </c>
      <c r="E70" s="15">
        <f>stock!E64</f>
        <v>0</v>
      </c>
      <c r="F70" s="15">
        <f>stock!F64</f>
        <v>0</v>
      </c>
      <c r="H70" s="15">
        <f t="shared" si="14"/>
        <v>0</v>
      </c>
      <c r="I70" s="15">
        <f t="shared" si="15"/>
        <v>0</v>
      </c>
      <c r="J70" s="15">
        <f t="shared" si="16"/>
        <v>0</v>
      </c>
      <c r="K70" s="1">
        <f t="shared" si="5"/>
        <v>0</v>
      </c>
      <c r="L70" s="15">
        <f>IF(COUNTIF($N$2:N70,N70)=1,L69+1,L69)</f>
        <v>5</v>
      </c>
      <c r="M70" s="15" t="str">
        <f t="shared" si="6"/>
        <v/>
      </c>
      <c r="N70" s="1">
        <f t="shared" si="7"/>
        <v>0</v>
      </c>
      <c r="O70" s="1">
        <f t="shared" si="8"/>
        <v>0</v>
      </c>
      <c r="P70" s="15">
        <f t="shared" si="9"/>
        <v>0</v>
      </c>
      <c r="Q70" s="15">
        <f t="shared" si="10"/>
        <v>0</v>
      </c>
      <c r="R70" s="15">
        <f t="shared" si="11"/>
        <v>0</v>
      </c>
      <c r="S70" s="15">
        <f t="shared" si="12"/>
        <v>0</v>
      </c>
      <c r="T70" s="15">
        <f t="shared" si="13"/>
        <v>0</v>
      </c>
      <c r="V70" s="15" t="str">
        <f t="shared" si="0"/>
        <v/>
      </c>
    </row>
    <row r="71" spans="1:22">
      <c r="A71" s="142" t="str">
        <f>IF((stock!B65+stock!C65+stock!D65+stock!E65)&lt;&gt;0,stock!A65,"")</f>
        <v/>
      </c>
      <c r="B71" s="142"/>
      <c r="C71" s="15">
        <f>stock!C65</f>
        <v>0</v>
      </c>
      <c r="D71" s="15">
        <f>stock!D65</f>
        <v>0</v>
      </c>
      <c r="E71" s="15">
        <f>stock!E65</f>
        <v>0</v>
      </c>
      <c r="F71" s="15">
        <f>stock!F65</f>
        <v>0</v>
      </c>
      <c r="H71" s="15">
        <f t="shared" si="14"/>
        <v>0</v>
      </c>
      <c r="I71" s="15">
        <f t="shared" si="15"/>
        <v>0</v>
      </c>
      <c r="J71" s="15">
        <f t="shared" si="16"/>
        <v>0</v>
      </c>
      <c r="K71" s="1">
        <f t="shared" si="5"/>
        <v>0</v>
      </c>
      <c r="L71" s="15">
        <f>IF(COUNTIF($N$2:N71,N71)=1,L70+1,L70)</f>
        <v>5</v>
      </c>
      <c r="M71" s="15" t="str">
        <f t="shared" si="6"/>
        <v/>
      </c>
      <c r="N71" s="1">
        <f t="shared" si="7"/>
        <v>0</v>
      </c>
      <c r="O71" s="1">
        <f t="shared" si="8"/>
        <v>0</v>
      </c>
      <c r="P71" s="15">
        <f t="shared" si="9"/>
        <v>0</v>
      </c>
      <c r="Q71" s="15">
        <f t="shared" si="10"/>
        <v>0</v>
      </c>
      <c r="R71" s="15">
        <f t="shared" si="11"/>
        <v>0</v>
      </c>
      <c r="S71" s="15">
        <f t="shared" si="12"/>
        <v>0</v>
      </c>
      <c r="T71" s="15">
        <f t="shared" si="13"/>
        <v>0</v>
      </c>
      <c r="V71" s="15" t="str">
        <f t="shared" si="0"/>
        <v/>
      </c>
    </row>
    <row r="72" spans="1:22">
      <c r="A72" s="142" t="str">
        <f>IF((stock!B66+stock!C66+stock!D66+stock!E66)&lt;&gt;0,stock!A66,"")</f>
        <v/>
      </c>
      <c r="B72" s="142"/>
      <c r="C72" s="15">
        <f>stock!C66</f>
        <v>0</v>
      </c>
      <c r="D72" s="15">
        <f>stock!D66</f>
        <v>0</v>
      </c>
      <c r="E72" s="15">
        <f>stock!E66</f>
        <v>0</v>
      </c>
      <c r="F72" s="15">
        <f>stock!F66</f>
        <v>0</v>
      </c>
      <c r="H72" s="15">
        <f t="shared" si="14"/>
        <v>0</v>
      </c>
      <c r="I72" s="15">
        <f t="shared" si="15"/>
        <v>0</v>
      </c>
      <c r="J72" s="15">
        <f t="shared" si="16"/>
        <v>0</v>
      </c>
      <c r="K72" s="1">
        <f t="shared" si="5"/>
        <v>0</v>
      </c>
      <c r="L72" s="15">
        <f>IF(COUNTIF($N$2:N72,N72)=1,L71+1,L71)</f>
        <v>5</v>
      </c>
      <c r="M72" s="15" t="str">
        <f t="shared" si="6"/>
        <v/>
      </c>
      <c r="N72" s="1">
        <f t="shared" si="7"/>
        <v>0</v>
      </c>
      <c r="O72" s="1">
        <f t="shared" si="8"/>
        <v>0</v>
      </c>
      <c r="P72" s="15">
        <f t="shared" si="9"/>
        <v>0</v>
      </c>
      <c r="Q72" s="15">
        <f t="shared" si="10"/>
        <v>0</v>
      </c>
      <c r="R72" s="15">
        <f t="shared" si="11"/>
        <v>0</v>
      </c>
      <c r="S72" s="15">
        <f t="shared" si="12"/>
        <v>0</v>
      </c>
      <c r="T72" s="15">
        <f t="shared" si="13"/>
        <v>0</v>
      </c>
      <c r="V72" s="15" t="str">
        <f t="shared" si="0"/>
        <v/>
      </c>
    </row>
    <row r="73" spans="1:22">
      <c r="A73" s="142" t="str">
        <f>IF((stock!B67+stock!C67+stock!D67+stock!E67)&lt;&gt;0,stock!A67,"")</f>
        <v/>
      </c>
      <c r="B73" s="142"/>
      <c r="C73" s="15">
        <f>stock!C67</f>
        <v>0</v>
      </c>
      <c r="D73" s="15">
        <f>stock!D67</f>
        <v>0</v>
      </c>
      <c r="E73" s="15">
        <f>stock!E67</f>
        <v>0</v>
      </c>
      <c r="F73" s="15">
        <f>stock!F67</f>
        <v>0</v>
      </c>
      <c r="H73" s="15">
        <f t="shared" si="14"/>
        <v>0</v>
      </c>
      <c r="I73" s="15">
        <f t="shared" si="15"/>
        <v>0</v>
      </c>
      <c r="J73" s="15">
        <f t="shared" si="16"/>
        <v>0</v>
      </c>
      <c r="K73" s="1">
        <f t="shared" si="5"/>
        <v>0</v>
      </c>
      <c r="L73" s="15">
        <f>IF(COUNTIF($N$2:N73,N73)=1,L72+1,L72)</f>
        <v>5</v>
      </c>
      <c r="M73" s="15" t="str">
        <f t="shared" si="6"/>
        <v/>
      </c>
      <c r="N73" s="1">
        <f t="shared" si="7"/>
        <v>0</v>
      </c>
      <c r="O73" s="1">
        <f t="shared" si="8"/>
        <v>0</v>
      </c>
      <c r="P73" s="15">
        <f t="shared" si="9"/>
        <v>0</v>
      </c>
      <c r="Q73" s="15">
        <f t="shared" si="10"/>
        <v>0</v>
      </c>
      <c r="R73" s="15">
        <f t="shared" si="11"/>
        <v>0</v>
      </c>
      <c r="S73" s="15">
        <f t="shared" si="12"/>
        <v>0</v>
      </c>
      <c r="T73" s="15">
        <f t="shared" si="13"/>
        <v>0</v>
      </c>
      <c r="V73" s="15" t="str">
        <f t="shared" ref="V73:V136" si="17">IFERROR(VLOOKUP(ROW()-8,$L$9:$N$1000,2,FALSE),"")</f>
        <v/>
      </c>
    </row>
    <row r="74" spans="1:22">
      <c r="A74" s="142" t="str">
        <f>IF((stock!B68+stock!C68+stock!D68+stock!E68)&lt;&gt;0,stock!A68,"")</f>
        <v/>
      </c>
      <c r="B74" s="142"/>
      <c r="C74" s="15">
        <f>stock!C68</f>
        <v>0</v>
      </c>
      <c r="D74" s="15">
        <f>stock!D68</f>
        <v>0</v>
      </c>
      <c r="E74" s="15">
        <f>stock!E68</f>
        <v>0</v>
      </c>
      <c r="F74" s="15">
        <f>stock!F68</f>
        <v>0</v>
      </c>
      <c r="H74" s="15">
        <f t="shared" si="14"/>
        <v>0</v>
      </c>
      <c r="I74" s="15">
        <f t="shared" si="15"/>
        <v>0</v>
      </c>
      <c r="J74" s="15">
        <f t="shared" si="16"/>
        <v>0</v>
      </c>
      <c r="K74" s="1">
        <f t="shared" si="5"/>
        <v>0</v>
      </c>
      <c r="L74" s="15">
        <f>IF(COUNTIF($N$2:N74,N74)=1,L73+1,L73)</f>
        <v>5</v>
      </c>
      <c r="M74" s="15" t="str">
        <f t="shared" si="6"/>
        <v/>
      </c>
      <c r="N74" s="1">
        <f t="shared" si="7"/>
        <v>0</v>
      </c>
      <c r="O74" s="1">
        <f t="shared" si="8"/>
        <v>0</v>
      </c>
      <c r="P74" s="15">
        <f t="shared" si="9"/>
        <v>0</v>
      </c>
      <c r="Q74" s="15">
        <f t="shared" si="10"/>
        <v>0</v>
      </c>
      <c r="R74" s="15">
        <f t="shared" si="11"/>
        <v>0</v>
      </c>
      <c r="S74" s="15">
        <f t="shared" si="12"/>
        <v>0</v>
      </c>
      <c r="T74" s="15">
        <f t="shared" si="13"/>
        <v>0</v>
      </c>
      <c r="V74" s="15" t="str">
        <f t="shared" si="17"/>
        <v/>
      </c>
    </row>
    <row r="75" spans="1:22">
      <c r="A75" s="142" t="str">
        <f>IF((stock!B69+stock!C69+stock!D69+stock!E69)&lt;&gt;0,stock!A69,"")</f>
        <v/>
      </c>
      <c r="B75" s="142"/>
      <c r="C75" s="15">
        <f>stock!C69</f>
        <v>0</v>
      </c>
      <c r="D75" s="15">
        <f>stock!D69</f>
        <v>0</v>
      </c>
      <c r="E75" s="15">
        <f>stock!E69</f>
        <v>0</v>
      </c>
      <c r="F75" s="15">
        <f>stock!F69</f>
        <v>0</v>
      </c>
      <c r="H75" s="15">
        <f t="shared" si="14"/>
        <v>0</v>
      </c>
      <c r="I75" s="15">
        <f t="shared" si="15"/>
        <v>0</v>
      </c>
      <c r="J75" s="15">
        <f t="shared" si="16"/>
        <v>0</v>
      </c>
      <c r="K75" s="1">
        <f t="shared" si="5"/>
        <v>0</v>
      </c>
      <c r="L75" s="15">
        <f>IF(COUNTIF($N$2:N75,N75)=1,L74+1,L74)</f>
        <v>5</v>
      </c>
      <c r="M75" s="15" t="str">
        <f t="shared" si="6"/>
        <v/>
      </c>
      <c r="N75" s="1">
        <f t="shared" si="7"/>
        <v>0</v>
      </c>
      <c r="O75" s="1">
        <f t="shared" si="8"/>
        <v>0</v>
      </c>
      <c r="P75" s="15">
        <f t="shared" si="9"/>
        <v>0</v>
      </c>
      <c r="Q75" s="15">
        <f t="shared" si="10"/>
        <v>0</v>
      </c>
      <c r="R75" s="15">
        <f t="shared" si="11"/>
        <v>0</v>
      </c>
      <c r="S75" s="15">
        <f t="shared" si="12"/>
        <v>0</v>
      </c>
      <c r="T75" s="15">
        <f t="shared" si="13"/>
        <v>0</v>
      </c>
      <c r="V75" s="15" t="str">
        <f t="shared" si="17"/>
        <v/>
      </c>
    </row>
    <row r="76" spans="1:22">
      <c r="A76" s="142" t="str">
        <f>IF((stock!B70+stock!C70+stock!D70+stock!E70)&lt;&gt;0,stock!A70,"")</f>
        <v/>
      </c>
      <c r="B76" s="142"/>
      <c r="C76" s="15">
        <f>stock!C70</f>
        <v>0</v>
      </c>
      <c r="D76" s="15">
        <f>stock!D70</f>
        <v>0</v>
      </c>
      <c r="E76" s="15">
        <f>stock!E70</f>
        <v>0</v>
      </c>
      <c r="F76" s="15">
        <f>stock!F70</f>
        <v>0</v>
      </c>
      <c r="H76" s="15">
        <f t="shared" si="14"/>
        <v>0</v>
      </c>
      <c r="I76" s="15">
        <f t="shared" si="15"/>
        <v>0</v>
      </c>
      <c r="J76" s="15">
        <f t="shared" si="16"/>
        <v>0</v>
      </c>
      <c r="K76" s="1">
        <f t="shared" ref="K76:K139" si="18">IFERROR(LEFT(A76,LEN(A76)-5),0)</f>
        <v>0</v>
      </c>
      <c r="L76" s="15">
        <f>IF(COUNTIF($N$2:N76,N76)=1,L75+1,L75)</f>
        <v>5</v>
      </c>
      <c r="M76" s="15" t="str">
        <f t="shared" ref="M76:M139" si="19">IF(P76=0,"",K76)</f>
        <v/>
      </c>
      <c r="N76" s="1">
        <f t="shared" ref="N76:N139" si="20">IF(P76=0,0,(IFERROR(RIGHT(K76,LEN(K76)-FIND(" ",K76)),K76)))</f>
        <v>0</v>
      </c>
      <c r="O76" s="1">
        <f t="shared" ref="O76:O139" si="21">IF(P76=0,0,TRIM(LEFT(SUBSTITUTE(A76," ",REPT(" ",255)),255)))</f>
        <v>0</v>
      </c>
      <c r="P76" s="15">
        <f t="shared" ref="P76:P139" si="22">IFERROR((FIND("KG",A76)/FIND("KG",A76)),0)+IFERROR((FIND("GM",A76)/FIND("GM",A76)),0)</f>
        <v>0</v>
      </c>
      <c r="Q76" s="15">
        <f t="shared" ref="Q76:Q139" si="23">IFERROR((C76*J76*P76)/50,0)</f>
        <v>0</v>
      </c>
      <c r="R76" s="15">
        <f t="shared" ref="R76:R139" si="24">IFERROR((D76*J76*P76)/50,0)</f>
        <v>0</v>
      </c>
      <c r="S76" s="15">
        <f t="shared" ref="S76:S139" si="25">IFERROR((E76*J76*P76)/50,0)</f>
        <v>0</v>
      </c>
      <c r="T76" s="15">
        <f t="shared" ref="T76:T139" si="26">IFERROR((F76*J76*P76)/50,0)</f>
        <v>0</v>
      </c>
      <c r="V76" s="15" t="str">
        <f t="shared" si="17"/>
        <v/>
      </c>
    </row>
    <row r="77" spans="1:22">
      <c r="A77" s="142" t="str">
        <f>IF((stock!B71+stock!C71+stock!D71+stock!E71)&lt;&gt;0,stock!A71,"")</f>
        <v/>
      </c>
      <c r="B77" s="142"/>
      <c r="C77" s="15">
        <f>stock!C71</f>
        <v>0</v>
      </c>
      <c r="D77" s="15">
        <f>stock!D71</f>
        <v>0</v>
      </c>
      <c r="E77" s="15">
        <f>stock!E71</f>
        <v>0</v>
      </c>
      <c r="F77" s="15">
        <f>stock!F71</f>
        <v>0</v>
      </c>
      <c r="H77" s="15">
        <f t="shared" si="14"/>
        <v>0</v>
      </c>
      <c r="I77" s="15">
        <f t="shared" si="15"/>
        <v>0</v>
      </c>
      <c r="J77" s="15">
        <f t="shared" si="16"/>
        <v>0</v>
      </c>
      <c r="K77" s="1">
        <f t="shared" si="18"/>
        <v>0</v>
      </c>
      <c r="L77" s="15">
        <f>IF(COUNTIF($N$2:N77,N77)=1,L76+1,L76)</f>
        <v>5</v>
      </c>
      <c r="M77" s="15" t="str">
        <f t="shared" si="19"/>
        <v/>
      </c>
      <c r="N77" s="1">
        <f t="shared" si="20"/>
        <v>0</v>
      </c>
      <c r="O77" s="1">
        <f t="shared" si="21"/>
        <v>0</v>
      </c>
      <c r="P77" s="15">
        <f t="shared" si="22"/>
        <v>0</v>
      </c>
      <c r="Q77" s="15">
        <f t="shared" si="23"/>
        <v>0</v>
      </c>
      <c r="R77" s="15">
        <f t="shared" si="24"/>
        <v>0</v>
      </c>
      <c r="S77" s="15">
        <f t="shared" si="25"/>
        <v>0</v>
      </c>
      <c r="T77" s="15">
        <f t="shared" si="26"/>
        <v>0</v>
      </c>
      <c r="V77" s="15" t="str">
        <f t="shared" si="17"/>
        <v/>
      </c>
    </row>
    <row r="78" spans="1:22">
      <c r="A78" s="142" t="str">
        <f>IF((stock!B72+stock!C72+stock!D72+stock!E72)&lt;&gt;0,stock!A72,"")</f>
        <v/>
      </c>
      <c r="B78" s="142"/>
      <c r="C78" s="15">
        <f>stock!C72</f>
        <v>0</v>
      </c>
      <c r="D78" s="15">
        <f>stock!D72</f>
        <v>0</v>
      </c>
      <c r="E78" s="15">
        <f>stock!E72</f>
        <v>0</v>
      </c>
      <c r="F78" s="15">
        <f>stock!F72</f>
        <v>0</v>
      </c>
      <c r="H78" s="15">
        <f t="shared" ref="H78:H141" si="27">IFERROR(--SUBSTITUTE(TRIM(RIGHT(SUBSTITUTE(A78," ",REPT(" ",255)),255)),"KG",""),0)</f>
        <v>0</v>
      </c>
      <c r="I78" s="15">
        <f t="shared" ref="I78:I141" si="28">IFERROR(--SUBSTITUTE(TRIM(RIGHT(SUBSTITUTE(A78," ",REPT(" ",255)),255)),"GM",""),0)</f>
        <v>0</v>
      </c>
      <c r="J78" s="15">
        <f t="shared" ref="J78:J141" si="29">IF(H78&gt;I78,H78,I78)</f>
        <v>0</v>
      </c>
      <c r="K78" s="1">
        <f t="shared" si="18"/>
        <v>0</v>
      </c>
      <c r="L78" s="15">
        <f>IF(COUNTIF($N$2:N78,N78)=1,L77+1,L77)</f>
        <v>5</v>
      </c>
      <c r="M78" s="15" t="str">
        <f t="shared" si="19"/>
        <v/>
      </c>
      <c r="N78" s="1">
        <f t="shared" si="20"/>
        <v>0</v>
      </c>
      <c r="O78" s="1">
        <f t="shared" si="21"/>
        <v>0</v>
      </c>
      <c r="P78" s="15">
        <f t="shared" si="22"/>
        <v>0</v>
      </c>
      <c r="Q78" s="15">
        <f t="shared" si="23"/>
        <v>0</v>
      </c>
      <c r="R78" s="15">
        <f t="shared" si="24"/>
        <v>0</v>
      </c>
      <c r="S78" s="15">
        <f t="shared" si="25"/>
        <v>0</v>
      </c>
      <c r="T78" s="15">
        <f t="shared" si="26"/>
        <v>0</v>
      </c>
      <c r="V78" s="15" t="str">
        <f t="shared" si="17"/>
        <v/>
      </c>
    </row>
    <row r="79" spans="1:22">
      <c r="A79" s="142" t="str">
        <f>IF((stock!B73+stock!C73+stock!D73+stock!E73)&lt;&gt;0,stock!A73,"")</f>
        <v/>
      </c>
      <c r="B79" s="142"/>
      <c r="C79" s="15">
        <f>stock!C73</f>
        <v>0</v>
      </c>
      <c r="D79" s="15">
        <f>stock!D73</f>
        <v>0</v>
      </c>
      <c r="E79" s="15">
        <f>stock!E73</f>
        <v>0</v>
      </c>
      <c r="F79" s="15">
        <f>stock!F73</f>
        <v>0</v>
      </c>
      <c r="H79" s="15">
        <f t="shared" si="27"/>
        <v>0</v>
      </c>
      <c r="I79" s="15">
        <f t="shared" si="28"/>
        <v>0</v>
      </c>
      <c r="J79" s="15">
        <f t="shared" si="29"/>
        <v>0</v>
      </c>
      <c r="K79" s="1">
        <f t="shared" si="18"/>
        <v>0</v>
      </c>
      <c r="L79" s="15">
        <f>IF(COUNTIF($N$2:N79,N79)=1,L78+1,L78)</f>
        <v>5</v>
      </c>
      <c r="M79" s="15" t="str">
        <f t="shared" si="19"/>
        <v/>
      </c>
      <c r="N79" s="1">
        <f t="shared" si="20"/>
        <v>0</v>
      </c>
      <c r="O79" s="1">
        <f t="shared" si="21"/>
        <v>0</v>
      </c>
      <c r="P79" s="15">
        <f t="shared" si="22"/>
        <v>0</v>
      </c>
      <c r="Q79" s="15">
        <f t="shared" si="23"/>
        <v>0</v>
      </c>
      <c r="R79" s="15">
        <f t="shared" si="24"/>
        <v>0</v>
      </c>
      <c r="S79" s="15">
        <f t="shared" si="25"/>
        <v>0</v>
      </c>
      <c r="T79" s="15">
        <f t="shared" si="26"/>
        <v>0</v>
      </c>
      <c r="V79" s="15" t="str">
        <f t="shared" si="17"/>
        <v/>
      </c>
    </row>
    <row r="80" spans="1:22">
      <c r="A80" s="142" t="str">
        <f>IF((stock!B74+stock!C74+stock!D74+stock!E74)&lt;&gt;0,stock!A74,"")</f>
        <v/>
      </c>
      <c r="B80" s="142"/>
      <c r="C80" s="15">
        <f>stock!C74</f>
        <v>0</v>
      </c>
      <c r="D80" s="15">
        <f>stock!D74</f>
        <v>0</v>
      </c>
      <c r="E80" s="15">
        <f>stock!E74</f>
        <v>0</v>
      </c>
      <c r="F80" s="15">
        <f>stock!F74</f>
        <v>0</v>
      </c>
      <c r="H80" s="15">
        <f t="shared" si="27"/>
        <v>0</v>
      </c>
      <c r="I80" s="15">
        <f t="shared" si="28"/>
        <v>0</v>
      </c>
      <c r="J80" s="15">
        <f t="shared" si="29"/>
        <v>0</v>
      </c>
      <c r="K80" s="1">
        <f t="shared" si="18"/>
        <v>0</v>
      </c>
      <c r="L80" s="15">
        <f>IF(COUNTIF($N$2:N80,N80)=1,L79+1,L79)</f>
        <v>5</v>
      </c>
      <c r="M80" s="15" t="str">
        <f t="shared" si="19"/>
        <v/>
      </c>
      <c r="N80" s="1">
        <f t="shared" si="20"/>
        <v>0</v>
      </c>
      <c r="O80" s="1">
        <f t="shared" si="21"/>
        <v>0</v>
      </c>
      <c r="P80" s="15">
        <f t="shared" si="22"/>
        <v>0</v>
      </c>
      <c r="Q80" s="15">
        <f t="shared" si="23"/>
        <v>0</v>
      </c>
      <c r="R80" s="15">
        <f t="shared" si="24"/>
        <v>0</v>
      </c>
      <c r="S80" s="15">
        <f t="shared" si="25"/>
        <v>0</v>
      </c>
      <c r="T80" s="15">
        <f t="shared" si="26"/>
        <v>0</v>
      </c>
      <c r="V80" s="15" t="str">
        <f t="shared" si="17"/>
        <v/>
      </c>
    </row>
    <row r="81" spans="1:22">
      <c r="A81" s="142" t="str">
        <f>IF((stock!B75+stock!C75+stock!D75+stock!E75)&lt;&gt;0,stock!A75,"")</f>
        <v/>
      </c>
      <c r="B81" s="142"/>
      <c r="C81" s="15">
        <f>stock!C75</f>
        <v>0</v>
      </c>
      <c r="D81" s="15">
        <f>stock!D75</f>
        <v>0</v>
      </c>
      <c r="E81" s="15">
        <f>stock!E75</f>
        <v>0</v>
      </c>
      <c r="F81" s="15">
        <f>stock!F75</f>
        <v>0</v>
      </c>
      <c r="H81" s="15">
        <f t="shared" si="27"/>
        <v>0</v>
      </c>
      <c r="I81" s="15">
        <f t="shared" si="28"/>
        <v>0</v>
      </c>
      <c r="J81" s="15">
        <f t="shared" si="29"/>
        <v>0</v>
      </c>
      <c r="K81" s="1">
        <f t="shared" si="18"/>
        <v>0</v>
      </c>
      <c r="L81" s="15">
        <f>IF(COUNTIF($N$2:N81,N81)=1,L80+1,L80)</f>
        <v>5</v>
      </c>
      <c r="M81" s="15" t="str">
        <f t="shared" si="19"/>
        <v/>
      </c>
      <c r="N81" s="1">
        <f t="shared" si="20"/>
        <v>0</v>
      </c>
      <c r="O81" s="1">
        <f t="shared" si="21"/>
        <v>0</v>
      </c>
      <c r="P81" s="15">
        <f t="shared" si="22"/>
        <v>0</v>
      </c>
      <c r="Q81" s="15">
        <f t="shared" si="23"/>
        <v>0</v>
      </c>
      <c r="R81" s="15">
        <f t="shared" si="24"/>
        <v>0</v>
      </c>
      <c r="S81" s="15">
        <f t="shared" si="25"/>
        <v>0</v>
      </c>
      <c r="T81" s="15">
        <f t="shared" si="26"/>
        <v>0</v>
      </c>
      <c r="V81" s="15" t="str">
        <f t="shared" si="17"/>
        <v/>
      </c>
    </row>
    <row r="82" spans="1:22">
      <c r="A82" s="142" t="str">
        <f>IF((stock!B76+stock!C76+stock!D76+stock!E76)&lt;&gt;0,stock!A76,"")</f>
        <v/>
      </c>
      <c r="B82" s="142"/>
      <c r="C82" s="15">
        <f>stock!C76</f>
        <v>0</v>
      </c>
      <c r="D82" s="15">
        <f>stock!D76</f>
        <v>0</v>
      </c>
      <c r="E82" s="15">
        <f>stock!E76</f>
        <v>0</v>
      </c>
      <c r="F82" s="15">
        <f>stock!F76</f>
        <v>0</v>
      </c>
      <c r="H82" s="15">
        <f t="shared" si="27"/>
        <v>0</v>
      </c>
      <c r="I82" s="15">
        <f t="shared" si="28"/>
        <v>0</v>
      </c>
      <c r="J82" s="15">
        <f t="shared" si="29"/>
        <v>0</v>
      </c>
      <c r="K82" s="1">
        <f t="shared" si="18"/>
        <v>0</v>
      </c>
      <c r="L82" s="15">
        <f>IF(COUNTIF($N$2:N82,N82)=1,L81+1,L81)</f>
        <v>5</v>
      </c>
      <c r="M82" s="15" t="str">
        <f t="shared" si="19"/>
        <v/>
      </c>
      <c r="N82" s="1">
        <f t="shared" si="20"/>
        <v>0</v>
      </c>
      <c r="O82" s="1">
        <f t="shared" si="21"/>
        <v>0</v>
      </c>
      <c r="P82" s="15">
        <f t="shared" si="22"/>
        <v>0</v>
      </c>
      <c r="Q82" s="15">
        <f t="shared" si="23"/>
        <v>0</v>
      </c>
      <c r="R82" s="15">
        <f t="shared" si="24"/>
        <v>0</v>
      </c>
      <c r="S82" s="15">
        <f t="shared" si="25"/>
        <v>0</v>
      </c>
      <c r="T82" s="15">
        <f t="shared" si="26"/>
        <v>0</v>
      </c>
      <c r="V82" s="15" t="str">
        <f t="shared" si="17"/>
        <v/>
      </c>
    </row>
    <row r="83" spans="1:22">
      <c r="A83" s="142" t="str">
        <f>IF((stock!B77+stock!C77+stock!D77+stock!E77)&lt;&gt;0,stock!A77,"")</f>
        <v/>
      </c>
      <c r="B83" s="142"/>
      <c r="C83" s="15">
        <f>stock!C77</f>
        <v>0</v>
      </c>
      <c r="D83" s="15">
        <f>stock!D77</f>
        <v>0</v>
      </c>
      <c r="E83" s="15">
        <f>stock!E77</f>
        <v>0</v>
      </c>
      <c r="F83" s="15">
        <f>stock!F77</f>
        <v>0</v>
      </c>
      <c r="H83" s="15">
        <f t="shared" si="27"/>
        <v>0</v>
      </c>
      <c r="I83" s="15">
        <f t="shared" si="28"/>
        <v>0</v>
      </c>
      <c r="J83" s="15">
        <f t="shared" si="29"/>
        <v>0</v>
      </c>
      <c r="K83" s="1">
        <f t="shared" si="18"/>
        <v>0</v>
      </c>
      <c r="L83" s="15">
        <f>IF(COUNTIF($N$2:N83,N83)=1,L82+1,L82)</f>
        <v>5</v>
      </c>
      <c r="M83" s="15" t="str">
        <f t="shared" si="19"/>
        <v/>
      </c>
      <c r="N83" s="1">
        <f t="shared" si="20"/>
        <v>0</v>
      </c>
      <c r="O83" s="1">
        <f t="shared" si="21"/>
        <v>0</v>
      </c>
      <c r="P83" s="15">
        <f t="shared" si="22"/>
        <v>0</v>
      </c>
      <c r="Q83" s="15">
        <f t="shared" si="23"/>
        <v>0</v>
      </c>
      <c r="R83" s="15">
        <f t="shared" si="24"/>
        <v>0</v>
      </c>
      <c r="S83" s="15">
        <f t="shared" si="25"/>
        <v>0</v>
      </c>
      <c r="T83" s="15">
        <f t="shared" si="26"/>
        <v>0</v>
      </c>
      <c r="V83" s="15" t="str">
        <f t="shared" si="17"/>
        <v/>
      </c>
    </row>
    <row r="84" spans="1:22">
      <c r="A84" s="142" t="str">
        <f>IF((stock!B78+stock!C78+stock!D78+stock!E78)&lt;&gt;0,stock!A78,"")</f>
        <v/>
      </c>
      <c r="B84" s="142"/>
      <c r="C84" s="15">
        <f>stock!C78</f>
        <v>0</v>
      </c>
      <c r="D84" s="15">
        <f>stock!D78</f>
        <v>0</v>
      </c>
      <c r="E84" s="15">
        <f>stock!E78</f>
        <v>0</v>
      </c>
      <c r="F84" s="15">
        <f>stock!F78</f>
        <v>0</v>
      </c>
      <c r="H84" s="15">
        <f t="shared" si="27"/>
        <v>0</v>
      </c>
      <c r="I84" s="15">
        <f t="shared" si="28"/>
        <v>0</v>
      </c>
      <c r="J84" s="15">
        <f t="shared" si="29"/>
        <v>0</v>
      </c>
      <c r="K84" s="1">
        <f t="shared" si="18"/>
        <v>0</v>
      </c>
      <c r="L84" s="15">
        <f>IF(COUNTIF($N$2:N84,N84)=1,L83+1,L83)</f>
        <v>5</v>
      </c>
      <c r="M84" s="15" t="str">
        <f t="shared" si="19"/>
        <v/>
      </c>
      <c r="N84" s="1">
        <f t="shared" si="20"/>
        <v>0</v>
      </c>
      <c r="O84" s="1">
        <f t="shared" si="21"/>
        <v>0</v>
      </c>
      <c r="P84" s="15">
        <f t="shared" si="22"/>
        <v>0</v>
      </c>
      <c r="Q84" s="15">
        <f t="shared" si="23"/>
        <v>0</v>
      </c>
      <c r="R84" s="15">
        <f t="shared" si="24"/>
        <v>0</v>
      </c>
      <c r="S84" s="15">
        <f t="shared" si="25"/>
        <v>0</v>
      </c>
      <c r="T84" s="15">
        <f t="shared" si="26"/>
        <v>0</v>
      </c>
      <c r="V84" s="15" t="str">
        <f t="shared" si="17"/>
        <v/>
      </c>
    </row>
    <row r="85" spans="1:22">
      <c r="A85" s="142" t="str">
        <f>IF((stock!B79+stock!C79+stock!D79+stock!E79)&lt;&gt;0,stock!A79,"")</f>
        <v/>
      </c>
      <c r="B85" s="142"/>
      <c r="C85" s="15">
        <f>stock!C79</f>
        <v>0</v>
      </c>
      <c r="D85" s="15">
        <f>stock!D79</f>
        <v>0</v>
      </c>
      <c r="E85" s="15">
        <f>stock!E79</f>
        <v>0</v>
      </c>
      <c r="F85" s="15">
        <f>stock!F79</f>
        <v>0</v>
      </c>
      <c r="H85" s="15">
        <f t="shared" si="27"/>
        <v>0</v>
      </c>
      <c r="I85" s="15">
        <f t="shared" si="28"/>
        <v>0</v>
      </c>
      <c r="J85" s="15">
        <f t="shared" si="29"/>
        <v>0</v>
      </c>
      <c r="K85" s="1">
        <f t="shared" si="18"/>
        <v>0</v>
      </c>
      <c r="L85" s="15">
        <f>IF(COUNTIF($N$2:N85,N85)=1,L84+1,L84)</f>
        <v>5</v>
      </c>
      <c r="M85" s="15" t="str">
        <f t="shared" si="19"/>
        <v/>
      </c>
      <c r="N85" s="1">
        <f t="shared" si="20"/>
        <v>0</v>
      </c>
      <c r="O85" s="1">
        <f t="shared" si="21"/>
        <v>0</v>
      </c>
      <c r="P85" s="15">
        <f t="shared" si="22"/>
        <v>0</v>
      </c>
      <c r="Q85" s="15">
        <f t="shared" si="23"/>
        <v>0</v>
      </c>
      <c r="R85" s="15">
        <f t="shared" si="24"/>
        <v>0</v>
      </c>
      <c r="S85" s="15">
        <f t="shared" si="25"/>
        <v>0</v>
      </c>
      <c r="T85" s="15">
        <f t="shared" si="26"/>
        <v>0</v>
      </c>
      <c r="V85" s="15" t="str">
        <f t="shared" si="17"/>
        <v/>
      </c>
    </row>
    <row r="86" spans="1:22">
      <c r="A86" s="142" t="str">
        <f>IF((stock!B80+stock!C80+stock!D80+stock!E80)&lt;&gt;0,stock!A80,"")</f>
        <v/>
      </c>
      <c r="B86" s="142"/>
      <c r="C86" s="15">
        <f>stock!C80</f>
        <v>0</v>
      </c>
      <c r="D86" s="15">
        <f>stock!D80</f>
        <v>0</v>
      </c>
      <c r="E86" s="15">
        <f>stock!E80</f>
        <v>0</v>
      </c>
      <c r="F86" s="15">
        <f>stock!F80</f>
        <v>0</v>
      </c>
      <c r="H86" s="15">
        <f t="shared" si="27"/>
        <v>0</v>
      </c>
      <c r="I86" s="15">
        <f t="shared" si="28"/>
        <v>0</v>
      </c>
      <c r="J86" s="15">
        <f t="shared" si="29"/>
        <v>0</v>
      </c>
      <c r="K86" s="1">
        <f t="shared" si="18"/>
        <v>0</v>
      </c>
      <c r="L86" s="15">
        <f>IF(COUNTIF($N$2:N86,N86)=1,L85+1,L85)</f>
        <v>5</v>
      </c>
      <c r="M86" s="15" t="str">
        <f t="shared" si="19"/>
        <v/>
      </c>
      <c r="N86" s="1">
        <f t="shared" si="20"/>
        <v>0</v>
      </c>
      <c r="O86" s="1">
        <f t="shared" si="21"/>
        <v>0</v>
      </c>
      <c r="P86" s="15">
        <f t="shared" si="22"/>
        <v>0</v>
      </c>
      <c r="Q86" s="15">
        <f t="shared" si="23"/>
        <v>0</v>
      </c>
      <c r="R86" s="15">
        <f t="shared" si="24"/>
        <v>0</v>
      </c>
      <c r="S86" s="15">
        <f t="shared" si="25"/>
        <v>0</v>
      </c>
      <c r="T86" s="15">
        <f t="shared" si="26"/>
        <v>0</v>
      </c>
      <c r="V86" s="15" t="str">
        <f t="shared" si="17"/>
        <v/>
      </c>
    </row>
    <row r="87" spans="1:22">
      <c r="A87" s="142" t="str">
        <f>IF((stock!B81+stock!C81+stock!D81+stock!E81)&lt;&gt;0,stock!A81,"")</f>
        <v/>
      </c>
      <c r="B87" s="142"/>
      <c r="C87" s="15">
        <f>stock!C81</f>
        <v>0</v>
      </c>
      <c r="D87" s="15">
        <f>stock!D81</f>
        <v>0</v>
      </c>
      <c r="E87" s="15">
        <f>stock!E81</f>
        <v>0</v>
      </c>
      <c r="F87" s="15">
        <f>stock!F81</f>
        <v>0</v>
      </c>
      <c r="H87" s="15">
        <f t="shared" si="27"/>
        <v>0</v>
      </c>
      <c r="I87" s="15">
        <f t="shared" si="28"/>
        <v>0</v>
      </c>
      <c r="J87" s="15">
        <f t="shared" si="29"/>
        <v>0</v>
      </c>
      <c r="K87" s="1">
        <f t="shared" si="18"/>
        <v>0</v>
      </c>
      <c r="L87" s="15">
        <f>IF(COUNTIF($N$2:N87,N87)=1,L86+1,L86)</f>
        <v>5</v>
      </c>
      <c r="M87" s="15" t="str">
        <f t="shared" si="19"/>
        <v/>
      </c>
      <c r="N87" s="1">
        <f t="shared" si="20"/>
        <v>0</v>
      </c>
      <c r="O87" s="1">
        <f t="shared" si="21"/>
        <v>0</v>
      </c>
      <c r="P87" s="15">
        <f t="shared" si="22"/>
        <v>0</v>
      </c>
      <c r="Q87" s="15">
        <f t="shared" si="23"/>
        <v>0</v>
      </c>
      <c r="R87" s="15">
        <f t="shared" si="24"/>
        <v>0</v>
      </c>
      <c r="S87" s="15">
        <f t="shared" si="25"/>
        <v>0</v>
      </c>
      <c r="T87" s="15">
        <f t="shared" si="26"/>
        <v>0</v>
      </c>
      <c r="V87" s="15" t="str">
        <f t="shared" si="17"/>
        <v/>
      </c>
    </row>
    <row r="88" spans="1:22">
      <c r="A88" s="142" t="str">
        <f>IF((stock!B82+stock!C82+stock!D82+stock!E82)&lt;&gt;0,stock!A82,"")</f>
        <v/>
      </c>
      <c r="B88" s="142"/>
      <c r="C88" s="15">
        <f>stock!C82</f>
        <v>0</v>
      </c>
      <c r="D88" s="15">
        <f>stock!D82</f>
        <v>0</v>
      </c>
      <c r="E88" s="15">
        <f>stock!E82</f>
        <v>0</v>
      </c>
      <c r="F88" s="15">
        <f>stock!F82</f>
        <v>0</v>
      </c>
      <c r="H88" s="15">
        <f t="shared" si="27"/>
        <v>0</v>
      </c>
      <c r="I88" s="15">
        <f t="shared" si="28"/>
        <v>0</v>
      </c>
      <c r="J88" s="15">
        <f t="shared" si="29"/>
        <v>0</v>
      </c>
      <c r="K88" s="1">
        <f t="shared" si="18"/>
        <v>0</v>
      </c>
      <c r="L88" s="15">
        <f>IF(COUNTIF($N$2:N88,N88)=1,L87+1,L87)</f>
        <v>5</v>
      </c>
      <c r="M88" s="15" t="str">
        <f t="shared" si="19"/>
        <v/>
      </c>
      <c r="N88" s="1">
        <f t="shared" si="20"/>
        <v>0</v>
      </c>
      <c r="O88" s="1">
        <f t="shared" si="21"/>
        <v>0</v>
      </c>
      <c r="P88" s="15">
        <f t="shared" si="22"/>
        <v>0</v>
      </c>
      <c r="Q88" s="15">
        <f t="shared" si="23"/>
        <v>0</v>
      </c>
      <c r="R88" s="15">
        <f t="shared" si="24"/>
        <v>0</v>
      </c>
      <c r="S88" s="15">
        <f t="shared" si="25"/>
        <v>0</v>
      </c>
      <c r="T88" s="15">
        <f t="shared" si="26"/>
        <v>0</v>
      </c>
      <c r="V88" s="15" t="str">
        <f t="shared" si="17"/>
        <v/>
      </c>
    </row>
    <row r="89" spans="1:22">
      <c r="A89" s="142" t="str">
        <f>IF((stock!B83+stock!C83+stock!D83+stock!E83)&lt;&gt;0,stock!A83,"")</f>
        <v/>
      </c>
      <c r="B89" s="142"/>
      <c r="C89" s="15">
        <f>stock!C83</f>
        <v>0</v>
      </c>
      <c r="D89" s="15">
        <f>stock!D83</f>
        <v>0</v>
      </c>
      <c r="E89" s="15">
        <f>stock!E83</f>
        <v>0</v>
      </c>
      <c r="F89" s="15">
        <f>stock!F83</f>
        <v>0</v>
      </c>
      <c r="H89" s="15">
        <f t="shared" si="27"/>
        <v>0</v>
      </c>
      <c r="I89" s="15">
        <f t="shared" si="28"/>
        <v>0</v>
      </c>
      <c r="J89" s="15">
        <f t="shared" si="29"/>
        <v>0</v>
      </c>
      <c r="K89" s="1">
        <f t="shared" si="18"/>
        <v>0</v>
      </c>
      <c r="L89" s="15">
        <f>IF(COUNTIF($N$2:N89,N89)=1,L88+1,L88)</f>
        <v>5</v>
      </c>
      <c r="M89" s="15" t="str">
        <f t="shared" si="19"/>
        <v/>
      </c>
      <c r="N89" s="1">
        <f t="shared" si="20"/>
        <v>0</v>
      </c>
      <c r="O89" s="1">
        <f t="shared" si="21"/>
        <v>0</v>
      </c>
      <c r="P89" s="15">
        <f t="shared" si="22"/>
        <v>0</v>
      </c>
      <c r="Q89" s="15">
        <f t="shared" si="23"/>
        <v>0</v>
      </c>
      <c r="R89" s="15">
        <f t="shared" si="24"/>
        <v>0</v>
      </c>
      <c r="S89" s="15">
        <f t="shared" si="25"/>
        <v>0</v>
      </c>
      <c r="T89" s="15">
        <f t="shared" si="26"/>
        <v>0</v>
      </c>
      <c r="V89" s="15" t="str">
        <f t="shared" si="17"/>
        <v/>
      </c>
    </row>
    <row r="90" spans="1:22">
      <c r="A90" s="142" t="str">
        <f>IF((stock!B84+stock!C84+stock!D84+stock!E84)&lt;&gt;0,stock!A84,"")</f>
        <v/>
      </c>
      <c r="B90" s="142"/>
      <c r="C90" s="15">
        <f>stock!C84</f>
        <v>0</v>
      </c>
      <c r="D90" s="15">
        <f>stock!D84</f>
        <v>0</v>
      </c>
      <c r="E90" s="15">
        <f>stock!E84</f>
        <v>0</v>
      </c>
      <c r="F90" s="15">
        <f>stock!F84</f>
        <v>0</v>
      </c>
      <c r="H90" s="15">
        <f t="shared" si="27"/>
        <v>0</v>
      </c>
      <c r="I90" s="15">
        <f t="shared" si="28"/>
        <v>0</v>
      </c>
      <c r="J90" s="15">
        <f t="shared" si="29"/>
        <v>0</v>
      </c>
      <c r="K90" s="1">
        <f t="shared" si="18"/>
        <v>0</v>
      </c>
      <c r="L90" s="15">
        <f>IF(COUNTIF($N$2:N90,N90)=1,L89+1,L89)</f>
        <v>5</v>
      </c>
      <c r="M90" s="15" t="str">
        <f t="shared" si="19"/>
        <v/>
      </c>
      <c r="N90" s="1">
        <f t="shared" si="20"/>
        <v>0</v>
      </c>
      <c r="O90" s="1">
        <f t="shared" si="21"/>
        <v>0</v>
      </c>
      <c r="P90" s="15">
        <f t="shared" si="22"/>
        <v>0</v>
      </c>
      <c r="Q90" s="15">
        <f t="shared" si="23"/>
        <v>0</v>
      </c>
      <c r="R90" s="15">
        <f t="shared" si="24"/>
        <v>0</v>
      </c>
      <c r="S90" s="15">
        <f t="shared" si="25"/>
        <v>0</v>
      </c>
      <c r="T90" s="15">
        <f t="shared" si="26"/>
        <v>0</v>
      </c>
      <c r="V90" s="15" t="str">
        <f t="shared" si="17"/>
        <v/>
      </c>
    </row>
    <row r="91" spans="1:22">
      <c r="A91" s="142" t="str">
        <f>IF((stock!B85+stock!C85+stock!D85+stock!E85)&lt;&gt;0,stock!A85,"")</f>
        <v/>
      </c>
      <c r="B91" s="142"/>
      <c r="C91" s="15">
        <f>stock!C85</f>
        <v>0</v>
      </c>
      <c r="D91" s="15">
        <f>stock!D85</f>
        <v>0</v>
      </c>
      <c r="E91" s="15">
        <f>stock!E85</f>
        <v>0</v>
      </c>
      <c r="F91" s="15">
        <f>stock!F85</f>
        <v>0</v>
      </c>
      <c r="H91" s="15">
        <f t="shared" si="27"/>
        <v>0</v>
      </c>
      <c r="I91" s="15">
        <f t="shared" si="28"/>
        <v>0</v>
      </c>
      <c r="J91" s="15">
        <f t="shared" si="29"/>
        <v>0</v>
      </c>
      <c r="K91" s="1">
        <f t="shared" si="18"/>
        <v>0</v>
      </c>
      <c r="L91" s="15">
        <f>IF(COUNTIF($N$2:N91,N91)=1,L90+1,L90)</f>
        <v>5</v>
      </c>
      <c r="M91" s="15" t="str">
        <f t="shared" si="19"/>
        <v/>
      </c>
      <c r="N91" s="1">
        <f t="shared" si="20"/>
        <v>0</v>
      </c>
      <c r="O91" s="1">
        <f t="shared" si="21"/>
        <v>0</v>
      </c>
      <c r="P91" s="15">
        <f t="shared" si="22"/>
        <v>0</v>
      </c>
      <c r="Q91" s="15">
        <f t="shared" si="23"/>
        <v>0</v>
      </c>
      <c r="R91" s="15">
        <f t="shared" si="24"/>
        <v>0</v>
      </c>
      <c r="S91" s="15">
        <f t="shared" si="25"/>
        <v>0</v>
      </c>
      <c r="T91" s="15">
        <f t="shared" si="26"/>
        <v>0</v>
      </c>
      <c r="V91" s="15" t="str">
        <f t="shared" si="17"/>
        <v/>
      </c>
    </row>
    <row r="92" spans="1:22">
      <c r="A92" s="142" t="str">
        <f>IF((stock!B86+stock!C86+stock!D86+stock!E86)&lt;&gt;0,stock!A86,"")</f>
        <v/>
      </c>
      <c r="B92" s="142"/>
      <c r="C92" s="15">
        <f>stock!C86</f>
        <v>0</v>
      </c>
      <c r="D92" s="15">
        <f>stock!D86</f>
        <v>0</v>
      </c>
      <c r="E92" s="15">
        <f>stock!E86</f>
        <v>0</v>
      </c>
      <c r="F92" s="15">
        <f>stock!F86</f>
        <v>0</v>
      </c>
      <c r="H92" s="15">
        <f t="shared" si="27"/>
        <v>0</v>
      </c>
      <c r="I92" s="15">
        <f t="shared" si="28"/>
        <v>0</v>
      </c>
      <c r="J92" s="15">
        <f t="shared" si="29"/>
        <v>0</v>
      </c>
      <c r="K92" s="1">
        <f t="shared" si="18"/>
        <v>0</v>
      </c>
      <c r="L92" s="15">
        <f>IF(COUNTIF($N$2:N92,N92)=1,L91+1,L91)</f>
        <v>5</v>
      </c>
      <c r="M92" s="15" t="str">
        <f t="shared" si="19"/>
        <v/>
      </c>
      <c r="N92" s="1">
        <f t="shared" si="20"/>
        <v>0</v>
      </c>
      <c r="O92" s="1">
        <f t="shared" si="21"/>
        <v>0</v>
      </c>
      <c r="P92" s="15">
        <f t="shared" si="22"/>
        <v>0</v>
      </c>
      <c r="Q92" s="15">
        <f t="shared" si="23"/>
        <v>0</v>
      </c>
      <c r="R92" s="15">
        <f t="shared" si="24"/>
        <v>0</v>
      </c>
      <c r="S92" s="15">
        <f t="shared" si="25"/>
        <v>0</v>
      </c>
      <c r="T92" s="15">
        <f t="shared" si="26"/>
        <v>0</v>
      </c>
      <c r="V92" s="15" t="str">
        <f t="shared" si="17"/>
        <v/>
      </c>
    </row>
    <row r="93" spans="1:22">
      <c r="A93" s="142" t="str">
        <f>IF((stock!B87+stock!C87+stock!D87+stock!E87)&lt;&gt;0,stock!A87,"")</f>
        <v/>
      </c>
      <c r="B93" s="142"/>
      <c r="C93" s="15">
        <f>stock!C87</f>
        <v>0</v>
      </c>
      <c r="D93" s="15">
        <f>stock!D87</f>
        <v>0</v>
      </c>
      <c r="E93" s="15">
        <f>stock!E87</f>
        <v>0</v>
      </c>
      <c r="F93" s="15">
        <f>stock!F87</f>
        <v>0</v>
      </c>
      <c r="H93" s="15">
        <f t="shared" si="27"/>
        <v>0</v>
      </c>
      <c r="I93" s="15">
        <f t="shared" si="28"/>
        <v>0</v>
      </c>
      <c r="J93" s="15">
        <f t="shared" si="29"/>
        <v>0</v>
      </c>
      <c r="K93" s="1">
        <f t="shared" si="18"/>
        <v>0</v>
      </c>
      <c r="L93" s="15">
        <f>IF(COUNTIF($N$2:N93,N93)=1,L92+1,L92)</f>
        <v>5</v>
      </c>
      <c r="M93" s="15" t="str">
        <f t="shared" si="19"/>
        <v/>
      </c>
      <c r="N93" s="1">
        <f t="shared" si="20"/>
        <v>0</v>
      </c>
      <c r="O93" s="1">
        <f t="shared" si="21"/>
        <v>0</v>
      </c>
      <c r="P93" s="15">
        <f t="shared" si="22"/>
        <v>0</v>
      </c>
      <c r="Q93" s="15">
        <f t="shared" si="23"/>
        <v>0</v>
      </c>
      <c r="R93" s="15">
        <f t="shared" si="24"/>
        <v>0</v>
      </c>
      <c r="S93" s="15">
        <f t="shared" si="25"/>
        <v>0</v>
      </c>
      <c r="T93" s="15">
        <f t="shared" si="26"/>
        <v>0</v>
      </c>
      <c r="V93" s="15" t="str">
        <f t="shared" si="17"/>
        <v/>
      </c>
    </row>
    <row r="94" spans="1:22">
      <c r="A94" s="142" t="str">
        <f>IF((stock!B88+stock!C88+stock!D88+stock!E88)&lt;&gt;0,stock!A88,"")</f>
        <v/>
      </c>
      <c r="B94" s="142"/>
      <c r="C94" s="15">
        <f>stock!C88</f>
        <v>0</v>
      </c>
      <c r="D94" s="15">
        <f>stock!D88</f>
        <v>0</v>
      </c>
      <c r="E94" s="15">
        <f>stock!E88</f>
        <v>0</v>
      </c>
      <c r="F94" s="15">
        <f>stock!F88</f>
        <v>0</v>
      </c>
      <c r="H94" s="15">
        <f t="shared" si="27"/>
        <v>0</v>
      </c>
      <c r="I94" s="15">
        <f t="shared" si="28"/>
        <v>0</v>
      </c>
      <c r="J94" s="15">
        <f t="shared" si="29"/>
        <v>0</v>
      </c>
      <c r="K94" s="1">
        <f t="shared" si="18"/>
        <v>0</v>
      </c>
      <c r="L94" s="15">
        <f>IF(COUNTIF($N$2:N94,N94)=1,L93+1,L93)</f>
        <v>5</v>
      </c>
      <c r="M94" s="15" t="str">
        <f t="shared" si="19"/>
        <v/>
      </c>
      <c r="N94" s="1">
        <f t="shared" si="20"/>
        <v>0</v>
      </c>
      <c r="O94" s="1">
        <f t="shared" si="21"/>
        <v>0</v>
      </c>
      <c r="P94" s="15">
        <f t="shared" si="22"/>
        <v>0</v>
      </c>
      <c r="Q94" s="15">
        <f t="shared" si="23"/>
        <v>0</v>
      </c>
      <c r="R94" s="15">
        <f t="shared" si="24"/>
        <v>0</v>
      </c>
      <c r="S94" s="15">
        <f t="shared" si="25"/>
        <v>0</v>
      </c>
      <c r="T94" s="15">
        <f t="shared" si="26"/>
        <v>0</v>
      </c>
      <c r="V94" s="15" t="str">
        <f t="shared" si="17"/>
        <v/>
      </c>
    </row>
    <row r="95" spans="1:22">
      <c r="A95" s="142" t="str">
        <f>IF((stock!B89+stock!C89+stock!D89+stock!E89)&lt;&gt;0,stock!A89,"")</f>
        <v/>
      </c>
      <c r="B95" s="142"/>
      <c r="C95" s="15">
        <f>stock!C89</f>
        <v>0</v>
      </c>
      <c r="D95" s="15">
        <f>stock!D89</f>
        <v>0</v>
      </c>
      <c r="E95" s="15">
        <f>stock!E89</f>
        <v>0</v>
      </c>
      <c r="F95" s="15">
        <f>stock!F89</f>
        <v>0</v>
      </c>
      <c r="H95" s="15">
        <f t="shared" si="27"/>
        <v>0</v>
      </c>
      <c r="I95" s="15">
        <f t="shared" si="28"/>
        <v>0</v>
      </c>
      <c r="J95" s="15">
        <f t="shared" si="29"/>
        <v>0</v>
      </c>
      <c r="K95" s="1">
        <f t="shared" si="18"/>
        <v>0</v>
      </c>
      <c r="L95" s="15">
        <f>IF(COUNTIF($N$2:N95,N95)=1,L94+1,L94)</f>
        <v>5</v>
      </c>
      <c r="M95" s="15" t="str">
        <f t="shared" si="19"/>
        <v/>
      </c>
      <c r="N95" s="1">
        <f t="shared" si="20"/>
        <v>0</v>
      </c>
      <c r="O95" s="1">
        <f t="shared" si="21"/>
        <v>0</v>
      </c>
      <c r="P95" s="15">
        <f t="shared" si="22"/>
        <v>0</v>
      </c>
      <c r="Q95" s="15">
        <f t="shared" si="23"/>
        <v>0</v>
      </c>
      <c r="R95" s="15">
        <f t="shared" si="24"/>
        <v>0</v>
      </c>
      <c r="S95" s="15">
        <f t="shared" si="25"/>
        <v>0</v>
      </c>
      <c r="T95" s="15">
        <f t="shared" si="26"/>
        <v>0</v>
      </c>
      <c r="V95" s="15" t="str">
        <f t="shared" si="17"/>
        <v/>
      </c>
    </row>
    <row r="96" spans="1:22">
      <c r="A96" s="142" t="str">
        <f>IF((stock!B90+stock!C90+stock!D90+stock!E90)&lt;&gt;0,stock!A90,"")</f>
        <v/>
      </c>
      <c r="B96" s="142"/>
      <c r="C96" s="15">
        <f>stock!C90</f>
        <v>0</v>
      </c>
      <c r="D96" s="15">
        <f>stock!D90</f>
        <v>0</v>
      </c>
      <c r="E96" s="15">
        <f>stock!E90</f>
        <v>0</v>
      </c>
      <c r="F96" s="15">
        <f>stock!F90</f>
        <v>0</v>
      </c>
      <c r="H96" s="15">
        <f t="shared" si="27"/>
        <v>0</v>
      </c>
      <c r="I96" s="15">
        <f t="shared" si="28"/>
        <v>0</v>
      </c>
      <c r="J96" s="15">
        <f t="shared" si="29"/>
        <v>0</v>
      </c>
      <c r="K96" s="1">
        <f t="shared" si="18"/>
        <v>0</v>
      </c>
      <c r="L96" s="15">
        <f>IF(COUNTIF($N$2:N96,N96)=1,L95+1,L95)</f>
        <v>5</v>
      </c>
      <c r="M96" s="15" t="str">
        <f t="shared" si="19"/>
        <v/>
      </c>
      <c r="N96" s="1">
        <f t="shared" si="20"/>
        <v>0</v>
      </c>
      <c r="O96" s="1">
        <f t="shared" si="21"/>
        <v>0</v>
      </c>
      <c r="P96" s="15">
        <f t="shared" si="22"/>
        <v>0</v>
      </c>
      <c r="Q96" s="15">
        <f t="shared" si="23"/>
        <v>0</v>
      </c>
      <c r="R96" s="15">
        <f t="shared" si="24"/>
        <v>0</v>
      </c>
      <c r="S96" s="15">
        <f t="shared" si="25"/>
        <v>0</v>
      </c>
      <c r="T96" s="15">
        <f t="shared" si="26"/>
        <v>0</v>
      </c>
      <c r="V96" s="15" t="str">
        <f t="shared" si="17"/>
        <v/>
      </c>
    </row>
    <row r="97" spans="1:22">
      <c r="A97" s="142" t="str">
        <f>IF((stock!B91+stock!C91+stock!D91+stock!E91)&lt;&gt;0,stock!A91,"")</f>
        <v/>
      </c>
      <c r="B97" s="142"/>
      <c r="C97" s="15">
        <f>stock!C91</f>
        <v>0</v>
      </c>
      <c r="D97" s="15">
        <f>stock!D91</f>
        <v>0</v>
      </c>
      <c r="E97" s="15">
        <f>stock!E91</f>
        <v>0</v>
      </c>
      <c r="F97" s="15">
        <f>stock!F91</f>
        <v>0</v>
      </c>
      <c r="H97" s="15">
        <f t="shared" si="27"/>
        <v>0</v>
      </c>
      <c r="I97" s="15">
        <f t="shared" si="28"/>
        <v>0</v>
      </c>
      <c r="J97" s="15">
        <f t="shared" si="29"/>
        <v>0</v>
      </c>
      <c r="K97" s="1">
        <f t="shared" si="18"/>
        <v>0</v>
      </c>
      <c r="L97" s="15">
        <f>IF(COUNTIF($N$2:N97,N97)=1,L96+1,L96)</f>
        <v>5</v>
      </c>
      <c r="M97" s="15" t="str">
        <f t="shared" si="19"/>
        <v/>
      </c>
      <c r="N97" s="1">
        <f t="shared" si="20"/>
        <v>0</v>
      </c>
      <c r="O97" s="1">
        <f t="shared" si="21"/>
        <v>0</v>
      </c>
      <c r="P97" s="15">
        <f t="shared" si="22"/>
        <v>0</v>
      </c>
      <c r="Q97" s="15">
        <f t="shared" si="23"/>
        <v>0</v>
      </c>
      <c r="R97" s="15">
        <f t="shared" si="24"/>
        <v>0</v>
      </c>
      <c r="S97" s="15">
        <f t="shared" si="25"/>
        <v>0</v>
      </c>
      <c r="T97" s="15">
        <f t="shared" si="26"/>
        <v>0</v>
      </c>
      <c r="V97" s="15" t="str">
        <f t="shared" si="17"/>
        <v/>
      </c>
    </row>
    <row r="98" spans="1:22">
      <c r="A98" s="142" t="str">
        <f>IF((stock!B92+stock!C92+stock!D92+stock!E92)&lt;&gt;0,stock!A92,"")</f>
        <v/>
      </c>
      <c r="B98" s="142"/>
      <c r="C98" s="15">
        <f>stock!C92</f>
        <v>0</v>
      </c>
      <c r="D98" s="15">
        <f>stock!D92</f>
        <v>0</v>
      </c>
      <c r="E98" s="15">
        <f>stock!E92</f>
        <v>0</v>
      </c>
      <c r="F98" s="15">
        <f>stock!F92</f>
        <v>0</v>
      </c>
      <c r="H98" s="15">
        <f t="shared" si="27"/>
        <v>0</v>
      </c>
      <c r="I98" s="15">
        <f t="shared" si="28"/>
        <v>0</v>
      </c>
      <c r="J98" s="15">
        <f t="shared" si="29"/>
        <v>0</v>
      </c>
      <c r="K98" s="1">
        <f t="shared" si="18"/>
        <v>0</v>
      </c>
      <c r="L98" s="15">
        <f>IF(COUNTIF($N$2:N98,N98)=1,L97+1,L97)</f>
        <v>5</v>
      </c>
      <c r="M98" s="15" t="str">
        <f t="shared" si="19"/>
        <v/>
      </c>
      <c r="N98" s="1">
        <f t="shared" si="20"/>
        <v>0</v>
      </c>
      <c r="O98" s="1">
        <f t="shared" si="21"/>
        <v>0</v>
      </c>
      <c r="P98" s="15">
        <f t="shared" si="22"/>
        <v>0</v>
      </c>
      <c r="Q98" s="15">
        <f t="shared" si="23"/>
        <v>0</v>
      </c>
      <c r="R98" s="15">
        <f t="shared" si="24"/>
        <v>0</v>
      </c>
      <c r="S98" s="15">
        <f t="shared" si="25"/>
        <v>0</v>
      </c>
      <c r="T98" s="15">
        <f t="shared" si="26"/>
        <v>0</v>
      </c>
      <c r="V98" s="15" t="str">
        <f t="shared" si="17"/>
        <v/>
      </c>
    </row>
    <row r="99" spans="1:22">
      <c r="A99" s="142" t="str">
        <f>IF((stock!B93+stock!C93+stock!D93+stock!E93)&lt;&gt;0,stock!A93,"")</f>
        <v/>
      </c>
      <c r="B99" s="142"/>
      <c r="C99" s="15">
        <f>stock!C93</f>
        <v>0</v>
      </c>
      <c r="D99" s="15">
        <f>stock!D93</f>
        <v>0</v>
      </c>
      <c r="E99" s="15">
        <f>stock!E93</f>
        <v>0</v>
      </c>
      <c r="F99" s="15">
        <f>stock!F93</f>
        <v>0</v>
      </c>
      <c r="H99" s="15">
        <f t="shared" si="27"/>
        <v>0</v>
      </c>
      <c r="I99" s="15">
        <f t="shared" si="28"/>
        <v>0</v>
      </c>
      <c r="J99" s="15">
        <f t="shared" si="29"/>
        <v>0</v>
      </c>
      <c r="K99" s="1">
        <f t="shared" si="18"/>
        <v>0</v>
      </c>
      <c r="L99" s="15">
        <f>IF(COUNTIF($N$2:N99,N99)=1,L98+1,L98)</f>
        <v>5</v>
      </c>
      <c r="M99" s="15" t="str">
        <f t="shared" si="19"/>
        <v/>
      </c>
      <c r="N99" s="1">
        <f t="shared" si="20"/>
        <v>0</v>
      </c>
      <c r="O99" s="1">
        <f t="shared" si="21"/>
        <v>0</v>
      </c>
      <c r="P99" s="15">
        <f t="shared" si="22"/>
        <v>0</v>
      </c>
      <c r="Q99" s="15">
        <f t="shared" si="23"/>
        <v>0</v>
      </c>
      <c r="R99" s="15">
        <f t="shared" si="24"/>
        <v>0</v>
      </c>
      <c r="S99" s="15">
        <f t="shared" si="25"/>
        <v>0</v>
      </c>
      <c r="T99" s="15">
        <f t="shared" si="26"/>
        <v>0</v>
      </c>
      <c r="V99" s="15" t="str">
        <f t="shared" si="17"/>
        <v/>
      </c>
    </row>
    <row r="100" spans="1:22">
      <c r="A100" s="142" t="str">
        <f>IF((stock!B94+stock!C94+stock!D94+stock!E94)&lt;&gt;0,stock!A94,"")</f>
        <v/>
      </c>
      <c r="B100" s="142"/>
      <c r="C100" s="15">
        <f>stock!C94</f>
        <v>0</v>
      </c>
      <c r="D100" s="15">
        <f>stock!D94</f>
        <v>0</v>
      </c>
      <c r="E100" s="15">
        <f>stock!E94</f>
        <v>0</v>
      </c>
      <c r="F100" s="15">
        <f>stock!F94</f>
        <v>0</v>
      </c>
      <c r="H100" s="15">
        <f t="shared" si="27"/>
        <v>0</v>
      </c>
      <c r="I100" s="15">
        <f t="shared" si="28"/>
        <v>0</v>
      </c>
      <c r="J100" s="15">
        <f t="shared" si="29"/>
        <v>0</v>
      </c>
      <c r="K100" s="1">
        <f t="shared" si="18"/>
        <v>0</v>
      </c>
      <c r="L100" s="15">
        <f>IF(COUNTIF($N$2:N100,N100)=1,L99+1,L99)</f>
        <v>5</v>
      </c>
      <c r="M100" s="15" t="str">
        <f t="shared" si="19"/>
        <v/>
      </c>
      <c r="N100" s="1">
        <f t="shared" si="20"/>
        <v>0</v>
      </c>
      <c r="O100" s="1">
        <f t="shared" si="21"/>
        <v>0</v>
      </c>
      <c r="P100" s="15">
        <f t="shared" si="22"/>
        <v>0</v>
      </c>
      <c r="Q100" s="15">
        <f t="shared" si="23"/>
        <v>0</v>
      </c>
      <c r="R100" s="15">
        <f t="shared" si="24"/>
        <v>0</v>
      </c>
      <c r="S100" s="15">
        <f t="shared" si="25"/>
        <v>0</v>
      </c>
      <c r="T100" s="15">
        <f t="shared" si="26"/>
        <v>0</v>
      </c>
      <c r="V100" s="15" t="str">
        <f t="shared" si="17"/>
        <v/>
      </c>
    </row>
    <row r="101" spans="1:22">
      <c r="A101" s="142" t="str">
        <f>IF((stock!B95+stock!C95+stock!D95+stock!E95)&lt;&gt;0,stock!A95,"")</f>
        <v/>
      </c>
      <c r="B101" s="142"/>
      <c r="C101" s="15">
        <f>stock!C95</f>
        <v>0</v>
      </c>
      <c r="D101" s="15">
        <f>stock!D95</f>
        <v>0</v>
      </c>
      <c r="E101" s="15">
        <f>stock!E95</f>
        <v>0</v>
      </c>
      <c r="F101" s="15">
        <f>stock!F95</f>
        <v>0</v>
      </c>
      <c r="H101" s="15">
        <f t="shared" si="27"/>
        <v>0</v>
      </c>
      <c r="I101" s="15">
        <f t="shared" si="28"/>
        <v>0</v>
      </c>
      <c r="J101" s="15">
        <f t="shared" si="29"/>
        <v>0</v>
      </c>
      <c r="K101" s="1">
        <f t="shared" si="18"/>
        <v>0</v>
      </c>
      <c r="L101" s="15">
        <f>IF(COUNTIF($N$2:N101,N101)=1,L100+1,L100)</f>
        <v>5</v>
      </c>
      <c r="M101" s="15" t="str">
        <f t="shared" si="19"/>
        <v/>
      </c>
      <c r="N101" s="1">
        <f t="shared" si="20"/>
        <v>0</v>
      </c>
      <c r="O101" s="1">
        <f t="shared" si="21"/>
        <v>0</v>
      </c>
      <c r="P101" s="15">
        <f t="shared" si="22"/>
        <v>0</v>
      </c>
      <c r="Q101" s="15">
        <f t="shared" si="23"/>
        <v>0</v>
      </c>
      <c r="R101" s="15">
        <f t="shared" si="24"/>
        <v>0</v>
      </c>
      <c r="S101" s="15">
        <f t="shared" si="25"/>
        <v>0</v>
      </c>
      <c r="T101" s="15">
        <f t="shared" si="26"/>
        <v>0</v>
      </c>
      <c r="V101" s="15" t="str">
        <f t="shared" si="17"/>
        <v/>
      </c>
    </row>
    <row r="102" spans="1:22">
      <c r="A102" s="142" t="str">
        <f>IF((stock!B96+stock!C96+stock!D96+stock!E96)&lt;&gt;0,stock!A96,"")</f>
        <v/>
      </c>
      <c r="B102" s="142"/>
      <c r="C102" s="15">
        <f>stock!C96</f>
        <v>0</v>
      </c>
      <c r="D102" s="15">
        <f>stock!D96</f>
        <v>0</v>
      </c>
      <c r="E102" s="15">
        <f>stock!E96</f>
        <v>0</v>
      </c>
      <c r="F102" s="15">
        <f>stock!F96</f>
        <v>0</v>
      </c>
      <c r="H102" s="15">
        <f t="shared" si="27"/>
        <v>0</v>
      </c>
      <c r="I102" s="15">
        <f t="shared" si="28"/>
        <v>0</v>
      </c>
      <c r="J102" s="15">
        <f t="shared" si="29"/>
        <v>0</v>
      </c>
      <c r="K102" s="1">
        <f t="shared" si="18"/>
        <v>0</v>
      </c>
      <c r="L102" s="15">
        <f>IF(COUNTIF($N$2:N102,N102)=1,L101+1,L101)</f>
        <v>5</v>
      </c>
      <c r="M102" s="15" t="str">
        <f t="shared" si="19"/>
        <v/>
      </c>
      <c r="N102" s="1">
        <f t="shared" si="20"/>
        <v>0</v>
      </c>
      <c r="O102" s="1">
        <f t="shared" si="21"/>
        <v>0</v>
      </c>
      <c r="P102" s="15">
        <f t="shared" si="22"/>
        <v>0</v>
      </c>
      <c r="Q102" s="15">
        <f t="shared" si="23"/>
        <v>0</v>
      </c>
      <c r="R102" s="15">
        <f t="shared" si="24"/>
        <v>0</v>
      </c>
      <c r="S102" s="15">
        <f t="shared" si="25"/>
        <v>0</v>
      </c>
      <c r="T102" s="15">
        <f t="shared" si="26"/>
        <v>0</v>
      </c>
      <c r="V102" s="15" t="str">
        <f t="shared" si="17"/>
        <v/>
      </c>
    </row>
    <row r="103" spans="1:22">
      <c r="A103" s="142" t="str">
        <f>IF((stock!B97+stock!C97+stock!D97+stock!E97)&lt;&gt;0,stock!A97,"")</f>
        <v/>
      </c>
      <c r="B103" s="142"/>
      <c r="C103" s="15">
        <f>stock!C97</f>
        <v>0</v>
      </c>
      <c r="D103" s="15">
        <f>stock!D97</f>
        <v>0</v>
      </c>
      <c r="E103" s="15">
        <f>stock!E97</f>
        <v>0</v>
      </c>
      <c r="F103" s="15">
        <f>stock!F97</f>
        <v>0</v>
      </c>
      <c r="H103" s="15">
        <f t="shared" si="27"/>
        <v>0</v>
      </c>
      <c r="I103" s="15">
        <f t="shared" si="28"/>
        <v>0</v>
      </c>
      <c r="J103" s="15">
        <f t="shared" si="29"/>
        <v>0</v>
      </c>
      <c r="K103" s="1">
        <f t="shared" si="18"/>
        <v>0</v>
      </c>
      <c r="L103" s="15">
        <f>IF(COUNTIF($N$2:N103,N103)=1,L102+1,L102)</f>
        <v>5</v>
      </c>
      <c r="M103" s="15" t="str">
        <f t="shared" si="19"/>
        <v/>
      </c>
      <c r="N103" s="1">
        <f t="shared" si="20"/>
        <v>0</v>
      </c>
      <c r="O103" s="1">
        <f t="shared" si="21"/>
        <v>0</v>
      </c>
      <c r="P103" s="15">
        <f t="shared" si="22"/>
        <v>0</v>
      </c>
      <c r="Q103" s="15">
        <f t="shared" si="23"/>
        <v>0</v>
      </c>
      <c r="R103" s="15">
        <f t="shared" si="24"/>
        <v>0</v>
      </c>
      <c r="S103" s="15">
        <f t="shared" si="25"/>
        <v>0</v>
      </c>
      <c r="T103" s="15">
        <f t="shared" si="26"/>
        <v>0</v>
      </c>
      <c r="V103" s="15" t="str">
        <f t="shared" si="17"/>
        <v/>
      </c>
    </row>
    <row r="104" spans="1:22">
      <c r="A104" s="142" t="str">
        <f>IF((stock!B98+stock!C98+stock!D98+stock!E98)&lt;&gt;0,stock!A98,"")</f>
        <v/>
      </c>
      <c r="B104" s="142"/>
      <c r="C104" s="15">
        <f>stock!C98</f>
        <v>0</v>
      </c>
      <c r="D104" s="15">
        <f>stock!D98</f>
        <v>0</v>
      </c>
      <c r="E104" s="15">
        <f>stock!E98</f>
        <v>0</v>
      </c>
      <c r="F104" s="15">
        <f>stock!F98</f>
        <v>0</v>
      </c>
      <c r="H104" s="15">
        <f t="shared" si="27"/>
        <v>0</v>
      </c>
      <c r="I104" s="15">
        <f t="shared" si="28"/>
        <v>0</v>
      </c>
      <c r="J104" s="15">
        <f t="shared" si="29"/>
        <v>0</v>
      </c>
      <c r="K104" s="1">
        <f t="shared" si="18"/>
        <v>0</v>
      </c>
      <c r="L104" s="15">
        <f>IF(COUNTIF($N$2:N104,N104)=1,L103+1,L103)</f>
        <v>5</v>
      </c>
      <c r="M104" s="15" t="str">
        <f t="shared" si="19"/>
        <v/>
      </c>
      <c r="N104" s="1">
        <f t="shared" si="20"/>
        <v>0</v>
      </c>
      <c r="O104" s="1">
        <f t="shared" si="21"/>
        <v>0</v>
      </c>
      <c r="P104" s="15">
        <f t="shared" si="22"/>
        <v>0</v>
      </c>
      <c r="Q104" s="15">
        <f t="shared" si="23"/>
        <v>0</v>
      </c>
      <c r="R104" s="15">
        <f t="shared" si="24"/>
        <v>0</v>
      </c>
      <c r="S104" s="15">
        <f t="shared" si="25"/>
        <v>0</v>
      </c>
      <c r="T104" s="15">
        <f t="shared" si="26"/>
        <v>0</v>
      </c>
      <c r="V104" s="15" t="str">
        <f t="shared" si="17"/>
        <v/>
      </c>
    </row>
    <row r="105" spans="1:22">
      <c r="A105" s="142" t="str">
        <f>IF((stock!B99+stock!C99+stock!D99+stock!E99)&lt;&gt;0,stock!A99,"")</f>
        <v/>
      </c>
      <c r="B105" s="142"/>
      <c r="C105" s="15">
        <f>stock!C99</f>
        <v>0</v>
      </c>
      <c r="D105" s="15">
        <f>stock!D99</f>
        <v>0</v>
      </c>
      <c r="E105" s="15">
        <f>stock!E99</f>
        <v>0</v>
      </c>
      <c r="F105" s="15">
        <f>stock!F99</f>
        <v>0</v>
      </c>
      <c r="H105" s="15">
        <f t="shared" si="27"/>
        <v>0</v>
      </c>
      <c r="I105" s="15">
        <f t="shared" si="28"/>
        <v>0</v>
      </c>
      <c r="J105" s="15">
        <f t="shared" si="29"/>
        <v>0</v>
      </c>
      <c r="K105" s="1">
        <f t="shared" si="18"/>
        <v>0</v>
      </c>
      <c r="L105" s="15">
        <f>IF(COUNTIF($N$2:N105,N105)=1,L104+1,L104)</f>
        <v>5</v>
      </c>
      <c r="M105" s="15" t="str">
        <f t="shared" si="19"/>
        <v/>
      </c>
      <c r="N105" s="1">
        <f t="shared" si="20"/>
        <v>0</v>
      </c>
      <c r="O105" s="1">
        <f t="shared" si="21"/>
        <v>0</v>
      </c>
      <c r="P105" s="15">
        <f t="shared" si="22"/>
        <v>0</v>
      </c>
      <c r="Q105" s="15">
        <f t="shared" si="23"/>
        <v>0</v>
      </c>
      <c r="R105" s="15">
        <f t="shared" si="24"/>
        <v>0</v>
      </c>
      <c r="S105" s="15">
        <f t="shared" si="25"/>
        <v>0</v>
      </c>
      <c r="T105" s="15">
        <f t="shared" si="26"/>
        <v>0</v>
      </c>
      <c r="V105" s="15" t="str">
        <f t="shared" si="17"/>
        <v/>
      </c>
    </row>
    <row r="106" spans="1:22">
      <c r="A106" s="142" t="str">
        <f>IF((stock!B100+stock!C100+stock!D100+stock!E100)&lt;&gt;0,stock!A100,"")</f>
        <v/>
      </c>
      <c r="B106" s="142"/>
      <c r="C106" s="15">
        <f>stock!C100</f>
        <v>0</v>
      </c>
      <c r="D106" s="15">
        <f>stock!D100</f>
        <v>0</v>
      </c>
      <c r="E106" s="15">
        <f>stock!E100</f>
        <v>0</v>
      </c>
      <c r="F106" s="15">
        <f>stock!F100</f>
        <v>0</v>
      </c>
      <c r="H106" s="15">
        <f t="shared" si="27"/>
        <v>0</v>
      </c>
      <c r="I106" s="15">
        <f t="shared" si="28"/>
        <v>0</v>
      </c>
      <c r="J106" s="15">
        <f t="shared" si="29"/>
        <v>0</v>
      </c>
      <c r="K106" s="1">
        <f t="shared" si="18"/>
        <v>0</v>
      </c>
      <c r="L106" s="15">
        <f>IF(COUNTIF($N$2:N106,N106)=1,L105+1,L105)</f>
        <v>5</v>
      </c>
      <c r="M106" s="15" t="str">
        <f t="shared" si="19"/>
        <v/>
      </c>
      <c r="N106" s="1">
        <f t="shared" si="20"/>
        <v>0</v>
      </c>
      <c r="O106" s="1">
        <f t="shared" si="21"/>
        <v>0</v>
      </c>
      <c r="P106" s="15">
        <f t="shared" si="22"/>
        <v>0</v>
      </c>
      <c r="Q106" s="15">
        <f t="shared" si="23"/>
        <v>0</v>
      </c>
      <c r="R106" s="15">
        <f t="shared" si="24"/>
        <v>0</v>
      </c>
      <c r="S106" s="15">
        <f t="shared" si="25"/>
        <v>0</v>
      </c>
      <c r="T106" s="15">
        <f t="shared" si="26"/>
        <v>0</v>
      </c>
      <c r="V106" s="15" t="str">
        <f t="shared" si="17"/>
        <v/>
      </c>
    </row>
    <row r="107" spans="1:22">
      <c r="A107" s="142" t="str">
        <f>IF((stock!B101+stock!C101+stock!D101+stock!E101)&lt;&gt;0,stock!A101,"")</f>
        <v/>
      </c>
      <c r="B107" s="142"/>
      <c r="C107" s="15">
        <f>stock!C101</f>
        <v>0</v>
      </c>
      <c r="D107" s="15">
        <f>stock!D101</f>
        <v>0</v>
      </c>
      <c r="E107" s="15">
        <f>stock!E101</f>
        <v>0</v>
      </c>
      <c r="F107" s="15">
        <f>stock!F101</f>
        <v>0</v>
      </c>
      <c r="H107" s="15">
        <f t="shared" si="27"/>
        <v>0</v>
      </c>
      <c r="I107" s="15">
        <f t="shared" si="28"/>
        <v>0</v>
      </c>
      <c r="J107" s="15">
        <f t="shared" si="29"/>
        <v>0</v>
      </c>
      <c r="K107" s="1">
        <f t="shared" si="18"/>
        <v>0</v>
      </c>
      <c r="L107" s="15">
        <f>IF(COUNTIF($N$2:N107,N107)=1,L106+1,L106)</f>
        <v>5</v>
      </c>
      <c r="M107" s="15" t="str">
        <f t="shared" si="19"/>
        <v/>
      </c>
      <c r="N107" s="1">
        <f t="shared" si="20"/>
        <v>0</v>
      </c>
      <c r="O107" s="1">
        <f t="shared" si="21"/>
        <v>0</v>
      </c>
      <c r="P107" s="15">
        <f t="shared" si="22"/>
        <v>0</v>
      </c>
      <c r="Q107" s="15">
        <f t="shared" si="23"/>
        <v>0</v>
      </c>
      <c r="R107" s="15">
        <f t="shared" si="24"/>
        <v>0</v>
      </c>
      <c r="S107" s="15">
        <f t="shared" si="25"/>
        <v>0</v>
      </c>
      <c r="T107" s="15">
        <f t="shared" si="26"/>
        <v>0</v>
      </c>
      <c r="V107" s="15" t="str">
        <f t="shared" si="17"/>
        <v/>
      </c>
    </row>
    <row r="108" spans="1:22">
      <c r="A108" s="142" t="str">
        <f>IF((stock!B102+stock!C102+stock!D102+stock!E102)&lt;&gt;0,stock!A102,"")</f>
        <v/>
      </c>
      <c r="B108" s="142"/>
      <c r="C108" s="15">
        <f>stock!C102</f>
        <v>0</v>
      </c>
      <c r="D108" s="15">
        <f>stock!D102</f>
        <v>0</v>
      </c>
      <c r="E108" s="15">
        <f>stock!E102</f>
        <v>0</v>
      </c>
      <c r="F108" s="15">
        <f>stock!F102</f>
        <v>0</v>
      </c>
      <c r="H108" s="15">
        <f t="shared" si="27"/>
        <v>0</v>
      </c>
      <c r="I108" s="15">
        <f t="shared" si="28"/>
        <v>0</v>
      </c>
      <c r="J108" s="15">
        <f t="shared" si="29"/>
        <v>0</v>
      </c>
      <c r="K108" s="1">
        <f t="shared" si="18"/>
        <v>0</v>
      </c>
      <c r="L108" s="15">
        <f>IF(COUNTIF($N$2:N108,N108)=1,L107+1,L107)</f>
        <v>5</v>
      </c>
      <c r="M108" s="15" t="str">
        <f t="shared" si="19"/>
        <v/>
      </c>
      <c r="N108" s="1">
        <f t="shared" si="20"/>
        <v>0</v>
      </c>
      <c r="O108" s="1">
        <f t="shared" si="21"/>
        <v>0</v>
      </c>
      <c r="P108" s="15">
        <f t="shared" si="22"/>
        <v>0</v>
      </c>
      <c r="Q108" s="15">
        <f t="shared" si="23"/>
        <v>0</v>
      </c>
      <c r="R108" s="15">
        <f t="shared" si="24"/>
        <v>0</v>
      </c>
      <c r="S108" s="15">
        <f t="shared" si="25"/>
        <v>0</v>
      </c>
      <c r="T108" s="15">
        <f t="shared" si="26"/>
        <v>0</v>
      </c>
      <c r="V108" s="15" t="str">
        <f t="shared" si="17"/>
        <v/>
      </c>
    </row>
    <row r="109" spans="1:22">
      <c r="A109" s="142" t="str">
        <f>IF((stock!B103+stock!C103+stock!D103+stock!E103)&lt;&gt;0,stock!A103,"")</f>
        <v/>
      </c>
      <c r="B109" s="142"/>
      <c r="C109" s="15">
        <f>stock!C103</f>
        <v>0</v>
      </c>
      <c r="D109" s="15">
        <f>stock!D103</f>
        <v>0</v>
      </c>
      <c r="E109" s="15">
        <f>stock!E103</f>
        <v>0</v>
      </c>
      <c r="F109" s="15">
        <f>stock!F103</f>
        <v>0</v>
      </c>
      <c r="H109" s="15">
        <f t="shared" si="27"/>
        <v>0</v>
      </c>
      <c r="I109" s="15">
        <f t="shared" si="28"/>
        <v>0</v>
      </c>
      <c r="J109" s="15">
        <f t="shared" si="29"/>
        <v>0</v>
      </c>
      <c r="K109" s="1">
        <f t="shared" si="18"/>
        <v>0</v>
      </c>
      <c r="L109" s="15">
        <f>IF(COUNTIF($N$2:N109,N109)=1,L108+1,L108)</f>
        <v>5</v>
      </c>
      <c r="M109" s="15" t="str">
        <f t="shared" si="19"/>
        <v/>
      </c>
      <c r="N109" s="1">
        <f t="shared" si="20"/>
        <v>0</v>
      </c>
      <c r="O109" s="1">
        <f t="shared" si="21"/>
        <v>0</v>
      </c>
      <c r="P109" s="15">
        <f t="shared" si="22"/>
        <v>0</v>
      </c>
      <c r="Q109" s="15">
        <f t="shared" si="23"/>
        <v>0</v>
      </c>
      <c r="R109" s="15">
        <f t="shared" si="24"/>
        <v>0</v>
      </c>
      <c r="S109" s="15">
        <f t="shared" si="25"/>
        <v>0</v>
      </c>
      <c r="T109" s="15">
        <f t="shared" si="26"/>
        <v>0</v>
      </c>
      <c r="V109" s="15" t="str">
        <f t="shared" si="17"/>
        <v/>
      </c>
    </row>
    <row r="110" spans="1:22">
      <c r="A110" s="142" t="str">
        <f>IF((stock!B104+stock!C104+stock!D104+stock!E104)&lt;&gt;0,stock!A104,"")</f>
        <v/>
      </c>
      <c r="B110" s="142"/>
      <c r="C110" s="15">
        <f>stock!C104</f>
        <v>0</v>
      </c>
      <c r="D110" s="15">
        <f>stock!D104</f>
        <v>0</v>
      </c>
      <c r="E110" s="15">
        <f>stock!E104</f>
        <v>0</v>
      </c>
      <c r="F110" s="15">
        <f>stock!F104</f>
        <v>0</v>
      </c>
      <c r="H110" s="15">
        <f t="shared" si="27"/>
        <v>0</v>
      </c>
      <c r="I110" s="15">
        <f t="shared" si="28"/>
        <v>0</v>
      </c>
      <c r="J110" s="15">
        <f t="shared" si="29"/>
        <v>0</v>
      </c>
      <c r="K110" s="1">
        <f t="shared" si="18"/>
        <v>0</v>
      </c>
      <c r="L110" s="15">
        <f>IF(COUNTIF($N$2:N110,N110)=1,L109+1,L109)</f>
        <v>5</v>
      </c>
      <c r="M110" s="15" t="str">
        <f t="shared" si="19"/>
        <v/>
      </c>
      <c r="N110" s="1">
        <f t="shared" si="20"/>
        <v>0</v>
      </c>
      <c r="O110" s="1">
        <f t="shared" si="21"/>
        <v>0</v>
      </c>
      <c r="P110" s="15">
        <f t="shared" si="22"/>
        <v>0</v>
      </c>
      <c r="Q110" s="15">
        <f t="shared" si="23"/>
        <v>0</v>
      </c>
      <c r="R110" s="15">
        <f t="shared" si="24"/>
        <v>0</v>
      </c>
      <c r="S110" s="15">
        <f t="shared" si="25"/>
        <v>0</v>
      </c>
      <c r="T110" s="15">
        <f t="shared" si="26"/>
        <v>0</v>
      </c>
      <c r="V110" s="15" t="str">
        <f t="shared" si="17"/>
        <v/>
      </c>
    </row>
    <row r="111" spans="1:22">
      <c r="A111" s="142" t="str">
        <f>IF((stock!B105+stock!C105+stock!D105+stock!E105)&lt;&gt;0,stock!A105,"")</f>
        <v/>
      </c>
      <c r="B111" s="142"/>
      <c r="C111" s="15">
        <f>stock!C105</f>
        <v>0</v>
      </c>
      <c r="D111" s="15">
        <f>stock!D105</f>
        <v>0</v>
      </c>
      <c r="E111" s="15">
        <f>stock!E105</f>
        <v>0</v>
      </c>
      <c r="F111" s="15">
        <f>stock!F105</f>
        <v>0</v>
      </c>
      <c r="H111" s="15">
        <f t="shared" si="27"/>
        <v>0</v>
      </c>
      <c r="I111" s="15">
        <f t="shared" si="28"/>
        <v>0</v>
      </c>
      <c r="J111" s="15">
        <f t="shared" si="29"/>
        <v>0</v>
      </c>
      <c r="K111" s="1">
        <f t="shared" si="18"/>
        <v>0</v>
      </c>
      <c r="L111" s="15">
        <f>IF(COUNTIF($N$2:N111,N111)=1,L110+1,L110)</f>
        <v>5</v>
      </c>
      <c r="M111" s="15" t="str">
        <f t="shared" si="19"/>
        <v/>
      </c>
      <c r="N111" s="1">
        <f t="shared" si="20"/>
        <v>0</v>
      </c>
      <c r="O111" s="1">
        <f t="shared" si="21"/>
        <v>0</v>
      </c>
      <c r="P111" s="15">
        <f t="shared" si="22"/>
        <v>0</v>
      </c>
      <c r="Q111" s="15">
        <f t="shared" si="23"/>
        <v>0</v>
      </c>
      <c r="R111" s="15">
        <f t="shared" si="24"/>
        <v>0</v>
      </c>
      <c r="S111" s="15">
        <f t="shared" si="25"/>
        <v>0</v>
      </c>
      <c r="T111" s="15">
        <f t="shared" si="26"/>
        <v>0</v>
      </c>
      <c r="V111" s="15" t="str">
        <f t="shared" si="17"/>
        <v/>
      </c>
    </row>
    <row r="112" spans="1:22">
      <c r="A112" s="142" t="str">
        <f>IF((stock!B106+stock!C106+stock!D106+stock!E106)&lt;&gt;0,stock!A106,"")</f>
        <v/>
      </c>
      <c r="B112" s="142"/>
      <c r="C112" s="15">
        <f>stock!C106</f>
        <v>0</v>
      </c>
      <c r="D112" s="15">
        <f>stock!D106</f>
        <v>0</v>
      </c>
      <c r="E112" s="15">
        <f>stock!E106</f>
        <v>0</v>
      </c>
      <c r="F112" s="15">
        <f>stock!F106</f>
        <v>0</v>
      </c>
      <c r="H112" s="15">
        <f t="shared" si="27"/>
        <v>0</v>
      </c>
      <c r="I112" s="15">
        <f t="shared" si="28"/>
        <v>0</v>
      </c>
      <c r="J112" s="15">
        <f t="shared" si="29"/>
        <v>0</v>
      </c>
      <c r="K112" s="1">
        <f t="shared" si="18"/>
        <v>0</v>
      </c>
      <c r="L112" s="15">
        <f>IF(COUNTIF($N$2:N112,N112)=1,L111+1,L111)</f>
        <v>5</v>
      </c>
      <c r="M112" s="15" t="str">
        <f t="shared" si="19"/>
        <v/>
      </c>
      <c r="N112" s="1">
        <f t="shared" si="20"/>
        <v>0</v>
      </c>
      <c r="O112" s="1">
        <f t="shared" si="21"/>
        <v>0</v>
      </c>
      <c r="P112" s="15">
        <f t="shared" si="22"/>
        <v>0</v>
      </c>
      <c r="Q112" s="15">
        <f t="shared" si="23"/>
        <v>0</v>
      </c>
      <c r="R112" s="15">
        <f t="shared" si="24"/>
        <v>0</v>
      </c>
      <c r="S112" s="15">
        <f t="shared" si="25"/>
        <v>0</v>
      </c>
      <c r="T112" s="15">
        <f t="shared" si="26"/>
        <v>0</v>
      </c>
      <c r="V112" s="15" t="str">
        <f t="shared" si="17"/>
        <v/>
      </c>
    </row>
    <row r="113" spans="1:22">
      <c r="A113" s="142" t="str">
        <f>IF((stock!B107+stock!C107+stock!D107+stock!E107)&lt;&gt;0,stock!A107,"")</f>
        <v/>
      </c>
      <c r="B113" s="142"/>
      <c r="C113" s="15">
        <f>stock!C107</f>
        <v>0</v>
      </c>
      <c r="D113" s="15">
        <f>stock!D107</f>
        <v>0</v>
      </c>
      <c r="E113" s="15">
        <f>stock!E107</f>
        <v>0</v>
      </c>
      <c r="F113" s="15">
        <f>stock!F107</f>
        <v>0</v>
      </c>
      <c r="H113" s="15">
        <f t="shared" si="27"/>
        <v>0</v>
      </c>
      <c r="I113" s="15">
        <f t="shared" si="28"/>
        <v>0</v>
      </c>
      <c r="J113" s="15">
        <f t="shared" si="29"/>
        <v>0</v>
      </c>
      <c r="K113" s="1">
        <f t="shared" si="18"/>
        <v>0</v>
      </c>
      <c r="L113" s="15">
        <f>IF(COUNTIF($N$2:N113,N113)=1,L112+1,L112)</f>
        <v>5</v>
      </c>
      <c r="M113" s="15" t="str">
        <f t="shared" si="19"/>
        <v/>
      </c>
      <c r="N113" s="1">
        <f t="shared" si="20"/>
        <v>0</v>
      </c>
      <c r="O113" s="1">
        <f t="shared" si="21"/>
        <v>0</v>
      </c>
      <c r="P113" s="15">
        <f t="shared" si="22"/>
        <v>0</v>
      </c>
      <c r="Q113" s="15">
        <f t="shared" si="23"/>
        <v>0</v>
      </c>
      <c r="R113" s="15">
        <f t="shared" si="24"/>
        <v>0</v>
      </c>
      <c r="S113" s="15">
        <f t="shared" si="25"/>
        <v>0</v>
      </c>
      <c r="T113" s="15">
        <f t="shared" si="26"/>
        <v>0</v>
      </c>
      <c r="V113" s="15" t="str">
        <f t="shared" si="17"/>
        <v/>
      </c>
    </row>
    <row r="114" spans="1:22">
      <c r="A114" s="142" t="str">
        <f>IF((stock!B108+stock!C108+stock!D108+stock!E108)&lt;&gt;0,stock!A108,"")</f>
        <v/>
      </c>
      <c r="B114" s="142"/>
      <c r="C114" s="15">
        <f>stock!C108</f>
        <v>0</v>
      </c>
      <c r="D114" s="15">
        <f>stock!D108</f>
        <v>0</v>
      </c>
      <c r="E114" s="15">
        <f>stock!E108</f>
        <v>0</v>
      </c>
      <c r="F114" s="15">
        <f>stock!F108</f>
        <v>0</v>
      </c>
      <c r="H114" s="15">
        <f t="shared" si="27"/>
        <v>0</v>
      </c>
      <c r="I114" s="15">
        <f t="shared" si="28"/>
        <v>0</v>
      </c>
      <c r="J114" s="15">
        <f t="shared" si="29"/>
        <v>0</v>
      </c>
      <c r="K114" s="1">
        <f t="shared" si="18"/>
        <v>0</v>
      </c>
      <c r="L114" s="15">
        <f>IF(COUNTIF($N$2:N114,N114)=1,L113+1,L113)</f>
        <v>5</v>
      </c>
      <c r="M114" s="15" t="str">
        <f t="shared" si="19"/>
        <v/>
      </c>
      <c r="N114" s="1">
        <f t="shared" si="20"/>
        <v>0</v>
      </c>
      <c r="O114" s="1">
        <f t="shared" si="21"/>
        <v>0</v>
      </c>
      <c r="P114" s="15">
        <f t="shared" si="22"/>
        <v>0</v>
      </c>
      <c r="Q114" s="15">
        <f t="shared" si="23"/>
        <v>0</v>
      </c>
      <c r="R114" s="15">
        <f t="shared" si="24"/>
        <v>0</v>
      </c>
      <c r="S114" s="15">
        <f t="shared" si="25"/>
        <v>0</v>
      </c>
      <c r="T114" s="15">
        <f t="shared" si="26"/>
        <v>0</v>
      </c>
      <c r="V114" s="15" t="str">
        <f t="shared" si="17"/>
        <v/>
      </c>
    </row>
    <row r="115" spans="1:22">
      <c r="A115" s="142" t="str">
        <f>IF((stock!B109+stock!C109+stock!D109+stock!E109)&lt;&gt;0,stock!A109,"")</f>
        <v/>
      </c>
      <c r="B115" s="142"/>
      <c r="C115" s="15">
        <f>stock!C109</f>
        <v>0</v>
      </c>
      <c r="D115" s="15">
        <f>stock!D109</f>
        <v>0</v>
      </c>
      <c r="E115" s="15">
        <f>stock!E109</f>
        <v>0</v>
      </c>
      <c r="F115" s="15">
        <f>stock!F109</f>
        <v>0</v>
      </c>
      <c r="H115" s="15">
        <f t="shared" si="27"/>
        <v>0</v>
      </c>
      <c r="I115" s="15">
        <f t="shared" si="28"/>
        <v>0</v>
      </c>
      <c r="J115" s="15">
        <f t="shared" si="29"/>
        <v>0</v>
      </c>
      <c r="K115" s="1">
        <f t="shared" si="18"/>
        <v>0</v>
      </c>
      <c r="L115" s="15">
        <f>IF(COUNTIF($N$2:N115,N115)=1,L114+1,L114)</f>
        <v>5</v>
      </c>
      <c r="M115" s="15" t="str">
        <f t="shared" si="19"/>
        <v/>
      </c>
      <c r="N115" s="1">
        <f t="shared" si="20"/>
        <v>0</v>
      </c>
      <c r="O115" s="1">
        <f t="shared" si="21"/>
        <v>0</v>
      </c>
      <c r="P115" s="15">
        <f t="shared" si="22"/>
        <v>0</v>
      </c>
      <c r="Q115" s="15">
        <f t="shared" si="23"/>
        <v>0</v>
      </c>
      <c r="R115" s="15">
        <f t="shared" si="24"/>
        <v>0</v>
      </c>
      <c r="S115" s="15">
        <f t="shared" si="25"/>
        <v>0</v>
      </c>
      <c r="T115" s="15">
        <f t="shared" si="26"/>
        <v>0</v>
      </c>
      <c r="V115" s="15" t="str">
        <f t="shared" si="17"/>
        <v/>
      </c>
    </row>
    <row r="116" spans="1:22">
      <c r="A116" s="142" t="str">
        <f>IF((stock!B110+stock!C110+stock!D110+stock!E110)&lt;&gt;0,stock!A110,"")</f>
        <v/>
      </c>
      <c r="B116" s="142"/>
      <c r="C116" s="15">
        <f>stock!C110</f>
        <v>0</v>
      </c>
      <c r="D116" s="15">
        <f>stock!D110</f>
        <v>0</v>
      </c>
      <c r="E116" s="15">
        <f>stock!E110</f>
        <v>0</v>
      </c>
      <c r="F116" s="15">
        <f>stock!F110</f>
        <v>0</v>
      </c>
      <c r="H116" s="15">
        <f t="shared" si="27"/>
        <v>0</v>
      </c>
      <c r="I116" s="15">
        <f t="shared" si="28"/>
        <v>0</v>
      </c>
      <c r="J116" s="15">
        <f t="shared" si="29"/>
        <v>0</v>
      </c>
      <c r="K116" s="1">
        <f t="shared" si="18"/>
        <v>0</v>
      </c>
      <c r="L116" s="15">
        <f>IF(COUNTIF($N$2:N116,N116)=1,L115+1,L115)</f>
        <v>5</v>
      </c>
      <c r="M116" s="15" t="str">
        <f t="shared" si="19"/>
        <v/>
      </c>
      <c r="N116" s="1">
        <f t="shared" si="20"/>
        <v>0</v>
      </c>
      <c r="O116" s="1">
        <f t="shared" si="21"/>
        <v>0</v>
      </c>
      <c r="P116" s="15">
        <f t="shared" si="22"/>
        <v>0</v>
      </c>
      <c r="Q116" s="15">
        <f t="shared" si="23"/>
        <v>0</v>
      </c>
      <c r="R116" s="15">
        <f t="shared" si="24"/>
        <v>0</v>
      </c>
      <c r="S116" s="15">
        <f t="shared" si="25"/>
        <v>0</v>
      </c>
      <c r="T116" s="15">
        <f t="shared" si="26"/>
        <v>0</v>
      </c>
      <c r="V116" s="15" t="str">
        <f t="shared" si="17"/>
        <v/>
      </c>
    </row>
    <row r="117" spans="1:22">
      <c r="A117" s="142" t="str">
        <f>IF((stock!B111+stock!C111+stock!D111+stock!E111)&lt;&gt;0,stock!A111,"")</f>
        <v/>
      </c>
      <c r="B117" s="142"/>
      <c r="C117" s="15">
        <f>stock!C111</f>
        <v>0</v>
      </c>
      <c r="D117" s="15">
        <f>stock!D111</f>
        <v>0</v>
      </c>
      <c r="E117" s="15">
        <f>stock!E111</f>
        <v>0</v>
      </c>
      <c r="F117" s="15">
        <f>stock!F111</f>
        <v>0</v>
      </c>
      <c r="H117" s="15">
        <f t="shared" si="27"/>
        <v>0</v>
      </c>
      <c r="I117" s="15">
        <f t="shared" si="28"/>
        <v>0</v>
      </c>
      <c r="J117" s="15">
        <f t="shared" si="29"/>
        <v>0</v>
      </c>
      <c r="K117" s="1">
        <f t="shared" si="18"/>
        <v>0</v>
      </c>
      <c r="L117" s="15">
        <f>IF(COUNTIF($N$2:N117,N117)=1,L116+1,L116)</f>
        <v>5</v>
      </c>
      <c r="M117" s="15" t="str">
        <f t="shared" si="19"/>
        <v/>
      </c>
      <c r="N117" s="1">
        <f t="shared" si="20"/>
        <v>0</v>
      </c>
      <c r="O117" s="1">
        <f t="shared" si="21"/>
        <v>0</v>
      </c>
      <c r="P117" s="15">
        <f t="shared" si="22"/>
        <v>0</v>
      </c>
      <c r="Q117" s="15">
        <f t="shared" si="23"/>
        <v>0</v>
      </c>
      <c r="R117" s="15">
        <f t="shared" si="24"/>
        <v>0</v>
      </c>
      <c r="S117" s="15">
        <f t="shared" si="25"/>
        <v>0</v>
      </c>
      <c r="T117" s="15">
        <f t="shared" si="26"/>
        <v>0</v>
      </c>
      <c r="V117" s="15" t="str">
        <f t="shared" si="17"/>
        <v/>
      </c>
    </row>
    <row r="118" spans="1:22">
      <c r="A118" s="142" t="str">
        <f>IF((stock!B112+stock!C112+stock!D112+stock!E112)&lt;&gt;0,stock!A112,"")</f>
        <v/>
      </c>
      <c r="B118" s="142"/>
      <c r="C118" s="15">
        <f>stock!C112</f>
        <v>0</v>
      </c>
      <c r="D118" s="15">
        <f>stock!D112</f>
        <v>0</v>
      </c>
      <c r="E118" s="15">
        <f>stock!E112</f>
        <v>0</v>
      </c>
      <c r="F118" s="15">
        <f>stock!F112</f>
        <v>0</v>
      </c>
      <c r="H118" s="15">
        <f t="shared" si="27"/>
        <v>0</v>
      </c>
      <c r="I118" s="15">
        <f t="shared" si="28"/>
        <v>0</v>
      </c>
      <c r="J118" s="15">
        <f t="shared" si="29"/>
        <v>0</v>
      </c>
      <c r="K118" s="1">
        <f t="shared" si="18"/>
        <v>0</v>
      </c>
      <c r="L118" s="15">
        <f>IF(COUNTIF($N$2:N118,N118)=1,L117+1,L117)</f>
        <v>5</v>
      </c>
      <c r="M118" s="15" t="str">
        <f t="shared" si="19"/>
        <v/>
      </c>
      <c r="N118" s="1">
        <f t="shared" si="20"/>
        <v>0</v>
      </c>
      <c r="O118" s="1">
        <f t="shared" si="21"/>
        <v>0</v>
      </c>
      <c r="P118" s="15">
        <f t="shared" si="22"/>
        <v>0</v>
      </c>
      <c r="Q118" s="15">
        <f t="shared" si="23"/>
        <v>0</v>
      </c>
      <c r="R118" s="15">
        <f t="shared" si="24"/>
        <v>0</v>
      </c>
      <c r="S118" s="15">
        <f t="shared" si="25"/>
        <v>0</v>
      </c>
      <c r="T118" s="15">
        <f t="shared" si="26"/>
        <v>0</v>
      </c>
      <c r="V118" s="15" t="str">
        <f t="shared" si="17"/>
        <v/>
      </c>
    </row>
    <row r="119" spans="1:22">
      <c r="A119" s="142" t="str">
        <f>IF((stock!B113+stock!C113+stock!D113+stock!E113)&lt;&gt;0,stock!A113,"")</f>
        <v/>
      </c>
      <c r="B119" s="142"/>
      <c r="C119" s="15">
        <f>stock!C113</f>
        <v>0</v>
      </c>
      <c r="D119" s="15">
        <f>stock!D113</f>
        <v>0</v>
      </c>
      <c r="E119" s="15">
        <f>stock!E113</f>
        <v>0</v>
      </c>
      <c r="F119" s="15">
        <f>stock!F113</f>
        <v>0</v>
      </c>
      <c r="H119" s="15">
        <f t="shared" si="27"/>
        <v>0</v>
      </c>
      <c r="I119" s="15">
        <f t="shared" si="28"/>
        <v>0</v>
      </c>
      <c r="J119" s="15">
        <f t="shared" si="29"/>
        <v>0</v>
      </c>
      <c r="K119" s="1">
        <f t="shared" si="18"/>
        <v>0</v>
      </c>
      <c r="L119" s="15">
        <f>IF(COUNTIF($N$2:N119,N119)=1,L118+1,L118)</f>
        <v>5</v>
      </c>
      <c r="M119" s="15" t="str">
        <f t="shared" si="19"/>
        <v/>
      </c>
      <c r="N119" s="1">
        <f t="shared" si="20"/>
        <v>0</v>
      </c>
      <c r="O119" s="1">
        <f t="shared" si="21"/>
        <v>0</v>
      </c>
      <c r="P119" s="15">
        <f t="shared" si="22"/>
        <v>0</v>
      </c>
      <c r="Q119" s="15">
        <f t="shared" si="23"/>
        <v>0</v>
      </c>
      <c r="R119" s="15">
        <f t="shared" si="24"/>
        <v>0</v>
      </c>
      <c r="S119" s="15">
        <f t="shared" si="25"/>
        <v>0</v>
      </c>
      <c r="T119" s="15">
        <f t="shared" si="26"/>
        <v>0</v>
      </c>
      <c r="V119" s="15" t="str">
        <f t="shared" si="17"/>
        <v/>
      </c>
    </row>
    <row r="120" spans="1:22">
      <c r="A120" s="142" t="str">
        <f>IF((stock!B114+stock!C114+stock!D114+stock!E114)&lt;&gt;0,stock!A114,"")</f>
        <v/>
      </c>
      <c r="B120" s="142"/>
      <c r="C120" s="15">
        <f>stock!C114</f>
        <v>0</v>
      </c>
      <c r="D120" s="15">
        <f>stock!D114</f>
        <v>0</v>
      </c>
      <c r="E120" s="15">
        <f>stock!E114</f>
        <v>0</v>
      </c>
      <c r="F120" s="15">
        <f>stock!F114</f>
        <v>0</v>
      </c>
      <c r="H120" s="15">
        <f t="shared" si="27"/>
        <v>0</v>
      </c>
      <c r="I120" s="15">
        <f t="shared" si="28"/>
        <v>0</v>
      </c>
      <c r="J120" s="15">
        <f t="shared" si="29"/>
        <v>0</v>
      </c>
      <c r="K120" s="1">
        <f t="shared" si="18"/>
        <v>0</v>
      </c>
      <c r="L120" s="15">
        <f>IF(COUNTIF($N$2:N120,N120)=1,L119+1,L119)</f>
        <v>5</v>
      </c>
      <c r="M120" s="15" t="str">
        <f t="shared" si="19"/>
        <v/>
      </c>
      <c r="N120" s="1">
        <f t="shared" si="20"/>
        <v>0</v>
      </c>
      <c r="O120" s="1">
        <f t="shared" si="21"/>
        <v>0</v>
      </c>
      <c r="P120" s="15">
        <f t="shared" si="22"/>
        <v>0</v>
      </c>
      <c r="Q120" s="15">
        <f t="shared" si="23"/>
        <v>0</v>
      </c>
      <c r="R120" s="15">
        <f t="shared" si="24"/>
        <v>0</v>
      </c>
      <c r="S120" s="15">
        <f t="shared" si="25"/>
        <v>0</v>
      </c>
      <c r="T120" s="15">
        <f t="shared" si="26"/>
        <v>0</v>
      </c>
      <c r="V120" s="15" t="str">
        <f t="shared" si="17"/>
        <v/>
      </c>
    </row>
    <row r="121" spans="1:22">
      <c r="A121" s="142" t="str">
        <f>IF((stock!B115+stock!C115+stock!D115+stock!E115)&lt;&gt;0,stock!A115,"")</f>
        <v/>
      </c>
      <c r="B121" s="142"/>
      <c r="C121" s="15">
        <f>stock!C115</f>
        <v>0</v>
      </c>
      <c r="D121" s="15">
        <f>stock!D115</f>
        <v>0</v>
      </c>
      <c r="E121" s="15">
        <f>stock!E115</f>
        <v>0</v>
      </c>
      <c r="F121" s="15">
        <f>stock!F115</f>
        <v>0</v>
      </c>
      <c r="H121" s="15">
        <f t="shared" si="27"/>
        <v>0</v>
      </c>
      <c r="I121" s="15">
        <f t="shared" si="28"/>
        <v>0</v>
      </c>
      <c r="J121" s="15">
        <f t="shared" si="29"/>
        <v>0</v>
      </c>
      <c r="K121" s="1">
        <f t="shared" si="18"/>
        <v>0</v>
      </c>
      <c r="L121" s="15">
        <f>IF(COUNTIF($N$2:N121,N121)=1,L120+1,L120)</f>
        <v>5</v>
      </c>
      <c r="M121" s="15" t="str">
        <f t="shared" si="19"/>
        <v/>
      </c>
      <c r="N121" s="1">
        <f t="shared" si="20"/>
        <v>0</v>
      </c>
      <c r="O121" s="1">
        <f t="shared" si="21"/>
        <v>0</v>
      </c>
      <c r="P121" s="15">
        <f t="shared" si="22"/>
        <v>0</v>
      </c>
      <c r="Q121" s="15">
        <f t="shared" si="23"/>
        <v>0</v>
      </c>
      <c r="R121" s="15">
        <f t="shared" si="24"/>
        <v>0</v>
      </c>
      <c r="S121" s="15">
        <f t="shared" si="25"/>
        <v>0</v>
      </c>
      <c r="T121" s="15">
        <f t="shared" si="26"/>
        <v>0</v>
      </c>
      <c r="V121" s="15" t="str">
        <f t="shared" si="17"/>
        <v/>
      </c>
    </row>
    <row r="122" spans="1:22">
      <c r="A122" s="142" t="str">
        <f>IF((stock!B116+stock!C116+stock!D116+stock!E116)&lt;&gt;0,stock!A116,"")</f>
        <v/>
      </c>
      <c r="B122" s="142"/>
      <c r="C122" s="15">
        <f>stock!C116</f>
        <v>0</v>
      </c>
      <c r="D122" s="15">
        <f>stock!D116</f>
        <v>0</v>
      </c>
      <c r="E122" s="15">
        <f>stock!E116</f>
        <v>0</v>
      </c>
      <c r="F122" s="15">
        <f>stock!F116</f>
        <v>0</v>
      </c>
      <c r="H122" s="15">
        <f t="shared" si="27"/>
        <v>0</v>
      </c>
      <c r="I122" s="15">
        <f t="shared" si="28"/>
        <v>0</v>
      </c>
      <c r="J122" s="15">
        <f t="shared" si="29"/>
        <v>0</v>
      </c>
      <c r="K122" s="1">
        <f t="shared" si="18"/>
        <v>0</v>
      </c>
      <c r="L122" s="15">
        <f>IF(COUNTIF($N$2:N122,N122)=1,L121+1,L121)</f>
        <v>5</v>
      </c>
      <c r="M122" s="15" t="str">
        <f t="shared" si="19"/>
        <v/>
      </c>
      <c r="N122" s="1">
        <f t="shared" si="20"/>
        <v>0</v>
      </c>
      <c r="O122" s="1">
        <f t="shared" si="21"/>
        <v>0</v>
      </c>
      <c r="P122" s="15">
        <f t="shared" si="22"/>
        <v>0</v>
      </c>
      <c r="Q122" s="15">
        <f t="shared" si="23"/>
        <v>0</v>
      </c>
      <c r="R122" s="15">
        <f t="shared" si="24"/>
        <v>0</v>
      </c>
      <c r="S122" s="15">
        <f t="shared" si="25"/>
        <v>0</v>
      </c>
      <c r="T122" s="15">
        <f t="shared" si="26"/>
        <v>0</v>
      </c>
      <c r="V122" s="15" t="str">
        <f t="shared" si="17"/>
        <v/>
      </c>
    </row>
    <row r="123" spans="1:22">
      <c r="A123" s="142" t="str">
        <f>IF((stock!B117+stock!C117+stock!D117+stock!E117)&lt;&gt;0,stock!A117,"")</f>
        <v/>
      </c>
      <c r="B123" s="142"/>
      <c r="C123" s="15">
        <f>stock!C117</f>
        <v>0</v>
      </c>
      <c r="D123" s="15">
        <f>stock!D117</f>
        <v>0</v>
      </c>
      <c r="E123" s="15">
        <f>stock!E117</f>
        <v>0</v>
      </c>
      <c r="F123" s="15">
        <f>stock!F117</f>
        <v>0</v>
      </c>
      <c r="H123" s="15">
        <f t="shared" si="27"/>
        <v>0</v>
      </c>
      <c r="I123" s="15">
        <f t="shared" si="28"/>
        <v>0</v>
      </c>
      <c r="J123" s="15">
        <f t="shared" si="29"/>
        <v>0</v>
      </c>
      <c r="K123" s="1">
        <f t="shared" si="18"/>
        <v>0</v>
      </c>
      <c r="L123" s="15">
        <f>IF(COUNTIF($N$2:N123,N123)=1,L122+1,L122)</f>
        <v>5</v>
      </c>
      <c r="M123" s="15" t="str">
        <f t="shared" si="19"/>
        <v/>
      </c>
      <c r="N123" s="1">
        <f t="shared" si="20"/>
        <v>0</v>
      </c>
      <c r="O123" s="1">
        <f t="shared" si="21"/>
        <v>0</v>
      </c>
      <c r="P123" s="15">
        <f t="shared" si="22"/>
        <v>0</v>
      </c>
      <c r="Q123" s="15">
        <f t="shared" si="23"/>
        <v>0</v>
      </c>
      <c r="R123" s="15">
        <f t="shared" si="24"/>
        <v>0</v>
      </c>
      <c r="S123" s="15">
        <f t="shared" si="25"/>
        <v>0</v>
      </c>
      <c r="T123" s="15">
        <f t="shared" si="26"/>
        <v>0</v>
      </c>
      <c r="V123" s="15" t="str">
        <f t="shared" si="17"/>
        <v/>
      </c>
    </row>
    <row r="124" spans="1:22">
      <c r="A124" s="142" t="str">
        <f>IF((stock!B118+stock!C118+stock!D118+stock!E118)&lt;&gt;0,stock!A118,"")</f>
        <v/>
      </c>
      <c r="B124" s="142"/>
      <c r="C124" s="15">
        <f>stock!C118</f>
        <v>0</v>
      </c>
      <c r="D124" s="15">
        <f>stock!D118</f>
        <v>0</v>
      </c>
      <c r="E124" s="15">
        <f>stock!E118</f>
        <v>0</v>
      </c>
      <c r="F124" s="15">
        <f>stock!F118</f>
        <v>0</v>
      </c>
      <c r="H124" s="15">
        <f t="shared" si="27"/>
        <v>0</v>
      </c>
      <c r="I124" s="15">
        <f t="shared" si="28"/>
        <v>0</v>
      </c>
      <c r="J124" s="15">
        <f t="shared" si="29"/>
        <v>0</v>
      </c>
      <c r="K124" s="1">
        <f t="shared" si="18"/>
        <v>0</v>
      </c>
      <c r="L124" s="15">
        <f>IF(COUNTIF($N$2:N124,N124)=1,L123+1,L123)</f>
        <v>5</v>
      </c>
      <c r="M124" s="15" t="str">
        <f t="shared" si="19"/>
        <v/>
      </c>
      <c r="N124" s="1">
        <f t="shared" si="20"/>
        <v>0</v>
      </c>
      <c r="O124" s="1">
        <f t="shared" si="21"/>
        <v>0</v>
      </c>
      <c r="P124" s="15">
        <f t="shared" si="22"/>
        <v>0</v>
      </c>
      <c r="Q124" s="15">
        <f t="shared" si="23"/>
        <v>0</v>
      </c>
      <c r="R124" s="15">
        <f t="shared" si="24"/>
        <v>0</v>
      </c>
      <c r="S124" s="15">
        <f t="shared" si="25"/>
        <v>0</v>
      </c>
      <c r="T124" s="15">
        <f t="shared" si="26"/>
        <v>0</v>
      </c>
      <c r="V124" s="15" t="str">
        <f t="shared" si="17"/>
        <v/>
      </c>
    </row>
    <row r="125" spans="1:22">
      <c r="A125" s="142" t="str">
        <f>IF((stock!B119+stock!C119+stock!D119+stock!E119)&lt;&gt;0,stock!A119,"")</f>
        <v/>
      </c>
      <c r="B125" s="142"/>
      <c r="C125" s="15">
        <f>stock!C119</f>
        <v>0</v>
      </c>
      <c r="D125" s="15">
        <f>stock!D119</f>
        <v>0</v>
      </c>
      <c r="E125" s="15">
        <f>stock!E119</f>
        <v>0</v>
      </c>
      <c r="F125" s="15">
        <f>stock!F119</f>
        <v>0</v>
      </c>
      <c r="H125" s="15">
        <f t="shared" si="27"/>
        <v>0</v>
      </c>
      <c r="I125" s="15">
        <f t="shared" si="28"/>
        <v>0</v>
      </c>
      <c r="J125" s="15">
        <f t="shared" si="29"/>
        <v>0</v>
      </c>
      <c r="K125" s="1">
        <f t="shared" si="18"/>
        <v>0</v>
      </c>
      <c r="L125" s="15">
        <f>IF(COUNTIF($N$2:N125,N125)=1,L124+1,L124)</f>
        <v>5</v>
      </c>
      <c r="M125" s="15" t="str">
        <f t="shared" si="19"/>
        <v/>
      </c>
      <c r="N125" s="1">
        <f t="shared" si="20"/>
        <v>0</v>
      </c>
      <c r="O125" s="1">
        <f t="shared" si="21"/>
        <v>0</v>
      </c>
      <c r="P125" s="15">
        <f t="shared" si="22"/>
        <v>0</v>
      </c>
      <c r="Q125" s="15">
        <f t="shared" si="23"/>
        <v>0</v>
      </c>
      <c r="R125" s="15">
        <f t="shared" si="24"/>
        <v>0</v>
      </c>
      <c r="S125" s="15">
        <f t="shared" si="25"/>
        <v>0</v>
      </c>
      <c r="T125" s="15">
        <f t="shared" si="26"/>
        <v>0</v>
      </c>
      <c r="V125" s="15" t="str">
        <f t="shared" si="17"/>
        <v/>
      </c>
    </row>
    <row r="126" spans="1:22">
      <c r="A126" s="142" t="str">
        <f>IF((stock!B120+stock!C120+stock!D120+stock!E120)&lt;&gt;0,stock!A120,"")</f>
        <v/>
      </c>
      <c r="B126" s="142"/>
      <c r="C126" s="15">
        <f>stock!C120</f>
        <v>0</v>
      </c>
      <c r="D126" s="15">
        <f>stock!D120</f>
        <v>0</v>
      </c>
      <c r="E126" s="15">
        <f>stock!E120</f>
        <v>0</v>
      </c>
      <c r="F126" s="15">
        <f>stock!F120</f>
        <v>0</v>
      </c>
      <c r="H126" s="15">
        <f t="shared" si="27"/>
        <v>0</v>
      </c>
      <c r="I126" s="15">
        <f t="shared" si="28"/>
        <v>0</v>
      </c>
      <c r="J126" s="15">
        <f t="shared" si="29"/>
        <v>0</v>
      </c>
      <c r="K126" s="1">
        <f t="shared" si="18"/>
        <v>0</v>
      </c>
      <c r="L126" s="15">
        <f>IF(COUNTIF($N$2:N126,N126)=1,L125+1,L125)</f>
        <v>5</v>
      </c>
      <c r="M126" s="15" t="str">
        <f t="shared" si="19"/>
        <v/>
      </c>
      <c r="N126" s="1">
        <f t="shared" si="20"/>
        <v>0</v>
      </c>
      <c r="O126" s="1">
        <f t="shared" si="21"/>
        <v>0</v>
      </c>
      <c r="P126" s="15">
        <f t="shared" si="22"/>
        <v>0</v>
      </c>
      <c r="Q126" s="15">
        <f t="shared" si="23"/>
        <v>0</v>
      </c>
      <c r="R126" s="15">
        <f t="shared" si="24"/>
        <v>0</v>
      </c>
      <c r="S126" s="15">
        <f t="shared" si="25"/>
        <v>0</v>
      </c>
      <c r="T126" s="15">
        <f t="shared" si="26"/>
        <v>0</v>
      </c>
      <c r="V126" s="15" t="str">
        <f t="shared" si="17"/>
        <v/>
      </c>
    </row>
    <row r="127" spans="1:22">
      <c r="A127" s="142" t="str">
        <f>IF((stock!B121+stock!C121+stock!D121+stock!E121)&lt;&gt;0,stock!A121,"")</f>
        <v/>
      </c>
      <c r="B127" s="142"/>
      <c r="C127" s="15">
        <f>stock!C121</f>
        <v>0</v>
      </c>
      <c r="D127" s="15">
        <f>stock!D121</f>
        <v>0</v>
      </c>
      <c r="E127" s="15">
        <f>stock!E121</f>
        <v>0</v>
      </c>
      <c r="F127" s="15">
        <f>stock!F121</f>
        <v>0</v>
      </c>
      <c r="H127" s="15">
        <f t="shared" si="27"/>
        <v>0</v>
      </c>
      <c r="I127" s="15">
        <f t="shared" si="28"/>
        <v>0</v>
      </c>
      <c r="J127" s="15">
        <f t="shared" si="29"/>
        <v>0</v>
      </c>
      <c r="K127" s="1">
        <f t="shared" si="18"/>
        <v>0</v>
      </c>
      <c r="L127" s="15">
        <f>IF(COUNTIF($N$2:N127,N127)=1,L126+1,L126)</f>
        <v>5</v>
      </c>
      <c r="M127" s="15" t="str">
        <f t="shared" si="19"/>
        <v/>
      </c>
      <c r="N127" s="1">
        <f t="shared" si="20"/>
        <v>0</v>
      </c>
      <c r="O127" s="1">
        <f t="shared" si="21"/>
        <v>0</v>
      </c>
      <c r="P127" s="15">
        <f t="shared" si="22"/>
        <v>0</v>
      </c>
      <c r="Q127" s="15">
        <f t="shared" si="23"/>
        <v>0</v>
      </c>
      <c r="R127" s="15">
        <f t="shared" si="24"/>
        <v>0</v>
      </c>
      <c r="S127" s="15">
        <f t="shared" si="25"/>
        <v>0</v>
      </c>
      <c r="T127" s="15">
        <f t="shared" si="26"/>
        <v>0</v>
      </c>
      <c r="V127" s="15" t="str">
        <f t="shared" si="17"/>
        <v/>
      </c>
    </row>
    <row r="128" spans="1:22">
      <c r="A128" s="142" t="str">
        <f>IF((stock!B122+stock!C122+stock!D122+stock!E122)&lt;&gt;0,stock!A122,"")</f>
        <v/>
      </c>
      <c r="B128" s="142"/>
      <c r="C128" s="15">
        <f>stock!C122</f>
        <v>0</v>
      </c>
      <c r="D128" s="15">
        <f>stock!D122</f>
        <v>0</v>
      </c>
      <c r="E128" s="15">
        <f>stock!E122</f>
        <v>0</v>
      </c>
      <c r="F128" s="15">
        <f>stock!F122</f>
        <v>0</v>
      </c>
      <c r="H128" s="15">
        <f t="shared" si="27"/>
        <v>0</v>
      </c>
      <c r="I128" s="15">
        <f t="shared" si="28"/>
        <v>0</v>
      </c>
      <c r="J128" s="15">
        <f t="shared" si="29"/>
        <v>0</v>
      </c>
      <c r="K128" s="1">
        <f t="shared" si="18"/>
        <v>0</v>
      </c>
      <c r="L128" s="15">
        <f>IF(COUNTIF($N$2:N128,N128)=1,L127+1,L127)</f>
        <v>5</v>
      </c>
      <c r="M128" s="15" t="str">
        <f t="shared" si="19"/>
        <v/>
      </c>
      <c r="N128" s="1">
        <f t="shared" si="20"/>
        <v>0</v>
      </c>
      <c r="O128" s="1">
        <f t="shared" si="21"/>
        <v>0</v>
      </c>
      <c r="P128" s="15">
        <f t="shared" si="22"/>
        <v>0</v>
      </c>
      <c r="Q128" s="15">
        <f t="shared" si="23"/>
        <v>0</v>
      </c>
      <c r="R128" s="15">
        <f t="shared" si="24"/>
        <v>0</v>
      </c>
      <c r="S128" s="15">
        <f t="shared" si="25"/>
        <v>0</v>
      </c>
      <c r="T128" s="15">
        <f t="shared" si="26"/>
        <v>0</v>
      </c>
      <c r="V128" s="15" t="str">
        <f t="shared" si="17"/>
        <v/>
      </c>
    </row>
    <row r="129" spans="1:22">
      <c r="A129" s="142" t="str">
        <f>IF((stock!B123+stock!C123+stock!D123+stock!E123)&lt;&gt;0,stock!A123,"")</f>
        <v/>
      </c>
      <c r="B129" s="142"/>
      <c r="C129" s="15">
        <f>stock!C123</f>
        <v>0</v>
      </c>
      <c r="D129" s="15">
        <f>stock!D123</f>
        <v>0</v>
      </c>
      <c r="E129" s="15">
        <f>stock!E123</f>
        <v>0</v>
      </c>
      <c r="F129" s="15">
        <f>stock!F123</f>
        <v>0</v>
      </c>
      <c r="H129" s="15">
        <f t="shared" si="27"/>
        <v>0</v>
      </c>
      <c r="I129" s="15">
        <f t="shared" si="28"/>
        <v>0</v>
      </c>
      <c r="J129" s="15">
        <f t="shared" si="29"/>
        <v>0</v>
      </c>
      <c r="K129" s="1">
        <f t="shared" si="18"/>
        <v>0</v>
      </c>
      <c r="L129" s="15">
        <f>IF(COUNTIF($N$2:N129,N129)=1,L128+1,L128)</f>
        <v>5</v>
      </c>
      <c r="M129" s="15" t="str">
        <f t="shared" si="19"/>
        <v/>
      </c>
      <c r="N129" s="1">
        <f t="shared" si="20"/>
        <v>0</v>
      </c>
      <c r="O129" s="1">
        <f t="shared" si="21"/>
        <v>0</v>
      </c>
      <c r="P129" s="15">
        <f t="shared" si="22"/>
        <v>0</v>
      </c>
      <c r="Q129" s="15">
        <f t="shared" si="23"/>
        <v>0</v>
      </c>
      <c r="R129" s="15">
        <f t="shared" si="24"/>
        <v>0</v>
      </c>
      <c r="S129" s="15">
        <f t="shared" si="25"/>
        <v>0</v>
      </c>
      <c r="T129" s="15">
        <f t="shared" si="26"/>
        <v>0</v>
      </c>
      <c r="V129" s="15" t="str">
        <f t="shared" si="17"/>
        <v/>
      </c>
    </row>
    <row r="130" spans="1:22">
      <c r="A130" s="142" t="str">
        <f>IF((stock!B124+stock!C124+stock!D124+stock!E124)&lt;&gt;0,stock!A124,"")</f>
        <v/>
      </c>
      <c r="B130" s="142"/>
      <c r="C130" s="15">
        <f>stock!C124</f>
        <v>0</v>
      </c>
      <c r="D130" s="15">
        <f>stock!D124</f>
        <v>0</v>
      </c>
      <c r="E130" s="15">
        <f>stock!E124</f>
        <v>0</v>
      </c>
      <c r="F130" s="15">
        <f>stock!F124</f>
        <v>0</v>
      </c>
      <c r="H130" s="15">
        <f t="shared" si="27"/>
        <v>0</v>
      </c>
      <c r="I130" s="15">
        <f t="shared" si="28"/>
        <v>0</v>
      </c>
      <c r="J130" s="15">
        <f t="shared" si="29"/>
        <v>0</v>
      </c>
      <c r="K130" s="1">
        <f t="shared" si="18"/>
        <v>0</v>
      </c>
      <c r="L130" s="15">
        <f>IF(COUNTIF($N$2:N130,N130)=1,L129+1,L129)</f>
        <v>5</v>
      </c>
      <c r="M130" s="15" t="str">
        <f t="shared" si="19"/>
        <v/>
      </c>
      <c r="N130" s="1">
        <f t="shared" si="20"/>
        <v>0</v>
      </c>
      <c r="O130" s="1">
        <f t="shared" si="21"/>
        <v>0</v>
      </c>
      <c r="P130" s="15">
        <f t="shared" si="22"/>
        <v>0</v>
      </c>
      <c r="Q130" s="15">
        <f t="shared" si="23"/>
        <v>0</v>
      </c>
      <c r="R130" s="15">
        <f t="shared" si="24"/>
        <v>0</v>
      </c>
      <c r="S130" s="15">
        <f t="shared" si="25"/>
        <v>0</v>
      </c>
      <c r="T130" s="15">
        <f t="shared" si="26"/>
        <v>0</v>
      </c>
      <c r="V130" s="15" t="str">
        <f t="shared" si="17"/>
        <v/>
      </c>
    </row>
    <row r="131" spans="1:22">
      <c r="A131" s="142" t="str">
        <f>IF((stock!B125+stock!C125+stock!D125+stock!E125)&lt;&gt;0,stock!A125,"")</f>
        <v/>
      </c>
      <c r="B131" s="142"/>
      <c r="C131" s="15">
        <f>stock!C125</f>
        <v>0</v>
      </c>
      <c r="D131" s="15">
        <f>stock!D125</f>
        <v>0</v>
      </c>
      <c r="E131" s="15">
        <f>stock!E125</f>
        <v>0</v>
      </c>
      <c r="F131" s="15">
        <f>stock!F125</f>
        <v>0</v>
      </c>
      <c r="H131" s="15">
        <f t="shared" si="27"/>
        <v>0</v>
      </c>
      <c r="I131" s="15">
        <f t="shared" si="28"/>
        <v>0</v>
      </c>
      <c r="J131" s="15">
        <f t="shared" si="29"/>
        <v>0</v>
      </c>
      <c r="K131" s="1">
        <f t="shared" si="18"/>
        <v>0</v>
      </c>
      <c r="L131" s="15">
        <f>IF(COUNTIF($N$2:N131,N131)=1,L130+1,L130)</f>
        <v>5</v>
      </c>
      <c r="M131" s="15" t="str">
        <f t="shared" si="19"/>
        <v/>
      </c>
      <c r="N131" s="1">
        <f t="shared" si="20"/>
        <v>0</v>
      </c>
      <c r="O131" s="1">
        <f t="shared" si="21"/>
        <v>0</v>
      </c>
      <c r="P131" s="15">
        <f t="shared" si="22"/>
        <v>0</v>
      </c>
      <c r="Q131" s="15">
        <f t="shared" si="23"/>
        <v>0</v>
      </c>
      <c r="R131" s="15">
        <f t="shared" si="24"/>
        <v>0</v>
      </c>
      <c r="S131" s="15">
        <f t="shared" si="25"/>
        <v>0</v>
      </c>
      <c r="T131" s="15">
        <f t="shared" si="26"/>
        <v>0</v>
      </c>
      <c r="V131" s="15" t="str">
        <f t="shared" si="17"/>
        <v/>
      </c>
    </row>
    <row r="132" spans="1:22">
      <c r="A132" s="142" t="str">
        <f>IF((stock!B126+stock!C126+stock!D126+stock!E126)&lt;&gt;0,stock!A126,"")</f>
        <v/>
      </c>
      <c r="B132" s="142"/>
      <c r="C132" s="15">
        <f>stock!C126</f>
        <v>0</v>
      </c>
      <c r="D132" s="15">
        <f>stock!D126</f>
        <v>0</v>
      </c>
      <c r="E132" s="15">
        <f>stock!E126</f>
        <v>0</v>
      </c>
      <c r="F132" s="15">
        <f>stock!F126</f>
        <v>0</v>
      </c>
      <c r="H132" s="15">
        <f t="shared" si="27"/>
        <v>0</v>
      </c>
      <c r="I132" s="15">
        <f t="shared" si="28"/>
        <v>0</v>
      </c>
      <c r="J132" s="15">
        <f t="shared" si="29"/>
        <v>0</v>
      </c>
      <c r="K132" s="1">
        <f t="shared" si="18"/>
        <v>0</v>
      </c>
      <c r="L132" s="15">
        <f>IF(COUNTIF($N$2:N132,N132)=1,L131+1,L131)</f>
        <v>5</v>
      </c>
      <c r="M132" s="15" t="str">
        <f t="shared" si="19"/>
        <v/>
      </c>
      <c r="N132" s="1">
        <f t="shared" si="20"/>
        <v>0</v>
      </c>
      <c r="O132" s="1">
        <f t="shared" si="21"/>
        <v>0</v>
      </c>
      <c r="P132" s="15">
        <f t="shared" si="22"/>
        <v>0</v>
      </c>
      <c r="Q132" s="15">
        <f t="shared" si="23"/>
        <v>0</v>
      </c>
      <c r="R132" s="15">
        <f t="shared" si="24"/>
        <v>0</v>
      </c>
      <c r="S132" s="15">
        <f t="shared" si="25"/>
        <v>0</v>
      </c>
      <c r="T132" s="15">
        <f t="shared" si="26"/>
        <v>0</v>
      </c>
      <c r="V132" s="15" t="str">
        <f t="shared" si="17"/>
        <v/>
      </c>
    </row>
    <row r="133" spans="1:22">
      <c r="A133" s="142" t="str">
        <f>IF((stock!B127+stock!C127+stock!D127+stock!E127)&lt;&gt;0,stock!A127,"")</f>
        <v/>
      </c>
      <c r="B133" s="142"/>
      <c r="C133" s="15">
        <f>stock!C127</f>
        <v>0</v>
      </c>
      <c r="D133" s="15">
        <f>stock!D127</f>
        <v>0</v>
      </c>
      <c r="E133" s="15">
        <f>stock!E127</f>
        <v>0</v>
      </c>
      <c r="F133" s="15">
        <f>stock!F127</f>
        <v>0</v>
      </c>
      <c r="H133" s="15">
        <f t="shared" si="27"/>
        <v>0</v>
      </c>
      <c r="I133" s="15">
        <f t="shared" si="28"/>
        <v>0</v>
      </c>
      <c r="J133" s="15">
        <f t="shared" si="29"/>
        <v>0</v>
      </c>
      <c r="K133" s="1">
        <f t="shared" si="18"/>
        <v>0</v>
      </c>
      <c r="L133" s="15">
        <f>IF(COUNTIF($N$2:N133,N133)=1,L132+1,L132)</f>
        <v>5</v>
      </c>
      <c r="M133" s="15" t="str">
        <f t="shared" si="19"/>
        <v/>
      </c>
      <c r="N133" s="1">
        <f t="shared" si="20"/>
        <v>0</v>
      </c>
      <c r="O133" s="1">
        <f t="shared" si="21"/>
        <v>0</v>
      </c>
      <c r="P133" s="15">
        <f t="shared" si="22"/>
        <v>0</v>
      </c>
      <c r="Q133" s="15">
        <f t="shared" si="23"/>
        <v>0</v>
      </c>
      <c r="R133" s="15">
        <f t="shared" si="24"/>
        <v>0</v>
      </c>
      <c r="S133" s="15">
        <f t="shared" si="25"/>
        <v>0</v>
      </c>
      <c r="T133" s="15">
        <f t="shared" si="26"/>
        <v>0</v>
      </c>
      <c r="V133" s="15" t="str">
        <f t="shared" si="17"/>
        <v/>
      </c>
    </row>
    <row r="134" spans="1:22">
      <c r="A134" s="142" t="str">
        <f>IF((stock!B128+stock!C128+stock!D128+stock!E128)&lt;&gt;0,stock!A128,"")</f>
        <v/>
      </c>
      <c r="B134" s="142"/>
      <c r="C134" s="15">
        <f>stock!C128</f>
        <v>0</v>
      </c>
      <c r="D134" s="15">
        <f>stock!D128</f>
        <v>0</v>
      </c>
      <c r="E134" s="15">
        <f>stock!E128</f>
        <v>0</v>
      </c>
      <c r="F134" s="15">
        <f>stock!F128</f>
        <v>0</v>
      </c>
      <c r="H134" s="15">
        <f t="shared" si="27"/>
        <v>0</v>
      </c>
      <c r="I134" s="15">
        <f t="shared" si="28"/>
        <v>0</v>
      </c>
      <c r="J134" s="15">
        <f t="shared" si="29"/>
        <v>0</v>
      </c>
      <c r="K134" s="1">
        <f t="shared" si="18"/>
        <v>0</v>
      </c>
      <c r="L134" s="15">
        <f>IF(COUNTIF($N$2:N134,N134)=1,L133+1,L133)</f>
        <v>5</v>
      </c>
      <c r="M134" s="15" t="str">
        <f t="shared" si="19"/>
        <v/>
      </c>
      <c r="N134" s="1">
        <f t="shared" si="20"/>
        <v>0</v>
      </c>
      <c r="O134" s="1">
        <f t="shared" si="21"/>
        <v>0</v>
      </c>
      <c r="P134" s="15">
        <f t="shared" si="22"/>
        <v>0</v>
      </c>
      <c r="Q134" s="15">
        <f t="shared" si="23"/>
        <v>0</v>
      </c>
      <c r="R134" s="15">
        <f t="shared" si="24"/>
        <v>0</v>
      </c>
      <c r="S134" s="15">
        <f t="shared" si="25"/>
        <v>0</v>
      </c>
      <c r="T134" s="15">
        <f t="shared" si="26"/>
        <v>0</v>
      </c>
      <c r="V134" s="15" t="str">
        <f t="shared" si="17"/>
        <v/>
      </c>
    </row>
    <row r="135" spans="1:22">
      <c r="A135" s="142" t="str">
        <f>IF((stock!B129+stock!C129+stock!D129+stock!E129)&lt;&gt;0,stock!A129,"")</f>
        <v/>
      </c>
      <c r="B135" s="142"/>
      <c r="C135" s="15">
        <f>stock!C129</f>
        <v>0</v>
      </c>
      <c r="D135" s="15">
        <f>stock!D129</f>
        <v>0</v>
      </c>
      <c r="E135" s="15">
        <f>stock!E129</f>
        <v>0</v>
      </c>
      <c r="F135" s="15">
        <f>stock!F129</f>
        <v>0</v>
      </c>
      <c r="H135" s="15">
        <f t="shared" si="27"/>
        <v>0</v>
      </c>
      <c r="I135" s="15">
        <f t="shared" si="28"/>
        <v>0</v>
      </c>
      <c r="J135" s="15">
        <f t="shared" si="29"/>
        <v>0</v>
      </c>
      <c r="K135" s="1">
        <f t="shared" si="18"/>
        <v>0</v>
      </c>
      <c r="L135" s="15">
        <f>IF(COUNTIF($N$2:N135,N135)=1,L134+1,L134)</f>
        <v>5</v>
      </c>
      <c r="M135" s="15" t="str">
        <f t="shared" si="19"/>
        <v/>
      </c>
      <c r="N135" s="1">
        <f t="shared" si="20"/>
        <v>0</v>
      </c>
      <c r="O135" s="1">
        <f t="shared" si="21"/>
        <v>0</v>
      </c>
      <c r="P135" s="15">
        <f t="shared" si="22"/>
        <v>0</v>
      </c>
      <c r="Q135" s="15">
        <f t="shared" si="23"/>
        <v>0</v>
      </c>
      <c r="R135" s="15">
        <f t="shared" si="24"/>
        <v>0</v>
      </c>
      <c r="S135" s="15">
        <f t="shared" si="25"/>
        <v>0</v>
      </c>
      <c r="T135" s="15">
        <f t="shared" si="26"/>
        <v>0</v>
      </c>
      <c r="V135" s="15" t="str">
        <f t="shared" si="17"/>
        <v/>
      </c>
    </row>
    <row r="136" spans="1:22">
      <c r="A136" s="142" t="str">
        <f>IF((stock!B130+stock!C130+stock!D130+stock!E130)&lt;&gt;0,stock!A130,"")</f>
        <v/>
      </c>
      <c r="B136" s="142"/>
      <c r="C136" s="15">
        <f>stock!C130</f>
        <v>0</v>
      </c>
      <c r="D136" s="15">
        <f>stock!D130</f>
        <v>0</v>
      </c>
      <c r="E136" s="15">
        <f>stock!E130</f>
        <v>0</v>
      </c>
      <c r="F136" s="15">
        <f>stock!F130</f>
        <v>0</v>
      </c>
      <c r="H136" s="15">
        <f t="shared" si="27"/>
        <v>0</v>
      </c>
      <c r="I136" s="15">
        <f t="shared" si="28"/>
        <v>0</v>
      </c>
      <c r="J136" s="15">
        <f t="shared" si="29"/>
        <v>0</v>
      </c>
      <c r="K136" s="1">
        <f t="shared" si="18"/>
        <v>0</v>
      </c>
      <c r="L136" s="15">
        <f>IF(COUNTIF($N$2:N136,N136)=1,L135+1,L135)</f>
        <v>5</v>
      </c>
      <c r="M136" s="15" t="str">
        <f t="shared" si="19"/>
        <v/>
      </c>
      <c r="N136" s="1">
        <f t="shared" si="20"/>
        <v>0</v>
      </c>
      <c r="O136" s="1">
        <f t="shared" si="21"/>
        <v>0</v>
      </c>
      <c r="P136" s="15">
        <f t="shared" si="22"/>
        <v>0</v>
      </c>
      <c r="Q136" s="15">
        <f t="shared" si="23"/>
        <v>0</v>
      </c>
      <c r="R136" s="15">
        <f t="shared" si="24"/>
        <v>0</v>
      </c>
      <c r="S136" s="15">
        <f t="shared" si="25"/>
        <v>0</v>
      </c>
      <c r="T136" s="15">
        <f t="shared" si="26"/>
        <v>0</v>
      </c>
      <c r="V136" s="15" t="str">
        <f t="shared" si="17"/>
        <v/>
      </c>
    </row>
    <row r="137" spans="1:22">
      <c r="A137" s="142" t="str">
        <f>IF((stock!B131+stock!C131+stock!D131+stock!E131)&lt;&gt;0,stock!A131,"")</f>
        <v/>
      </c>
      <c r="B137" s="142"/>
      <c r="C137" s="15">
        <f>stock!C131</f>
        <v>0</v>
      </c>
      <c r="D137" s="15">
        <f>stock!D131</f>
        <v>0</v>
      </c>
      <c r="E137" s="15">
        <f>stock!E131</f>
        <v>0</v>
      </c>
      <c r="F137" s="15">
        <f>stock!F131</f>
        <v>0</v>
      </c>
      <c r="H137" s="15">
        <f t="shared" si="27"/>
        <v>0</v>
      </c>
      <c r="I137" s="15">
        <f t="shared" si="28"/>
        <v>0</v>
      </c>
      <c r="J137" s="15">
        <f t="shared" si="29"/>
        <v>0</v>
      </c>
      <c r="K137" s="1">
        <f t="shared" si="18"/>
        <v>0</v>
      </c>
      <c r="L137" s="15">
        <f>IF(COUNTIF($N$2:N137,N137)=1,L136+1,L136)</f>
        <v>5</v>
      </c>
      <c r="M137" s="15" t="str">
        <f t="shared" si="19"/>
        <v/>
      </c>
      <c r="N137" s="1">
        <f t="shared" si="20"/>
        <v>0</v>
      </c>
      <c r="O137" s="1">
        <f t="shared" si="21"/>
        <v>0</v>
      </c>
      <c r="P137" s="15">
        <f t="shared" si="22"/>
        <v>0</v>
      </c>
      <c r="Q137" s="15">
        <f t="shared" si="23"/>
        <v>0</v>
      </c>
      <c r="R137" s="15">
        <f t="shared" si="24"/>
        <v>0</v>
      </c>
      <c r="S137" s="15">
        <f t="shared" si="25"/>
        <v>0</v>
      </c>
      <c r="T137" s="15">
        <f t="shared" si="26"/>
        <v>0</v>
      </c>
      <c r="V137" s="15" t="str">
        <f t="shared" ref="V137:V200" si="30">IFERROR(VLOOKUP(ROW()-8,$L$9:$N$1000,2,FALSE),"")</f>
        <v/>
      </c>
    </row>
    <row r="138" spans="1:22">
      <c r="A138" s="142" t="str">
        <f>IF((stock!B132+stock!C132+stock!D132+stock!E132)&lt;&gt;0,stock!A132,"")</f>
        <v/>
      </c>
      <c r="B138" s="142"/>
      <c r="C138" s="15">
        <f>stock!C132</f>
        <v>0</v>
      </c>
      <c r="D138" s="15">
        <f>stock!D132</f>
        <v>0</v>
      </c>
      <c r="E138" s="15">
        <f>stock!E132</f>
        <v>0</v>
      </c>
      <c r="F138" s="15">
        <f>stock!F132</f>
        <v>0</v>
      </c>
      <c r="H138" s="15">
        <f t="shared" si="27"/>
        <v>0</v>
      </c>
      <c r="I138" s="15">
        <f t="shared" si="28"/>
        <v>0</v>
      </c>
      <c r="J138" s="15">
        <f t="shared" si="29"/>
        <v>0</v>
      </c>
      <c r="K138" s="1">
        <f t="shared" si="18"/>
        <v>0</v>
      </c>
      <c r="L138" s="15">
        <f>IF(COUNTIF($N$2:N138,N138)=1,L137+1,L137)</f>
        <v>5</v>
      </c>
      <c r="M138" s="15" t="str">
        <f t="shared" si="19"/>
        <v/>
      </c>
      <c r="N138" s="1">
        <f t="shared" si="20"/>
        <v>0</v>
      </c>
      <c r="O138" s="1">
        <f t="shared" si="21"/>
        <v>0</v>
      </c>
      <c r="P138" s="15">
        <f t="shared" si="22"/>
        <v>0</v>
      </c>
      <c r="Q138" s="15">
        <f t="shared" si="23"/>
        <v>0</v>
      </c>
      <c r="R138" s="15">
        <f t="shared" si="24"/>
        <v>0</v>
      </c>
      <c r="S138" s="15">
        <f t="shared" si="25"/>
        <v>0</v>
      </c>
      <c r="T138" s="15">
        <f t="shared" si="26"/>
        <v>0</v>
      </c>
      <c r="V138" s="15" t="str">
        <f t="shared" si="30"/>
        <v/>
      </c>
    </row>
    <row r="139" spans="1:22">
      <c r="A139" s="142" t="str">
        <f>IF((stock!B133+stock!C133+stock!D133+stock!E133)&lt;&gt;0,stock!A133,"")</f>
        <v/>
      </c>
      <c r="B139" s="142"/>
      <c r="C139" s="15">
        <f>stock!C133</f>
        <v>0</v>
      </c>
      <c r="D139" s="15">
        <f>stock!D133</f>
        <v>0</v>
      </c>
      <c r="E139" s="15">
        <f>stock!E133</f>
        <v>0</v>
      </c>
      <c r="F139" s="15">
        <f>stock!F133</f>
        <v>0</v>
      </c>
      <c r="H139" s="15">
        <f t="shared" si="27"/>
        <v>0</v>
      </c>
      <c r="I139" s="15">
        <f t="shared" si="28"/>
        <v>0</v>
      </c>
      <c r="J139" s="15">
        <f t="shared" si="29"/>
        <v>0</v>
      </c>
      <c r="K139" s="1">
        <f t="shared" si="18"/>
        <v>0</v>
      </c>
      <c r="L139" s="15">
        <f>IF(COUNTIF($N$2:N139,N139)=1,L138+1,L138)</f>
        <v>5</v>
      </c>
      <c r="M139" s="15" t="str">
        <f t="shared" si="19"/>
        <v/>
      </c>
      <c r="N139" s="1">
        <f t="shared" si="20"/>
        <v>0</v>
      </c>
      <c r="O139" s="1">
        <f t="shared" si="21"/>
        <v>0</v>
      </c>
      <c r="P139" s="15">
        <f t="shared" si="22"/>
        <v>0</v>
      </c>
      <c r="Q139" s="15">
        <f t="shared" si="23"/>
        <v>0</v>
      </c>
      <c r="R139" s="15">
        <f t="shared" si="24"/>
        <v>0</v>
      </c>
      <c r="S139" s="15">
        <f t="shared" si="25"/>
        <v>0</v>
      </c>
      <c r="T139" s="15">
        <f t="shared" si="26"/>
        <v>0</v>
      </c>
      <c r="V139" s="15" t="str">
        <f t="shared" si="30"/>
        <v/>
      </c>
    </row>
    <row r="140" spans="1:22">
      <c r="A140" s="142" t="str">
        <f>IF((stock!B134+stock!C134+stock!D134+stock!E134)&lt;&gt;0,stock!A134,"")</f>
        <v/>
      </c>
      <c r="B140" s="142"/>
      <c r="C140" s="15">
        <f>stock!C134</f>
        <v>0</v>
      </c>
      <c r="D140" s="15">
        <f>stock!D134</f>
        <v>0</v>
      </c>
      <c r="E140" s="15">
        <f>stock!E134</f>
        <v>0</v>
      </c>
      <c r="F140" s="15">
        <f>stock!F134</f>
        <v>0</v>
      </c>
      <c r="H140" s="15">
        <f t="shared" si="27"/>
        <v>0</v>
      </c>
      <c r="I140" s="15">
        <f t="shared" si="28"/>
        <v>0</v>
      </c>
      <c r="J140" s="15">
        <f t="shared" si="29"/>
        <v>0</v>
      </c>
      <c r="K140" s="1">
        <f t="shared" ref="K140:K203" si="31">IFERROR(LEFT(A140,LEN(A140)-5),0)</f>
        <v>0</v>
      </c>
      <c r="L140" s="15">
        <f>IF(COUNTIF($N$2:N140,N140)=1,L139+1,L139)</f>
        <v>5</v>
      </c>
      <c r="M140" s="15" t="str">
        <f t="shared" ref="M140:M203" si="32">IF(P140=0,"",K140)</f>
        <v/>
      </c>
      <c r="N140" s="1">
        <f t="shared" ref="N140:N203" si="33">IF(P140=0,0,(IFERROR(RIGHT(K140,LEN(K140)-FIND(" ",K140)),K140)))</f>
        <v>0</v>
      </c>
      <c r="O140" s="1">
        <f t="shared" ref="O140:O203" si="34">IF(P140=0,0,TRIM(LEFT(SUBSTITUTE(A140," ",REPT(" ",255)),255)))</f>
        <v>0</v>
      </c>
      <c r="P140" s="15">
        <f t="shared" ref="P140:P203" si="35">IFERROR((FIND("KG",A140)/FIND("KG",A140)),0)+IFERROR((FIND("GM",A140)/FIND("GM",A140)),0)</f>
        <v>0</v>
      </c>
      <c r="Q140" s="15">
        <f t="shared" ref="Q140:Q203" si="36">IFERROR((C140*J140*P140)/50,0)</f>
        <v>0</v>
      </c>
      <c r="R140" s="15">
        <f t="shared" ref="R140:R203" si="37">IFERROR((D140*J140*P140)/50,0)</f>
        <v>0</v>
      </c>
      <c r="S140" s="15">
        <f t="shared" ref="S140:S203" si="38">IFERROR((E140*J140*P140)/50,0)</f>
        <v>0</v>
      </c>
      <c r="T140" s="15">
        <f t="shared" ref="T140:T203" si="39">IFERROR((F140*J140*P140)/50,0)</f>
        <v>0</v>
      </c>
      <c r="V140" s="15" t="str">
        <f t="shared" si="30"/>
        <v/>
      </c>
    </row>
    <row r="141" spans="1:22">
      <c r="A141" s="142" t="str">
        <f>IF((stock!B135+stock!C135+stock!D135+stock!E135)&lt;&gt;0,stock!A135,"")</f>
        <v/>
      </c>
      <c r="B141" s="142"/>
      <c r="C141" s="15">
        <f>stock!C135</f>
        <v>0</v>
      </c>
      <c r="D141" s="15">
        <f>stock!D135</f>
        <v>0</v>
      </c>
      <c r="E141" s="15">
        <f>stock!E135</f>
        <v>0</v>
      </c>
      <c r="F141" s="15">
        <f>stock!F135</f>
        <v>0</v>
      </c>
      <c r="H141" s="15">
        <f t="shared" si="27"/>
        <v>0</v>
      </c>
      <c r="I141" s="15">
        <f t="shared" si="28"/>
        <v>0</v>
      </c>
      <c r="J141" s="15">
        <f t="shared" si="29"/>
        <v>0</v>
      </c>
      <c r="K141" s="1">
        <f t="shared" si="31"/>
        <v>0</v>
      </c>
      <c r="L141" s="15">
        <f>IF(COUNTIF($N$2:N141,N141)=1,L140+1,L140)</f>
        <v>5</v>
      </c>
      <c r="M141" s="15" t="str">
        <f t="shared" si="32"/>
        <v/>
      </c>
      <c r="N141" s="1">
        <f t="shared" si="33"/>
        <v>0</v>
      </c>
      <c r="O141" s="1">
        <f t="shared" si="34"/>
        <v>0</v>
      </c>
      <c r="P141" s="15">
        <f t="shared" si="35"/>
        <v>0</v>
      </c>
      <c r="Q141" s="15">
        <f t="shared" si="36"/>
        <v>0</v>
      </c>
      <c r="R141" s="15">
        <f t="shared" si="37"/>
        <v>0</v>
      </c>
      <c r="S141" s="15">
        <f t="shared" si="38"/>
        <v>0</v>
      </c>
      <c r="T141" s="15">
        <f t="shared" si="39"/>
        <v>0</v>
      </c>
      <c r="V141" s="15" t="str">
        <f t="shared" si="30"/>
        <v/>
      </c>
    </row>
    <row r="142" spans="1:22">
      <c r="A142" s="142" t="str">
        <f>IF((stock!B136+stock!C136+stock!D136+stock!E136)&lt;&gt;0,stock!A136,"")</f>
        <v/>
      </c>
      <c r="B142" s="142"/>
      <c r="C142" s="15">
        <f>stock!C136</f>
        <v>0</v>
      </c>
      <c r="D142" s="15">
        <f>stock!D136</f>
        <v>0</v>
      </c>
      <c r="E142" s="15">
        <f>stock!E136</f>
        <v>0</v>
      </c>
      <c r="F142" s="15">
        <f>stock!F136</f>
        <v>0</v>
      </c>
      <c r="H142" s="15">
        <f t="shared" ref="H142:H205" si="40">IFERROR(--SUBSTITUTE(TRIM(RIGHT(SUBSTITUTE(A142," ",REPT(" ",255)),255)),"KG",""),0)</f>
        <v>0</v>
      </c>
      <c r="I142" s="15">
        <f t="shared" ref="I142:I205" si="41">IFERROR(--SUBSTITUTE(TRIM(RIGHT(SUBSTITUTE(A142," ",REPT(" ",255)),255)),"GM",""),0)</f>
        <v>0</v>
      </c>
      <c r="J142" s="15">
        <f t="shared" ref="J142:J205" si="42">IF(H142&gt;I142,H142,I142)</f>
        <v>0</v>
      </c>
      <c r="K142" s="1">
        <f t="shared" si="31"/>
        <v>0</v>
      </c>
      <c r="L142" s="15">
        <f>IF(COUNTIF($N$2:N142,N142)=1,L141+1,L141)</f>
        <v>5</v>
      </c>
      <c r="M142" s="15" t="str">
        <f t="shared" si="32"/>
        <v/>
      </c>
      <c r="N142" s="1">
        <f t="shared" si="33"/>
        <v>0</v>
      </c>
      <c r="O142" s="1">
        <f t="shared" si="34"/>
        <v>0</v>
      </c>
      <c r="P142" s="15">
        <f t="shared" si="35"/>
        <v>0</v>
      </c>
      <c r="Q142" s="15">
        <f t="shared" si="36"/>
        <v>0</v>
      </c>
      <c r="R142" s="15">
        <f t="shared" si="37"/>
        <v>0</v>
      </c>
      <c r="S142" s="15">
        <f t="shared" si="38"/>
        <v>0</v>
      </c>
      <c r="T142" s="15">
        <f t="shared" si="39"/>
        <v>0</v>
      </c>
      <c r="V142" s="15" t="str">
        <f t="shared" si="30"/>
        <v/>
      </c>
    </row>
    <row r="143" spans="1:22">
      <c r="A143" s="142" t="str">
        <f>IF((stock!B137+stock!C137+stock!D137+stock!E137)&lt;&gt;0,stock!A137,"")</f>
        <v/>
      </c>
      <c r="B143" s="142"/>
      <c r="C143" s="15">
        <f>stock!C137</f>
        <v>0</v>
      </c>
      <c r="D143" s="15">
        <f>stock!D137</f>
        <v>0</v>
      </c>
      <c r="E143" s="15">
        <f>stock!E137</f>
        <v>0</v>
      </c>
      <c r="F143" s="15">
        <f>stock!F137</f>
        <v>0</v>
      </c>
      <c r="H143" s="15">
        <f t="shared" si="40"/>
        <v>0</v>
      </c>
      <c r="I143" s="15">
        <f t="shared" si="41"/>
        <v>0</v>
      </c>
      <c r="J143" s="15">
        <f t="shared" si="42"/>
        <v>0</v>
      </c>
      <c r="K143" s="1">
        <f t="shared" si="31"/>
        <v>0</v>
      </c>
      <c r="L143" s="15">
        <f>IF(COUNTIF($N$2:N143,N143)=1,L142+1,L142)</f>
        <v>5</v>
      </c>
      <c r="M143" s="15" t="str">
        <f t="shared" si="32"/>
        <v/>
      </c>
      <c r="N143" s="1">
        <f t="shared" si="33"/>
        <v>0</v>
      </c>
      <c r="O143" s="1">
        <f t="shared" si="34"/>
        <v>0</v>
      </c>
      <c r="P143" s="15">
        <f t="shared" si="35"/>
        <v>0</v>
      </c>
      <c r="Q143" s="15">
        <f t="shared" si="36"/>
        <v>0</v>
      </c>
      <c r="R143" s="15">
        <f t="shared" si="37"/>
        <v>0</v>
      </c>
      <c r="S143" s="15">
        <f t="shared" si="38"/>
        <v>0</v>
      </c>
      <c r="T143" s="15">
        <f t="shared" si="39"/>
        <v>0</v>
      </c>
      <c r="V143" s="15" t="str">
        <f t="shared" si="30"/>
        <v/>
      </c>
    </row>
    <row r="144" spans="1:22">
      <c r="A144" s="142" t="str">
        <f>IF((stock!B138+stock!C138+stock!D138+stock!E138)&lt;&gt;0,stock!A138,"")</f>
        <v/>
      </c>
      <c r="B144" s="142"/>
      <c r="C144" s="15">
        <f>stock!C138</f>
        <v>0</v>
      </c>
      <c r="D144" s="15">
        <f>stock!D138</f>
        <v>0</v>
      </c>
      <c r="E144" s="15">
        <f>stock!E138</f>
        <v>0</v>
      </c>
      <c r="F144" s="15">
        <f>stock!F138</f>
        <v>0</v>
      </c>
      <c r="H144" s="15">
        <f t="shared" si="40"/>
        <v>0</v>
      </c>
      <c r="I144" s="15">
        <f t="shared" si="41"/>
        <v>0</v>
      </c>
      <c r="J144" s="15">
        <f t="shared" si="42"/>
        <v>0</v>
      </c>
      <c r="K144" s="1">
        <f t="shared" si="31"/>
        <v>0</v>
      </c>
      <c r="L144" s="15">
        <f>IF(COUNTIF($N$2:N144,N144)=1,L143+1,L143)</f>
        <v>5</v>
      </c>
      <c r="M144" s="15" t="str">
        <f t="shared" si="32"/>
        <v/>
      </c>
      <c r="N144" s="1">
        <f t="shared" si="33"/>
        <v>0</v>
      </c>
      <c r="O144" s="1">
        <f t="shared" si="34"/>
        <v>0</v>
      </c>
      <c r="P144" s="15">
        <f t="shared" si="35"/>
        <v>0</v>
      </c>
      <c r="Q144" s="15">
        <f t="shared" si="36"/>
        <v>0</v>
      </c>
      <c r="R144" s="15">
        <f t="shared" si="37"/>
        <v>0</v>
      </c>
      <c r="S144" s="15">
        <f t="shared" si="38"/>
        <v>0</v>
      </c>
      <c r="T144" s="15">
        <f t="shared" si="39"/>
        <v>0</v>
      </c>
      <c r="V144" s="15" t="str">
        <f t="shared" si="30"/>
        <v/>
      </c>
    </row>
    <row r="145" spans="1:22">
      <c r="A145" s="142" t="str">
        <f>IF((stock!B139+stock!C139+stock!D139+stock!E139)&lt;&gt;0,stock!A139,"")</f>
        <v/>
      </c>
      <c r="B145" s="142"/>
      <c r="C145" s="15">
        <f>stock!C139</f>
        <v>0</v>
      </c>
      <c r="D145" s="15">
        <f>stock!D139</f>
        <v>0</v>
      </c>
      <c r="E145" s="15">
        <f>stock!E139</f>
        <v>0</v>
      </c>
      <c r="F145" s="15">
        <f>stock!F139</f>
        <v>0</v>
      </c>
      <c r="H145" s="15">
        <f t="shared" si="40"/>
        <v>0</v>
      </c>
      <c r="I145" s="15">
        <f t="shared" si="41"/>
        <v>0</v>
      </c>
      <c r="J145" s="15">
        <f t="shared" si="42"/>
        <v>0</v>
      </c>
      <c r="K145" s="1">
        <f t="shared" si="31"/>
        <v>0</v>
      </c>
      <c r="L145" s="15">
        <f>IF(COUNTIF($N$2:N145,N145)=1,L144+1,L144)</f>
        <v>5</v>
      </c>
      <c r="M145" s="15" t="str">
        <f t="shared" si="32"/>
        <v/>
      </c>
      <c r="N145" s="1">
        <f t="shared" si="33"/>
        <v>0</v>
      </c>
      <c r="O145" s="1">
        <f t="shared" si="34"/>
        <v>0</v>
      </c>
      <c r="P145" s="15">
        <f t="shared" si="35"/>
        <v>0</v>
      </c>
      <c r="Q145" s="15">
        <f t="shared" si="36"/>
        <v>0</v>
      </c>
      <c r="R145" s="15">
        <f t="shared" si="37"/>
        <v>0</v>
      </c>
      <c r="S145" s="15">
        <f t="shared" si="38"/>
        <v>0</v>
      </c>
      <c r="T145" s="15">
        <f t="shared" si="39"/>
        <v>0</v>
      </c>
      <c r="V145" s="15" t="str">
        <f t="shared" si="30"/>
        <v/>
      </c>
    </row>
    <row r="146" spans="1:22">
      <c r="A146" s="142" t="str">
        <f>IF((stock!B140+stock!C140+stock!D140+stock!E140)&lt;&gt;0,stock!A140,"")</f>
        <v/>
      </c>
      <c r="B146" s="142"/>
      <c r="C146" s="15">
        <f>stock!C140</f>
        <v>0</v>
      </c>
      <c r="D146" s="15">
        <f>stock!D140</f>
        <v>0</v>
      </c>
      <c r="E146" s="15">
        <f>stock!E140</f>
        <v>0</v>
      </c>
      <c r="F146" s="15">
        <f>stock!F140</f>
        <v>0</v>
      </c>
      <c r="H146" s="15">
        <f t="shared" si="40"/>
        <v>0</v>
      </c>
      <c r="I146" s="15">
        <f t="shared" si="41"/>
        <v>0</v>
      </c>
      <c r="J146" s="15">
        <f t="shared" si="42"/>
        <v>0</v>
      </c>
      <c r="K146" s="1">
        <f t="shared" si="31"/>
        <v>0</v>
      </c>
      <c r="L146" s="15">
        <f>IF(COUNTIF($N$2:N146,N146)=1,L145+1,L145)</f>
        <v>5</v>
      </c>
      <c r="M146" s="15" t="str">
        <f t="shared" si="32"/>
        <v/>
      </c>
      <c r="N146" s="1">
        <f t="shared" si="33"/>
        <v>0</v>
      </c>
      <c r="O146" s="1">
        <f t="shared" si="34"/>
        <v>0</v>
      </c>
      <c r="P146" s="15">
        <f t="shared" si="35"/>
        <v>0</v>
      </c>
      <c r="Q146" s="15">
        <f t="shared" si="36"/>
        <v>0</v>
      </c>
      <c r="R146" s="15">
        <f t="shared" si="37"/>
        <v>0</v>
      </c>
      <c r="S146" s="15">
        <f t="shared" si="38"/>
        <v>0</v>
      </c>
      <c r="T146" s="15">
        <f t="shared" si="39"/>
        <v>0</v>
      </c>
      <c r="V146" s="15" t="str">
        <f t="shared" si="30"/>
        <v/>
      </c>
    </row>
    <row r="147" spans="1:22">
      <c r="A147" s="142" t="str">
        <f>IF((stock!B141+stock!C141+stock!D141+stock!E141)&lt;&gt;0,stock!A141,"")</f>
        <v/>
      </c>
      <c r="B147" s="142"/>
      <c r="C147" s="15">
        <f>stock!C141</f>
        <v>0</v>
      </c>
      <c r="D147" s="15">
        <f>stock!D141</f>
        <v>0</v>
      </c>
      <c r="E147" s="15">
        <f>stock!E141</f>
        <v>0</v>
      </c>
      <c r="F147" s="15">
        <f>stock!F141</f>
        <v>0</v>
      </c>
      <c r="H147" s="15">
        <f t="shared" si="40"/>
        <v>0</v>
      </c>
      <c r="I147" s="15">
        <f t="shared" si="41"/>
        <v>0</v>
      </c>
      <c r="J147" s="15">
        <f t="shared" si="42"/>
        <v>0</v>
      </c>
      <c r="K147" s="1">
        <f t="shared" si="31"/>
        <v>0</v>
      </c>
      <c r="L147" s="15">
        <f>IF(COUNTIF($N$2:N147,N147)=1,L146+1,L146)</f>
        <v>5</v>
      </c>
      <c r="M147" s="15" t="str">
        <f t="shared" si="32"/>
        <v/>
      </c>
      <c r="N147" s="1">
        <f t="shared" si="33"/>
        <v>0</v>
      </c>
      <c r="O147" s="1">
        <f t="shared" si="34"/>
        <v>0</v>
      </c>
      <c r="P147" s="15">
        <f t="shared" si="35"/>
        <v>0</v>
      </c>
      <c r="Q147" s="15">
        <f t="shared" si="36"/>
        <v>0</v>
      </c>
      <c r="R147" s="15">
        <f t="shared" si="37"/>
        <v>0</v>
      </c>
      <c r="S147" s="15">
        <f t="shared" si="38"/>
        <v>0</v>
      </c>
      <c r="T147" s="15">
        <f t="shared" si="39"/>
        <v>0</v>
      </c>
      <c r="V147" s="15" t="str">
        <f t="shared" si="30"/>
        <v/>
      </c>
    </row>
    <row r="148" spans="1:22">
      <c r="A148" s="142" t="str">
        <f>IF((stock!B142+stock!C142+stock!D142+stock!E142)&lt;&gt;0,stock!A142,"")</f>
        <v/>
      </c>
      <c r="B148" s="142"/>
      <c r="C148" s="15">
        <f>stock!C142</f>
        <v>0</v>
      </c>
      <c r="D148" s="15">
        <f>stock!D142</f>
        <v>0</v>
      </c>
      <c r="E148" s="15">
        <f>stock!E142</f>
        <v>0</v>
      </c>
      <c r="F148" s="15">
        <f>stock!F142</f>
        <v>0</v>
      </c>
      <c r="H148" s="15">
        <f t="shared" si="40"/>
        <v>0</v>
      </c>
      <c r="I148" s="15">
        <f t="shared" si="41"/>
        <v>0</v>
      </c>
      <c r="J148" s="15">
        <f t="shared" si="42"/>
        <v>0</v>
      </c>
      <c r="K148" s="1">
        <f t="shared" si="31"/>
        <v>0</v>
      </c>
      <c r="L148" s="15">
        <f>IF(COUNTIF($N$2:N148,N148)=1,L147+1,L147)</f>
        <v>5</v>
      </c>
      <c r="M148" s="15" t="str">
        <f t="shared" si="32"/>
        <v/>
      </c>
      <c r="N148" s="1">
        <f t="shared" si="33"/>
        <v>0</v>
      </c>
      <c r="O148" s="1">
        <f t="shared" si="34"/>
        <v>0</v>
      </c>
      <c r="P148" s="15">
        <f t="shared" si="35"/>
        <v>0</v>
      </c>
      <c r="Q148" s="15">
        <f t="shared" si="36"/>
        <v>0</v>
      </c>
      <c r="R148" s="15">
        <f t="shared" si="37"/>
        <v>0</v>
      </c>
      <c r="S148" s="15">
        <f t="shared" si="38"/>
        <v>0</v>
      </c>
      <c r="T148" s="15">
        <f t="shared" si="39"/>
        <v>0</v>
      </c>
      <c r="V148" s="15" t="str">
        <f t="shared" si="30"/>
        <v/>
      </c>
    </row>
    <row r="149" spans="1:22">
      <c r="A149" s="142" t="str">
        <f>IF((stock!B143+stock!C143+stock!D143+stock!E143)&lt;&gt;0,stock!A143,"")</f>
        <v/>
      </c>
      <c r="B149" s="142"/>
      <c r="C149" s="15">
        <f>stock!C143</f>
        <v>0</v>
      </c>
      <c r="D149" s="15">
        <f>stock!D143</f>
        <v>0</v>
      </c>
      <c r="E149" s="15">
        <f>stock!E143</f>
        <v>0</v>
      </c>
      <c r="F149" s="15">
        <f>stock!F143</f>
        <v>0</v>
      </c>
      <c r="H149" s="15">
        <f t="shared" si="40"/>
        <v>0</v>
      </c>
      <c r="I149" s="15">
        <f t="shared" si="41"/>
        <v>0</v>
      </c>
      <c r="J149" s="15">
        <f t="shared" si="42"/>
        <v>0</v>
      </c>
      <c r="K149" s="1">
        <f t="shared" si="31"/>
        <v>0</v>
      </c>
      <c r="L149" s="15">
        <f>IF(COUNTIF($N$2:N149,N149)=1,L148+1,L148)</f>
        <v>5</v>
      </c>
      <c r="M149" s="15" t="str">
        <f t="shared" si="32"/>
        <v/>
      </c>
      <c r="N149" s="1">
        <f t="shared" si="33"/>
        <v>0</v>
      </c>
      <c r="O149" s="1">
        <f t="shared" si="34"/>
        <v>0</v>
      </c>
      <c r="P149" s="15">
        <f t="shared" si="35"/>
        <v>0</v>
      </c>
      <c r="Q149" s="15">
        <f t="shared" si="36"/>
        <v>0</v>
      </c>
      <c r="R149" s="15">
        <f t="shared" si="37"/>
        <v>0</v>
      </c>
      <c r="S149" s="15">
        <f t="shared" si="38"/>
        <v>0</v>
      </c>
      <c r="T149" s="15">
        <f t="shared" si="39"/>
        <v>0</v>
      </c>
      <c r="V149" s="15" t="str">
        <f t="shared" si="30"/>
        <v/>
      </c>
    </row>
    <row r="150" spans="1:22">
      <c r="A150" s="142" t="str">
        <f>IF((stock!B144+stock!C144+stock!D144+stock!E144)&lt;&gt;0,stock!A144,"")</f>
        <v/>
      </c>
      <c r="B150" s="142"/>
      <c r="C150" s="15">
        <f>stock!C144</f>
        <v>0</v>
      </c>
      <c r="D150" s="15">
        <f>stock!D144</f>
        <v>0</v>
      </c>
      <c r="E150" s="15">
        <f>stock!E144</f>
        <v>0</v>
      </c>
      <c r="F150" s="15">
        <f>stock!F144</f>
        <v>0</v>
      </c>
      <c r="H150" s="15">
        <f t="shared" si="40"/>
        <v>0</v>
      </c>
      <c r="I150" s="15">
        <f t="shared" si="41"/>
        <v>0</v>
      </c>
      <c r="J150" s="15">
        <f t="shared" si="42"/>
        <v>0</v>
      </c>
      <c r="K150" s="1">
        <f t="shared" si="31"/>
        <v>0</v>
      </c>
      <c r="L150" s="15">
        <f>IF(COUNTIF($N$2:N150,N150)=1,L149+1,L149)</f>
        <v>5</v>
      </c>
      <c r="M150" s="15" t="str">
        <f t="shared" si="32"/>
        <v/>
      </c>
      <c r="N150" s="1">
        <f t="shared" si="33"/>
        <v>0</v>
      </c>
      <c r="O150" s="1">
        <f t="shared" si="34"/>
        <v>0</v>
      </c>
      <c r="P150" s="15">
        <f t="shared" si="35"/>
        <v>0</v>
      </c>
      <c r="Q150" s="15">
        <f t="shared" si="36"/>
        <v>0</v>
      </c>
      <c r="R150" s="15">
        <f t="shared" si="37"/>
        <v>0</v>
      </c>
      <c r="S150" s="15">
        <f t="shared" si="38"/>
        <v>0</v>
      </c>
      <c r="T150" s="15">
        <f t="shared" si="39"/>
        <v>0</v>
      </c>
      <c r="V150" s="15" t="str">
        <f t="shared" si="30"/>
        <v/>
      </c>
    </row>
    <row r="151" spans="1:22">
      <c r="A151" s="142" t="str">
        <f>IF((stock!B145+stock!C145+stock!D145+stock!E145)&lt;&gt;0,stock!A145,"")</f>
        <v/>
      </c>
      <c r="B151" s="142"/>
      <c r="C151" s="15">
        <f>stock!C145</f>
        <v>0</v>
      </c>
      <c r="D151" s="15">
        <f>stock!D145</f>
        <v>0</v>
      </c>
      <c r="E151" s="15">
        <f>stock!E145</f>
        <v>0</v>
      </c>
      <c r="F151" s="15">
        <f>stock!F145</f>
        <v>0</v>
      </c>
      <c r="H151" s="15">
        <f t="shared" si="40"/>
        <v>0</v>
      </c>
      <c r="I151" s="15">
        <f t="shared" si="41"/>
        <v>0</v>
      </c>
      <c r="J151" s="15">
        <f t="shared" si="42"/>
        <v>0</v>
      </c>
      <c r="K151" s="1">
        <f t="shared" si="31"/>
        <v>0</v>
      </c>
      <c r="L151" s="15">
        <f>IF(COUNTIF($N$2:N151,N151)=1,L150+1,L150)</f>
        <v>5</v>
      </c>
      <c r="M151" s="15" t="str">
        <f t="shared" si="32"/>
        <v/>
      </c>
      <c r="N151" s="1">
        <f t="shared" si="33"/>
        <v>0</v>
      </c>
      <c r="O151" s="1">
        <f t="shared" si="34"/>
        <v>0</v>
      </c>
      <c r="P151" s="15">
        <f t="shared" si="35"/>
        <v>0</v>
      </c>
      <c r="Q151" s="15">
        <f t="shared" si="36"/>
        <v>0</v>
      </c>
      <c r="R151" s="15">
        <f t="shared" si="37"/>
        <v>0</v>
      </c>
      <c r="S151" s="15">
        <f t="shared" si="38"/>
        <v>0</v>
      </c>
      <c r="T151" s="15">
        <f t="shared" si="39"/>
        <v>0</v>
      </c>
      <c r="V151" s="15" t="str">
        <f t="shared" si="30"/>
        <v/>
      </c>
    </row>
    <row r="152" spans="1:22">
      <c r="A152" s="142" t="str">
        <f>IF((stock!B146+stock!C146+stock!D146+stock!E146)&lt;&gt;0,stock!A146,"")</f>
        <v/>
      </c>
      <c r="B152" s="142"/>
      <c r="C152" s="15">
        <f>stock!C146</f>
        <v>0</v>
      </c>
      <c r="D152" s="15">
        <f>stock!D146</f>
        <v>0</v>
      </c>
      <c r="E152" s="15">
        <f>stock!E146</f>
        <v>0</v>
      </c>
      <c r="F152" s="15">
        <f>stock!F146</f>
        <v>0</v>
      </c>
      <c r="H152" s="15">
        <f t="shared" si="40"/>
        <v>0</v>
      </c>
      <c r="I152" s="15">
        <f t="shared" si="41"/>
        <v>0</v>
      </c>
      <c r="J152" s="15">
        <f t="shared" si="42"/>
        <v>0</v>
      </c>
      <c r="K152" s="1">
        <f t="shared" si="31"/>
        <v>0</v>
      </c>
      <c r="L152" s="15">
        <f>IF(COUNTIF($N$2:N152,N152)=1,L151+1,L151)</f>
        <v>5</v>
      </c>
      <c r="M152" s="15" t="str">
        <f t="shared" si="32"/>
        <v/>
      </c>
      <c r="N152" s="1">
        <f t="shared" si="33"/>
        <v>0</v>
      </c>
      <c r="O152" s="1">
        <f t="shared" si="34"/>
        <v>0</v>
      </c>
      <c r="P152" s="15">
        <f t="shared" si="35"/>
        <v>0</v>
      </c>
      <c r="Q152" s="15">
        <f t="shared" si="36"/>
        <v>0</v>
      </c>
      <c r="R152" s="15">
        <f t="shared" si="37"/>
        <v>0</v>
      </c>
      <c r="S152" s="15">
        <f t="shared" si="38"/>
        <v>0</v>
      </c>
      <c r="T152" s="15">
        <f t="shared" si="39"/>
        <v>0</v>
      </c>
      <c r="V152" s="15" t="str">
        <f t="shared" si="30"/>
        <v/>
      </c>
    </row>
    <row r="153" spans="1:22">
      <c r="A153" s="142" t="str">
        <f>IF((stock!B147+stock!C147+stock!D147+stock!E147)&lt;&gt;0,stock!A147,"")</f>
        <v/>
      </c>
      <c r="B153" s="142"/>
      <c r="C153" s="15">
        <f>stock!C147</f>
        <v>0</v>
      </c>
      <c r="D153" s="15">
        <f>stock!D147</f>
        <v>0</v>
      </c>
      <c r="E153" s="15">
        <f>stock!E147</f>
        <v>0</v>
      </c>
      <c r="F153" s="15">
        <f>stock!F147</f>
        <v>0</v>
      </c>
      <c r="H153" s="15">
        <f t="shared" si="40"/>
        <v>0</v>
      </c>
      <c r="I153" s="15">
        <f t="shared" si="41"/>
        <v>0</v>
      </c>
      <c r="J153" s="15">
        <f t="shared" si="42"/>
        <v>0</v>
      </c>
      <c r="K153" s="1">
        <f t="shared" si="31"/>
        <v>0</v>
      </c>
      <c r="L153" s="15">
        <f>IF(COUNTIF($N$2:N153,N153)=1,L152+1,L152)</f>
        <v>5</v>
      </c>
      <c r="M153" s="15" t="str">
        <f t="shared" si="32"/>
        <v/>
      </c>
      <c r="N153" s="1">
        <f t="shared" si="33"/>
        <v>0</v>
      </c>
      <c r="O153" s="1">
        <f t="shared" si="34"/>
        <v>0</v>
      </c>
      <c r="P153" s="15">
        <f t="shared" si="35"/>
        <v>0</v>
      </c>
      <c r="Q153" s="15">
        <f t="shared" si="36"/>
        <v>0</v>
      </c>
      <c r="R153" s="15">
        <f t="shared" si="37"/>
        <v>0</v>
      </c>
      <c r="S153" s="15">
        <f t="shared" si="38"/>
        <v>0</v>
      </c>
      <c r="T153" s="15">
        <f t="shared" si="39"/>
        <v>0</v>
      </c>
      <c r="V153" s="15" t="str">
        <f t="shared" si="30"/>
        <v/>
      </c>
    </row>
    <row r="154" spans="1:22">
      <c r="A154" s="142" t="str">
        <f>IF((stock!B148+stock!C148+stock!D148+stock!E148)&lt;&gt;0,stock!A148,"")</f>
        <v/>
      </c>
      <c r="B154" s="142"/>
      <c r="C154" s="15">
        <f>stock!C148</f>
        <v>0</v>
      </c>
      <c r="D154" s="15">
        <f>stock!D148</f>
        <v>0</v>
      </c>
      <c r="E154" s="15">
        <f>stock!E148</f>
        <v>0</v>
      </c>
      <c r="F154" s="15">
        <f>stock!F148</f>
        <v>0</v>
      </c>
      <c r="H154" s="15">
        <f t="shared" si="40"/>
        <v>0</v>
      </c>
      <c r="I154" s="15">
        <f t="shared" si="41"/>
        <v>0</v>
      </c>
      <c r="J154" s="15">
        <f t="shared" si="42"/>
        <v>0</v>
      </c>
      <c r="K154" s="1">
        <f t="shared" si="31"/>
        <v>0</v>
      </c>
      <c r="L154" s="15">
        <f>IF(COUNTIF($N$2:N154,N154)=1,L153+1,L153)</f>
        <v>5</v>
      </c>
      <c r="M154" s="15" t="str">
        <f t="shared" si="32"/>
        <v/>
      </c>
      <c r="N154" s="1">
        <f t="shared" si="33"/>
        <v>0</v>
      </c>
      <c r="O154" s="1">
        <f t="shared" si="34"/>
        <v>0</v>
      </c>
      <c r="P154" s="15">
        <f t="shared" si="35"/>
        <v>0</v>
      </c>
      <c r="Q154" s="15">
        <f t="shared" si="36"/>
        <v>0</v>
      </c>
      <c r="R154" s="15">
        <f t="shared" si="37"/>
        <v>0</v>
      </c>
      <c r="S154" s="15">
        <f t="shared" si="38"/>
        <v>0</v>
      </c>
      <c r="T154" s="15">
        <f t="shared" si="39"/>
        <v>0</v>
      </c>
      <c r="V154" s="15" t="str">
        <f t="shared" si="30"/>
        <v/>
      </c>
    </row>
    <row r="155" spans="1:22">
      <c r="A155" s="142" t="str">
        <f>IF((stock!B149+stock!C149+stock!D149+stock!E149)&lt;&gt;0,stock!A149,"")</f>
        <v/>
      </c>
      <c r="B155" s="142"/>
      <c r="C155" s="15">
        <f>stock!C149</f>
        <v>0</v>
      </c>
      <c r="D155" s="15">
        <f>stock!D149</f>
        <v>0</v>
      </c>
      <c r="E155" s="15">
        <f>stock!E149</f>
        <v>0</v>
      </c>
      <c r="F155" s="15">
        <f>stock!F149</f>
        <v>0</v>
      </c>
      <c r="H155" s="15">
        <f t="shared" si="40"/>
        <v>0</v>
      </c>
      <c r="I155" s="15">
        <f t="shared" si="41"/>
        <v>0</v>
      </c>
      <c r="J155" s="15">
        <f t="shared" si="42"/>
        <v>0</v>
      </c>
      <c r="K155" s="1">
        <f t="shared" si="31"/>
        <v>0</v>
      </c>
      <c r="L155" s="15">
        <f>IF(COUNTIF($N$2:N155,N155)=1,L154+1,L154)</f>
        <v>5</v>
      </c>
      <c r="M155" s="15" t="str">
        <f t="shared" si="32"/>
        <v/>
      </c>
      <c r="N155" s="1">
        <f t="shared" si="33"/>
        <v>0</v>
      </c>
      <c r="O155" s="1">
        <f t="shared" si="34"/>
        <v>0</v>
      </c>
      <c r="P155" s="15">
        <f t="shared" si="35"/>
        <v>0</v>
      </c>
      <c r="Q155" s="15">
        <f t="shared" si="36"/>
        <v>0</v>
      </c>
      <c r="R155" s="15">
        <f t="shared" si="37"/>
        <v>0</v>
      </c>
      <c r="S155" s="15">
        <f t="shared" si="38"/>
        <v>0</v>
      </c>
      <c r="T155" s="15">
        <f t="shared" si="39"/>
        <v>0</v>
      </c>
      <c r="V155" s="15" t="str">
        <f t="shared" si="30"/>
        <v/>
      </c>
    </row>
    <row r="156" spans="1:22">
      <c r="A156" s="142" t="str">
        <f>IF((stock!B150+stock!C150+stock!D150+stock!E150)&lt;&gt;0,stock!A150,"")</f>
        <v/>
      </c>
      <c r="B156" s="142"/>
      <c r="C156" s="15">
        <f>stock!C150</f>
        <v>0</v>
      </c>
      <c r="D156" s="15">
        <f>stock!D150</f>
        <v>0</v>
      </c>
      <c r="E156" s="15">
        <f>stock!E150</f>
        <v>0</v>
      </c>
      <c r="F156" s="15">
        <f>stock!F150</f>
        <v>0</v>
      </c>
      <c r="H156" s="15">
        <f t="shared" si="40"/>
        <v>0</v>
      </c>
      <c r="I156" s="15">
        <f t="shared" si="41"/>
        <v>0</v>
      </c>
      <c r="J156" s="15">
        <f t="shared" si="42"/>
        <v>0</v>
      </c>
      <c r="K156" s="1">
        <f t="shared" si="31"/>
        <v>0</v>
      </c>
      <c r="L156" s="15">
        <f>IF(COUNTIF($N$2:N156,N156)=1,L155+1,L155)</f>
        <v>5</v>
      </c>
      <c r="M156" s="15" t="str">
        <f t="shared" si="32"/>
        <v/>
      </c>
      <c r="N156" s="1">
        <f t="shared" si="33"/>
        <v>0</v>
      </c>
      <c r="O156" s="1">
        <f t="shared" si="34"/>
        <v>0</v>
      </c>
      <c r="P156" s="15">
        <f t="shared" si="35"/>
        <v>0</v>
      </c>
      <c r="Q156" s="15">
        <f t="shared" si="36"/>
        <v>0</v>
      </c>
      <c r="R156" s="15">
        <f t="shared" si="37"/>
        <v>0</v>
      </c>
      <c r="S156" s="15">
        <f t="shared" si="38"/>
        <v>0</v>
      </c>
      <c r="T156" s="15">
        <f t="shared" si="39"/>
        <v>0</v>
      </c>
      <c r="V156" s="15" t="str">
        <f t="shared" si="30"/>
        <v/>
      </c>
    </row>
    <row r="157" spans="1:22">
      <c r="A157" s="142" t="str">
        <f>IF((stock!B151+stock!C151+stock!D151+stock!E151)&lt;&gt;0,stock!A151,"")</f>
        <v/>
      </c>
      <c r="B157" s="142"/>
      <c r="C157" s="15">
        <f>stock!C151</f>
        <v>0</v>
      </c>
      <c r="D157" s="15">
        <f>stock!D151</f>
        <v>0</v>
      </c>
      <c r="E157" s="15">
        <f>stock!E151</f>
        <v>0</v>
      </c>
      <c r="F157" s="15">
        <f>stock!F151</f>
        <v>0</v>
      </c>
      <c r="H157" s="15">
        <f t="shared" si="40"/>
        <v>0</v>
      </c>
      <c r="I157" s="15">
        <f t="shared" si="41"/>
        <v>0</v>
      </c>
      <c r="J157" s="15">
        <f t="shared" si="42"/>
        <v>0</v>
      </c>
      <c r="K157" s="1">
        <f t="shared" si="31"/>
        <v>0</v>
      </c>
      <c r="L157" s="15">
        <f>IF(COUNTIF($N$2:N157,N157)=1,L156+1,L156)</f>
        <v>5</v>
      </c>
      <c r="M157" s="15" t="str">
        <f t="shared" si="32"/>
        <v/>
      </c>
      <c r="N157" s="1">
        <f t="shared" si="33"/>
        <v>0</v>
      </c>
      <c r="O157" s="1">
        <f t="shared" si="34"/>
        <v>0</v>
      </c>
      <c r="P157" s="15">
        <f t="shared" si="35"/>
        <v>0</v>
      </c>
      <c r="Q157" s="15">
        <f t="shared" si="36"/>
        <v>0</v>
      </c>
      <c r="R157" s="15">
        <f t="shared" si="37"/>
        <v>0</v>
      </c>
      <c r="S157" s="15">
        <f t="shared" si="38"/>
        <v>0</v>
      </c>
      <c r="T157" s="15">
        <f t="shared" si="39"/>
        <v>0</v>
      </c>
      <c r="V157" s="15" t="str">
        <f t="shared" si="30"/>
        <v/>
      </c>
    </row>
    <row r="158" spans="1:22">
      <c r="A158" s="142" t="str">
        <f>IF((stock!B152+stock!C152+stock!D152+stock!E152)&lt;&gt;0,stock!A152,"")</f>
        <v/>
      </c>
      <c r="B158" s="142"/>
      <c r="C158" s="15">
        <f>stock!C152</f>
        <v>0</v>
      </c>
      <c r="D158" s="15">
        <f>stock!D152</f>
        <v>0</v>
      </c>
      <c r="E158" s="15">
        <f>stock!E152</f>
        <v>0</v>
      </c>
      <c r="F158" s="15">
        <f>stock!F152</f>
        <v>0</v>
      </c>
      <c r="H158" s="15">
        <f t="shared" si="40"/>
        <v>0</v>
      </c>
      <c r="I158" s="15">
        <f t="shared" si="41"/>
        <v>0</v>
      </c>
      <c r="J158" s="15">
        <f t="shared" si="42"/>
        <v>0</v>
      </c>
      <c r="K158" s="1">
        <f t="shared" si="31"/>
        <v>0</v>
      </c>
      <c r="L158" s="15">
        <f>IF(COUNTIF($N$2:N158,N158)=1,L157+1,L157)</f>
        <v>5</v>
      </c>
      <c r="M158" s="15" t="str">
        <f t="shared" si="32"/>
        <v/>
      </c>
      <c r="N158" s="1">
        <f t="shared" si="33"/>
        <v>0</v>
      </c>
      <c r="O158" s="1">
        <f t="shared" si="34"/>
        <v>0</v>
      </c>
      <c r="P158" s="15">
        <f t="shared" si="35"/>
        <v>0</v>
      </c>
      <c r="Q158" s="15">
        <f t="shared" si="36"/>
        <v>0</v>
      </c>
      <c r="R158" s="15">
        <f t="shared" si="37"/>
        <v>0</v>
      </c>
      <c r="S158" s="15">
        <f t="shared" si="38"/>
        <v>0</v>
      </c>
      <c r="T158" s="15">
        <f t="shared" si="39"/>
        <v>0</v>
      </c>
      <c r="V158" s="15" t="str">
        <f t="shared" si="30"/>
        <v/>
      </c>
    </row>
    <row r="159" spans="1:22">
      <c r="A159" s="142" t="str">
        <f>IF((stock!B153+stock!C153+stock!D153+stock!E153)&lt;&gt;0,stock!A153,"")</f>
        <v/>
      </c>
      <c r="B159" s="142"/>
      <c r="C159" s="15">
        <f>stock!C153</f>
        <v>0</v>
      </c>
      <c r="D159" s="15">
        <f>stock!D153</f>
        <v>0</v>
      </c>
      <c r="E159" s="15">
        <f>stock!E153</f>
        <v>0</v>
      </c>
      <c r="F159" s="15">
        <f>stock!F153</f>
        <v>0</v>
      </c>
      <c r="H159" s="15">
        <f t="shared" si="40"/>
        <v>0</v>
      </c>
      <c r="I159" s="15">
        <f t="shared" si="41"/>
        <v>0</v>
      </c>
      <c r="J159" s="15">
        <f t="shared" si="42"/>
        <v>0</v>
      </c>
      <c r="K159" s="1">
        <f t="shared" si="31"/>
        <v>0</v>
      </c>
      <c r="L159" s="15">
        <f>IF(COUNTIF($N$2:N159,N159)=1,L158+1,L158)</f>
        <v>5</v>
      </c>
      <c r="M159" s="15" t="str">
        <f t="shared" si="32"/>
        <v/>
      </c>
      <c r="N159" s="1">
        <f t="shared" si="33"/>
        <v>0</v>
      </c>
      <c r="O159" s="1">
        <f t="shared" si="34"/>
        <v>0</v>
      </c>
      <c r="P159" s="15">
        <f t="shared" si="35"/>
        <v>0</v>
      </c>
      <c r="Q159" s="15">
        <f t="shared" si="36"/>
        <v>0</v>
      </c>
      <c r="R159" s="15">
        <f t="shared" si="37"/>
        <v>0</v>
      </c>
      <c r="S159" s="15">
        <f t="shared" si="38"/>
        <v>0</v>
      </c>
      <c r="T159" s="15">
        <f t="shared" si="39"/>
        <v>0</v>
      </c>
      <c r="V159" s="15" t="str">
        <f t="shared" si="30"/>
        <v/>
      </c>
    </row>
    <row r="160" spans="1:22">
      <c r="A160" s="142" t="str">
        <f>IF((stock!B154+stock!C154+stock!D154+stock!E154)&lt;&gt;0,stock!A154,"")</f>
        <v/>
      </c>
      <c r="B160" s="142"/>
      <c r="C160" s="15">
        <f>stock!C154</f>
        <v>0</v>
      </c>
      <c r="D160" s="15">
        <f>stock!D154</f>
        <v>0</v>
      </c>
      <c r="E160" s="15">
        <f>stock!E154</f>
        <v>0</v>
      </c>
      <c r="F160" s="15">
        <f>stock!F154</f>
        <v>0</v>
      </c>
      <c r="H160" s="15">
        <f t="shared" si="40"/>
        <v>0</v>
      </c>
      <c r="I160" s="15">
        <f t="shared" si="41"/>
        <v>0</v>
      </c>
      <c r="J160" s="15">
        <f t="shared" si="42"/>
        <v>0</v>
      </c>
      <c r="K160" s="1">
        <f t="shared" si="31"/>
        <v>0</v>
      </c>
      <c r="L160" s="15">
        <f>IF(COUNTIF($N$2:N160,N160)=1,L159+1,L159)</f>
        <v>5</v>
      </c>
      <c r="M160" s="15" t="str">
        <f t="shared" si="32"/>
        <v/>
      </c>
      <c r="N160" s="1">
        <f t="shared" si="33"/>
        <v>0</v>
      </c>
      <c r="O160" s="1">
        <f t="shared" si="34"/>
        <v>0</v>
      </c>
      <c r="P160" s="15">
        <f t="shared" si="35"/>
        <v>0</v>
      </c>
      <c r="Q160" s="15">
        <f t="shared" si="36"/>
        <v>0</v>
      </c>
      <c r="R160" s="15">
        <f t="shared" si="37"/>
        <v>0</v>
      </c>
      <c r="S160" s="15">
        <f t="shared" si="38"/>
        <v>0</v>
      </c>
      <c r="T160" s="15">
        <f t="shared" si="39"/>
        <v>0</v>
      </c>
      <c r="V160" s="15" t="str">
        <f t="shared" si="30"/>
        <v/>
      </c>
    </row>
    <row r="161" spans="1:22">
      <c r="A161" s="142" t="str">
        <f>IF((stock!B155+stock!C155+stock!D155+stock!E155)&lt;&gt;0,stock!A155,"")</f>
        <v/>
      </c>
      <c r="B161" s="142"/>
      <c r="C161" s="15">
        <f>stock!C155</f>
        <v>0</v>
      </c>
      <c r="D161" s="15">
        <f>stock!D155</f>
        <v>0</v>
      </c>
      <c r="E161" s="15">
        <f>stock!E155</f>
        <v>0</v>
      </c>
      <c r="F161" s="15">
        <f>stock!F155</f>
        <v>0</v>
      </c>
      <c r="H161" s="15">
        <f t="shared" si="40"/>
        <v>0</v>
      </c>
      <c r="I161" s="15">
        <f t="shared" si="41"/>
        <v>0</v>
      </c>
      <c r="J161" s="15">
        <f t="shared" si="42"/>
        <v>0</v>
      </c>
      <c r="K161" s="1">
        <f t="shared" si="31"/>
        <v>0</v>
      </c>
      <c r="L161" s="15">
        <f>IF(COUNTIF($N$2:N161,N161)=1,L160+1,L160)</f>
        <v>5</v>
      </c>
      <c r="M161" s="15" t="str">
        <f t="shared" si="32"/>
        <v/>
      </c>
      <c r="N161" s="1">
        <f t="shared" si="33"/>
        <v>0</v>
      </c>
      <c r="O161" s="1">
        <f t="shared" si="34"/>
        <v>0</v>
      </c>
      <c r="P161" s="15">
        <f t="shared" si="35"/>
        <v>0</v>
      </c>
      <c r="Q161" s="15">
        <f t="shared" si="36"/>
        <v>0</v>
      </c>
      <c r="R161" s="15">
        <f t="shared" si="37"/>
        <v>0</v>
      </c>
      <c r="S161" s="15">
        <f t="shared" si="38"/>
        <v>0</v>
      </c>
      <c r="T161" s="15">
        <f t="shared" si="39"/>
        <v>0</v>
      </c>
      <c r="V161" s="15" t="str">
        <f t="shared" si="30"/>
        <v/>
      </c>
    </row>
    <row r="162" spans="1:22">
      <c r="A162" s="142" t="str">
        <f>IF((stock!B156+stock!C156+stock!D156+stock!E156)&lt;&gt;0,stock!A156,"")</f>
        <v/>
      </c>
      <c r="B162" s="142"/>
      <c r="C162" s="15">
        <f>stock!C156</f>
        <v>0</v>
      </c>
      <c r="D162" s="15">
        <f>stock!D156</f>
        <v>0</v>
      </c>
      <c r="E162" s="15">
        <f>stock!E156</f>
        <v>0</v>
      </c>
      <c r="F162" s="15">
        <f>stock!F156</f>
        <v>0</v>
      </c>
      <c r="H162" s="15">
        <f t="shared" si="40"/>
        <v>0</v>
      </c>
      <c r="I162" s="15">
        <f t="shared" si="41"/>
        <v>0</v>
      </c>
      <c r="J162" s="15">
        <f t="shared" si="42"/>
        <v>0</v>
      </c>
      <c r="K162" s="1">
        <f t="shared" si="31"/>
        <v>0</v>
      </c>
      <c r="L162" s="15">
        <f>IF(COUNTIF($N$2:N162,N162)=1,L161+1,L161)</f>
        <v>5</v>
      </c>
      <c r="M162" s="15" t="str">
        <f t="shared" si="32"/>
        <v/>
      </c>
      <c r="N162" s="1">
        <f t="shared" si="33"/>
        <v>0</v>
      </c>
      <c r="O162" s="1">
        <f t="shared" si="34"/>
        <v>0</v>
      </c>
      <c r="P162" s="15">
        <f t="shared" si="35"/>
        <v>0</v>
      </c>
      <c r="Q162" s="15">
        <f t="shared" si="36"/>
        <v>0</v>
      </c>
      <c r="R162" s="15">
        <f t="shared" si="37"/>
        <v>0</v>
      </c>
      <c r="S162" s="15">
        <f t="shared" si="38"/>
        <v>0</v>
      </c>
      <c r="T162" s="15">
        <f t="shared" si="39"/>
        <v>0</v>
      </c>
      <c r="V162" s="15" t="str">
        <f t="shared" si="30"/>
        <v/>
      </c>
    </row>
    <row r="163" spans="1:22">
      <c r="A163" s="142" t="str">
        <f>IF((stock!B157+stock!C157+stock!D157+stock!E157)&lt;&gt;0,stock!A157,"")</f>
        <v/>
      </c>
      <c r="B163" s="142"/>
      <c r="C163" s="15">
        <f>stock!C157</f>
        <v>0</v>
      </c>
      <c r="D163" s="15">
        <f>stock!D157</f>
        <v>0</v>
      </c>
      <c r="E163" s="15">
        <f>stock!E157</f>
        <v>0</v>
      </c>
      <c r="F163" s="15">
        <f>stock!F157</f>
        <v>0</v>
      </c>
      <c r="H163" s="15">
        <f t="shared" si="40"/>
        <v>0</v>
      </c>
      <c r="I163" s="15">
        <f t="shared" si="41"/>
        <v>0</v>
      </c>
      <c r="J163" s="15">
        <f t="shared" si="42"/>
        <v>0</v>
      </c>
      <c r="K163" s="1">
        <f t="shared" si="31"/>
        <v>0</v>
      </c>
      <c r="L163" s="15">
        <f>IF(COUNTIF($N$2:N163,N163)=1,L162+1,L162)</f>
        <v>5</v>
      </c>
      <c r="M163" s="15" t="str">
        <f t="shared" si="32"/>
        <v/>
      </c>
      <c r="N163" s="1">
        <f t="shared" si="33"/>
        <v>0</v>
      </c>
      <c r="O163" s="1">
        <f t="shared" si="34"/>
        <v>0</v>
      </c>
      <c r="P163" s="15">
        <f t="shared" si="35"/>
        <v>0</v>
      </c>
      <c r="Q163" s="15">
        <f t="shared" si="36"/>
        <v>0</v>
      </c>
      <c r="R163" s="15">
        <f t="shared" si="37"/>
        <v>0</v>
      </c>
      <c r="S163" s="15">
        <f t="shared" si="38"/>
        <v>0</v>
      </c>
      <c r="T163" s="15">
        <f t="shared" si="39"/>
        <v>0</v>
      </c>
      <c r="V163" s="15" t="str">
        <f t="shared" si="30"/>
        <v/>
      </c>
    </row>
    <row r="164" spans="1:22">
      <c r="A164" s="142" t="str">
        <f>IF((stock!B158+stock!C158+stock!D158+stock!E158)&lt;&gt;0,stock!A158,"")</f>
        <v/>
      </c>
      <c r="B164" s="142"/>
      <c r="C164" s="15">
        <f>stock!C158</f>
        <v>0</v>
      </c>
      <c r="D164" s="15">
        <f>stock!D158</f>
        <v>0</v>
      </c>
      <c r="E164" s="15">
        <f>stock!E158</f>
        <v>0</v>
      </c>
      <c r="F164" s="15">
        <f>stock!F158</f>
        <v>0</v>
      </c>
      <c r="H164" s="15">
        <f t="shared" si="40"/>
        <v>0</v>
      </c>
      <c r="I164" s="15">
        <f t="shared" si="41"/>
        <v>0</v>
      </c>
      <c r="J164" s="15">
        <f t="shared" si="42"/>
        <v>0</v>
      </c>
      <c r="K164" s="1">
        <f t="shared" si="31"/>
        <v>0</v>
      </c>
      <c r="L164" s="15">
        <f>IF(COUNTIF($N$2:N164,N164)=1,L163+1,L163)</f>
        <v>5</v>
      </c>
      <c r="M164" s="15" t="str">
        <f t="shared" si="32"/>
        <v/>
      </c>
      <c r="N164" s="1">
        <f t="shared" si="33"/>
        <v>0</v>
      </c>
      <c r="O164" s="1">
        <f t="shared" si="34"/>
        <v>0</v>
      </c>
      <c r="P164" s="15">
        <f t="shared" si="35"/>
        <v>0</v>
      </c>
      <c r="Q164" s="15">
        <f t="shared" si="36"/>
        <v>0</v>
      </c>
      <c r="R164" s="15">
        <f t="shared" si="37"/>
        <v>0</v>
      </c>
      <c r="S164" s="15">
        <f t="shared" si="38"/>
        <v>0</v>
      </c>
      <c r="T164" s="15">
        <f t="shared" si="39"/>
        <v>0</v>
      </c>
      <c r="V164" s="15" t="str">
        <f t="shared" si="30"/>
        <v/>
      </c>
    </row>
    <row r="165" spans="1:22">
      <c r="A165" s="142" t="str">
        <f>IF((stock!B159+stock!C159+stock!D159+stock!E159)&lt;&gt;0,stock!A159,"")</f>
        <v/>
      </c>
      <c r="B165" s="142"/>
      <c r="C165" s="15">
        <f>stock!C159</f>
        <v>0</v>
      </c>
      <c r="D165" s="15">
        <f>stock!D159</f>
        <v>0</v>
      </c>
      <c r="E165" s="15">
        <f>stock!E159</f>
        <v>0</v>
      </c>
      <c r="F165" s="15">
        <f>stock!F159</f>
        <v>0</v>
      </c>
      <c r="H165" s="15">
        <f t="shared" si="40"/>
        <v>0</v>
      </c>
      <c r="I165" s="15">
        <f t="shared" si="41"/>
        <v>0</v>
      </c>
      <c r="J165" s="15">
        <f t="shared" si="42"/>
        <v>0</v>
      </c>
      <c r="K165" s="1">
        <f t="shared" si="31"/>
        <v>0</v>
      </c>
      <c r="L165" s="15">
        <f>IF(COUNTIF($N$2:N165,N165)=1,L164+1,L164)</f>
        <v>5</v>
      </c>
      <c r="M165" s="15" t="str">
        <f t="shared" si="32"/>
        <v/>
      </c>
      <c r="N165" s="1">
        <f t="shared" si="33"/>
        <v>0</v>
      </c>
      <c r="O165" s="1">
        <f t="shared" si="34"/>
        <v>0</v>
      </c>
      <c r="P165" s="15">
        <f t="shared" si="35"/>
        <v>0</v>
      </c>
      <c r="Q165" s="15">
        <f t="shared" si="36"/>
        <v>0</v>
      </c>
      <c r="R165" s="15">
        <f t="shared" si="37"/>
        <v>0</v>
      </c>
      <c r="S165" s="15">
        <f t="shared" si="38"/>
        <v>0</v>
      </c>
      <c r="T165" s="15">
        <f t="shared" si="39"/>
        <v>0</v>
      </c>
      <c r="V165" s="15" t="str">
        <f t="shared" si="30"/>
        <v/>
      </c>
    </row>
    <row r="166" spans="1:22">
      <c r="A166" s="142" t="str">
        <f>IF((stock!B160+stock!C160+stock!D160+stock!E160)&lt;&gt;0,stock!A160,"")</f>
        <v/>
      </c>
      <c r="B166" s="142"/>
      <c r="C166" s="15">
        <f>stock!C160</f>
        <v>0</v>
      </c>
      <c r="D166" s="15">
        <f>stock!D160</f>
        <v>0</v>
      </c>
      <c r="E166" s="15">
        <f>stock!E160</f>
        <v>0</v>
      </c>
      <c r="F166" s="15">
        <f>stock!F160</f>
        <v>0</v>
      </c>
      <c r="H166" s="15">
        <f t="shared" si="40"/>
        <v>0</v>
      </c>
      <c r="I166" s="15">
        <f t="shared" si="41"/>
        <v>0</v>
      </c>
      <c r="J166" s="15">
        <f t="shared" si="42"/>
        <v>0</v>
      </c>
      <c r="K166" s="1">
        <f t="shared" si="31"/>
        <v>0</v>
      </c>
      <c r="L166" s="15">
        <f>IF(COUNTIF($N$2:N166,N166)=1,L165+1,L165)</f>
        <v>5</v>
      </c>
      <c r="M166" s="15" t="str">
        <f t="shared" si="32"/>
        <v/>
      </c>
      <c r="N166" s="1">
        <f t="shared" si="33"/>
        <v>0</v>
      </c>
      <c r="O166" s="1">
        <f t="shared" si="34"/>
        <v>0</v>
      </c>
      <c r="P166" s="15">
        <f t="shared" si="35"/>
        <v>0</v>
      </c>
      <c r="Q166" s="15">
        <f t="shared" si="36"/>
        <v>0</v>
      </c>
      <c r="R166" s="15">
        <f t="shared" si="37"/>
        <v>0</v>
      </c>
      <c r="S166" s="15">
        <f t="shared" si="38"/>
        <v>0</v>
      </c>
      <c r="T166" s="15">
        <f t="shared" si="39"/>
        <v>0</v>
      </c>
      <c r="V166" s="15" t="str">
        <f t="shared" si="30"/>
        <v/>
      </c>
    </row>
    <row r="167" spans="1:22">
      <c r="A167" s="142" t="str">
        <f>IF((stock!B161+stock!C161+stock!D161+stock!E161)&lt;&gt;0,stock!A161,"")</f>
        <v/>
      </c>
      <c r="B167" s="142"/>
      <c r="C167" s="15">
        <f>stock!C161</f>
        <v>0</v>
      </c>
      <c r="D167" s="15">
        <f>stock!D161</f>
        <v>0</v>
      </c>
      <c r="E167" s="15">
        <f>stock!E161</f>
        <v>0</v>
      </c>
      <c r="F167" s="15">
        <f>stock!F161</f>
        <v>0</v>
      </c>
      <c r="H167" s="15">
        <f t="shared" si="40"/>
        <v>0</v>
      </c>
      <c r="I167" s="15">
        <f t="shared" si="41"/>
        <v>0</v>
      </c>
      <c r="J167" s="15">
        <f t="shared" si="42"/>
        <v>0</v>
      </c>
      <c r="K167" s="1">
        <f t="shared" si="31"/>
        <v>0</v>
      </c>
      <c r="L167" s="15">
        <f>IF(COUNTIF($N$2:N167,N167)=1,L166+1,L166)</f>
        <v>5</v>
      </c>
      <c r="M167" s="15" t="str">
        <f t="shared" si="32"/>
        <v/>
      </c>
      <c r="N167" s="1">
        <f t="shared" si="33"/>
        <v>0</v>
      </c>
      <c r="O167" s="1">
        <f t="shared" si="34"/>
        <v>0</v>
      </c>
      <c r="P167" s="15">
        <f t="shared" si="35"/>
        <v>0</v>
      </c>
      <c r="Q167" s="15">
        <f t="shared" si="36"/>
        <v>0</v>
      </c>
      <c r="R167" s="15">
        <f t="shared" si="37"/>
        <v>0</v>
      </c>
      <c r="S167" s="15">
        <f t="shared" si="38"/>
        <v>0</v>
      </c>
      <c r="T167" s="15">
        <f t="shared" si="39"/>
        <v>0</v>
      </c>
      <c r="V167" s="15" t="str">
        <f t="shared" si="30"/>
        <v/>
      </c>
    </row>
    <row r="168" spans="1:22">
      <c r="A168" s="142" t="str">
        <f>IF((stock!B162+stock!C162+stock!D162+stock!E162)&lt;&gt;0,stock!A162,"")</f>
        <v/>
      </c>
      <c r="B168" s="142"/>
      <c r="C168" s="15">
        <f>stock!C162</f>
        <v>0</v>
      </c>
      <c r="D168" s="15">
        <f>stock!D162</f>
        <v>0</v>
      </c>
      <c r="E168" s="15">
        <f>stock!E162</f>
        <v>0</v>
      </c>
      <c r="F168" s="15">
        <f>stock!F162</f>
        <v>0</v>
      </c>
      <c r="H168" s="15">
        <f t="shared" si="40"/>
        <v>0</v>
      </c>
      <c r="I168" s="15">
        <f t="shared" si="41"/>
        <v>0</v>
      </c>
      <c r="J168" s="15">
        <f t="shared" si="42"/>
        <v>0</v>
      </c>
      <c r="K168" s="1">
        <f t="shared" si="31"/>
        <v>0</v>
      </c>
      <c r="L168" s="15">
        <f>IF(COUNTIF($N$2:N168,N168)=1,L167+1,L167)</f>
        <v>5</v>
      </c>
      <c r="M168" s="15" t="str">
        <f t="shared" si="32"/>
        <v/>
      </c>
      <c r="N168" s="1">
        <f t="shared" si="33"/>
        <v>0</v>
      </c>
      <c r="O168" s="1">
        <f t="shared" si="34"/>
        <v>0</v>
      </c>
      <c r="P168" s="15">
        <f t="shared" si="35"/>
        <v>0</v>
      </c>
      <c r="Q168" s="15">
        <f t="shared" si="36"/>
        <v>0</v>
      </c>
      <c r="R168" s="15">
        <f t="shared" si="37"/>
        <v>0</v>
      </c>
      <c r="S168" s="15">
        <f t="shared" si="38"/>
        <v>0</v>
      </c>
      <c r="T168" s="15">
        <f t="shared" si="39"/>
        <v>0</v>
      </c>
      <c r="V168" s="15" t="str">
        <f t="shared" si="30"/>
        <v/>
      </c>
    </row>
    <row r="169" spans="1:22">
      <c r="A169" s="142" t="str">
        <f>IF((stock!B163+stock!C163+stock!D163+stock!E163)&lt;&gt;0,stock!A163,"")</f>
        <v/>
      </c>
      <c r="B169" s="142"/>
      <c r="C169" s="15">
        <f>stock!C163</f>
        <v>0</v>
      </c>
      <c r="D169" s="15">
        <f>stock!D163</f>
        <v>0</v>
      </c>
      <c r="E169" s="15">
        <f>stock!E163</f>
        <v>0</v>
      </c>
      <c r="F169" s="15">
        <f>stock!F163</f>
        <v>0</v>
      </c>
      <c r="H169" s="15">
        <f t="shared" si="40"/>
        <v>0</v>
      </c>
      <c r="I169" s="15">
        <f t="shared" si="41"/>
        <v>0</v>
      </c>
      <c r="J169" s="15">
        <f t="shared" si="42"/>
        <v>0</v>
      </c>
      <c r="K169" s="1">
        <f t="shared" si="31"/>
        <v>0</v>
      </c>
      <c r="L169" s="15">
        <f>IF(COUNTIF($N$2:N169,N169)=1,L168+1,L168)</f>
        <v>5</v>
      </c>
      <c r="M169" s="15" t="str">
        <f t="shared" si="32"/>
        <v/>
      </c>
      <c r="N169" s="1">
        <f t="shared" si="33"/>
        <v>0</v>
      </c>
      <c r="O169" s="1">
        <f t="shared" si="34"/>
        <v>0</v>
      </c>
      <c r="P169" s="15">
        <f t="shared" si="35"/>
        <v>0</v>
      </c>
      <c r="Q169" s="15">
        <f t="shared" si="36"/>
        <v>0</v>
      </c>
      <c r="R169" s="15">
        <f t="shared" si="37"/>
        <v>0</v>
      </c>
      <c r="S169" s="15">
        <f t="shared" si="38"/>
        <v>0</v>
      </c>
      <c r="T169" s="15">
        <f t="shared" si="39"/>
        <v>0</v>
      </c>
      <c r="V169" s="15" t="str">
        <f t="shared" si="30"/>
        <v/>
      </c>
    </row>
    <row r="170" spans="1:22">
      <c r="A170" s="142" t="str">
        <f>IF((stock!B164+stock!C164+stock!D164+stock!E164)&lt;&gt;0,stock!A164,"")</f>
        <v/>
      </c>
      <c r="B170" s="142"/>
      <c r="C170" s="15">
        <f>stock!C164</f>
        <v>0</v>
      </c>
      <c r="D170" s="15">
        <f>stock!D164</f>
        <v>0</v>
      </c>
      <c r="E170" s="15">
        <f>stock!E164</f>
        <v>0</v>
      </c>
      <c r="F170" s="15">
        <f>stock!F164</f>
        <v>0</v>
      </c>
      <c r="H170" s="15">
        <f t="shared" si="40"/>
        <v>0</v>
      </c>
      <c r="I170" s="15">
        <f t="shared" si="41"/>
        <v>0</v>
      </c>
      <c r="J170" s="15">
        <f t="shared" si="42"/>
        <v>0</v>
      </c>
      <c r="K170" s="1">
        <f t="shared" si="31"/>
        <v>0</v>
      </c>
      <c r="L170" s="15">
        <f>IF(COUNTIF($N$2:N170,N170)=1,L169+1,L169)</f>
        <v>5</v>
      </c>
      <c r="M170" s="15" t="str">
        <f t="shared" si="32"/>
        <v/>
      </c>
      <c r="N170" s="1">
        <f t="shared" si="33"/>
        <v>0</v>
      </c>
      <c r="O170" s="1">
        <f t="shared" si="34"/>
        <v>0</v>
      </c>
      <c r="P170" s="15">
        <f t="shared" si="35"/>
        <v>0</v>
      </c>
      <c r="Q170" s="15">
        <f t="shared" si="36"/>
        <v>0</v>
      </c>
      <c r="R170" s="15">
        <f t="shared" si="37"/>
        <v>0</v>
      </c>
      <c r="S170" s="15">
        <f t="shared" si="38"/>
        <v>0</v>
      </c>
      <c r="T170" s="15">
        <f t="shared" si="39"/>
        <v>0</v>
      </c>
      <c r="V170" s="15" t="str">
        <f t="shared" si="30"/>
        <v/>
      </c>
    </row>
    <row r="171" spans="1:22">
      <c r="A171" s="142" t="str">
        <f>IF((stock!B165+stock!C165+stock!D165+stock!E165)&lt;&gt;0,stock!A165,"")</f>
        <v/>
      </c>
      <c r="B171" s="142"/>
      <c r="C171" s="15">
        <f>stock!C165</f>
        <v>0</v>
      </c>
      <c r="D171" s="15">
        <f>stock!D165</f>
        <v>0</v>
      </c>
      <c r="E171" s="15">
        <f>stock!E165</f>
        <v>0</v>
      </c>
      <c r="F171" s="15">
        <f>stock!F165</f>
        <v>0</v>
      </c>
      <c r="H171" s="15">
        <f t="shared" si="40"/>
        <v>0</v>
      </c>
      <c r="I171" s="15">
        <f t="shared" si="41"/>
        <v>0</v>
      </c>
      <c r="J171" s="15">
        <f t="shared" si="42"/>
        <v>0</v>
      </c>
      <c r="K171" s="1">
        <f t="shared" si="31"/>
        <v>0</v>
      </c>
      <c r="L171" s="15">
        <f>IF(COUNTIF($N$2:N171,N171)=1,L170+1,L170)</f>
        <v>5</v>
      </c>
      <c r="M171" s="15" t="str">
        <f t="shared" si="32"/>
        <v/>
      </c>
      <c r="N171" s="1">
        <f t="shared" si="33"/>
        <v>0</v>
      </c>
      <c r="O171" s="1">
        <f t="shared" si="34"/>
        <v>0</v>
      </c>
      <c r="P171" s="15">
        <f t="shared" si="35"/>
        <v>0</v>
      </c>
      <c r="Q171" s="15">
        <f t="shared" si="36"/>
        <v>0</v>
      </c>
      <c r="R171" s="15">
        <f t="shared" si="37"/>
        <v>0</v>
      </c>
      <c r="S171" s="15">
        <f t="shared" si="38"/>
        <v>0</v>
      </c>
      <c r="T171" s="15">
        <f t="shared" si="39"/>
        <v>0</v>
      </c>
      <c r="V171" s="15" t="str">
        <f t="shared" si="30"/>
        <v/>
      </c>
    </row>
    <row r="172" spans="1:22">
      <c r="A172" s="142" t="str">
        <f>IF((stock!B166+stock!C166+stock!D166+stock!E166)&lt;&gt;0,stock!A166,"")</f>
        <v/>
      </c>
      <c r="B172" s="142"/>
      <c r="C172" s="15">
        <f>stock!C166</f>
        <v>0</v>
      </c>
      <c r="D172" s="15">
        <f>stock!D166</f>
        <v>0</v>
      </c>
      <c r="E172" s="15">
        <f>stock!E166</f>
        <v>0</v>
      </c>
      <c r="F172" s="15">
        <f>stock!F166</f>
        <v>0</v>
      </c>
      <c r="H172" s="15">
        <f t="shared" si="40"/>
        <v>0</v>
      </c>
      <c r="I172" s="15">
        <f t="shared" si="41"/>
        <v>0</v>
      </c>
      <c r="J172" s="15">
        <f t="shared" si="42"/>
        <v>0</v>
      </c>
      <c r="K172" s="1">
        <f t="shared" si="31"/>
        <v>0</v>
      </c>
      <c r="L172" s="15">
        <f>IF(COUNTIF($N$2:N172,N172)=1,L171+1,L171)</f>
        <v>5</v>
      </c>
      <c r="M172" s="15" t="str">
        <f t="shared" si="32"/>
        <v/>
      </c>
      <c r="N172" s="1">
        <f t="shared" si="33"/>
        <v>0</v>
      </c>
      <c r="O172" s="1">
        <f t="shared" si="34"/>
        <v>0</v>
      </c>
      <c r="P172" s="15">
        <f t="shared" si="35"/>
        <v>0</v>
      </c>
      <c r="Q172" s="15">
        <f t="shared" si="36"/>
        <v>0</v>
      </c>
      <c r="R172" s="15">
        <f t="shared" si="37"/>
        <v>0</v>
      </c>
      <c r="S172" s="15">
        <f t="shared" si="38"/>
        <v>0</v>
      </c>
      <c r="T172" s="15">
        <f t="shared" si="39"/>
        <v>0</v>
      </c>
      <c r="V172" s="15" t="str">
        <f t="shared" si="30"/>
        <v/>
      </c>
    </row>
    <row r="173" spans="1:22">
      <c r="A173" s="142" t="str">
        <f>IF((stock!B167+stock!C167+stock!D167+stock!E167)&lt;&gt;0,stock!A167,"")</f>
        <v/>
      </c>
      <c r="B173" s="142"/>
      <c r="C173" s="15">
        <f>stock!C167</f>
        <v>0</v>
      </c>
      <c r="D173" s="15">
        <f>stock!D167</f>
        <v>0</v>
      </c>
      <c r="E173" s="15">
        <f>stock!E167</f>
        <v>0</v>
      </c>
      <c r="F173" s="15">
        <f>stock!F167</f>
        <v>0</v>
      </c>
      <c r="H173" s="15">
        <f t="shared" si="40"/>
        <v>0</v>
      </c>
      <c r="I173" s="15">
        <f t="shared" si="41"/>
        <v>0</v>
      </c>
      <c r="J173" s="15">
        <f t="shared" si="42"/>
        <v>0</v>
      </c>
      <c r="K173" s="1">
        <f t="shared" si="31"/>
        <v>0</v>
      </c>
      <c r="L173" s="15">
        <f>IF(COUNTIF($N$2:N173,N173)=1,L172+1,L172)</f>
        <v>5</v>
      </c>
      <c r="M173" s="15" t="str">
        <f t="shared" si="32"/>
        <v/>
      </c>
      <c r="N173" s="1">
        <f t="shared" si="33"/>
        <v>0</v>
      </c>
      <c r="O173" s="1">
        <f t="shared" si="34"/>
        <v>0</v>
      </c>
      <c r="P173" s="15">
        <f t="shared" si="35"/>
        <v>0</v>
      </c>
      <c r="Q173" s="15">
        <f t="shared" si="36"/>
        <v>0</v>
      </c>
      <c r="R173" s="15">
        <f t="shared" si="37"/>
        <v>0</v>
      </c>
      <c r="S173" s="15">
        <f t="shared" si="38"/>
        <v>0</v>
      </c>
      <c r="T173" s="15">
        <f t="shared" si="39"/>
        <v>0</v>
      </c>
      <c r="V173" s="15" t="str">
        <f t="shared" si="30"/>
        <v/>
      </c>
    </row>
    <row r="174" spans="1:22">
      <c r="A174" s="142" t="str">
        <f>IF((stock!B168+stock!C168+stock!D168+stock!E168)&lt;&gt;0,stock!A168,"")</f>
        <v/>
      </c>
      <c r="B174" s="142"/>
      <c r="C174" s="15">
        <f>stock!C168</f>
        <v>0</v>
      </c>
      <c r="D174" s="15">
        <f>stock!D168</f>
        <v>0</v>
      </c>
      <c r="E174" s="15">
        <f>stock!E168</f>
        <v>0</v>
      </c>
      <c r="F174" s="15">
        <f>stock!F168</f>
        <v>0</v>
      </c>
      <c r="H174" s="15">
        <f t="shared" si="40"/>
        <v>0</v>
      </c>
      <c r="I174" s="15">
        <f t="shared" si="41"/>
        <v>0</v>
      </c>
      <c r="J174" s="15">
        <f t="shared" si="42"/>
        <v>0</v>
      </c>
      <c r="K174" s="1">
        <f t="shared" si="31"/>
        <v>0</v>
      </c>
      <c r="L174" s="15">
        <f>IF(COUNTIF($N$2:N174,N174)=1,L173+1,L173)</f>
        <v>5</v>
      </c>
      <c r="M174" s="15" t="str">
        <f t="shared" si="32"/>
        <v/>
      </c>
      <c r="N174" s="1">
        <f t="shared" si="33"/>
        <v>0</v>
      </c>
      <c r="O174" s="1">
        <f t="shared" si="34"/>
        <v>0</v>
      </c>
      <c r="P174" s="15">
        <f t="shared" si="35"/>
        <v>0</v>
      </c>
      <c r="Q174" s="15">
        <f t="shared" si="36"/>
        <v>0</v>
      </c>
      <c r="R174" s="15">
        <f t="shared" si="37"/>
        <v>0</v>
      </c>
      <c r="S174" s="15">
        <f t="shared" si="38"/>
        <v>0</v>
      </c>
      <c r="T174" s="15">
        <f t="shared" si="39"/>
        <v>0</v>
      </c>
      <c r="V174" s="15" t="str">
        <f t="shared" si="30"/>
        <v/>
      </c>
    </row>
    <row r="175" spans="1:22">
      <c r="A175" s="142" t="str">
        <f>IF((stock!B169+stock!C169+stock!D169+stock!E169)&lt;&gt;0,stock!A169,"")</f>
        <v/>
      </c>
      <c r="B175" s="142"/>
      <c r="C175" s="15">
        <f>stock!C169</f>
        <v>0</v>
      </c>
      <c r="D175" s="15">
        <f>stock!D169</f>
        <v>0</v>
      </c>
      <c r="E175" s="15">
        <f>stock!E169</f>
        <v>0</v>
      </c>
      <c r="F175" s="15">
        <f>stock!F169</f>
        <v>0</v>
      </c>
      <c r="H175" s="15">
        <f t="shared" si="40"/>
        <v>0</v>
      </c>
      <c r="I175" s="15">
        <f t="shared" si="41"/>
        <v>0</v>
      </c>
      <c r="J175" s="15">
        <f t="shared" si="42"/>
        <v>0</v>
      </c>
      <c r="K175" s="1">
        <f t="shared" si="31"/>
        <v>0</v>
      </c>
      <c r="L175" s="15">
        <f>IF(COUNTIF($N$2:N175,N175)=1,L174+1,L174)</f>
        <v>5</v>
      </c>
      <c r="M175" s="15" t="str">
        <f t="shared" si="32"/>
        <v/>
      </c>
      <c r="N175" s="1">
        <f t="shared" si="33"/>
        <v>0</v>
      </c>
      <c r="O175" s="1">
        <f t="shared" si="34"/>
        <v>0</v>
      </c>
      <c r="P175" s="15">
        <f t="shared" si="35"/>
        <v>0</v>
      </c>
      <c r="Q175" s="15">
        <f t="shared" si="36"/>
        <v>0</v>
      </c>
      <c r="R175" s="15">
        <f t="shared" si="37"/>
        <v>0</v>
      </c>
      <c r="S175" s="15">
        <f t="shared" si="38"/>
        <v>0</v>
      </c>
      <c r="T175" s="15">
        <f t="shared" si="39"/>
        <v>0</v>
      </c>
      <c r="V175" s="15" t="str">
        <f t="shared" si="30"/>
        <v/>
      </c>
    </row>
    <row r="176" spans="1:22">
      <c r="A176" s="142" t="str">
        <f>IF((stock!B170+stock!C170+stock!D170+stock!E170)&lt;&gt;0,stock!A170,"")</f>
        <v/>
      </c>
      <c r="B176" s="142"/>
      <c r="C176" s="15">
        <f>stock!C170</f>
        <v>0</v>
      </c>
      <c r="D176" s="15">
        <f>stock!D170</f>
        <v>0</v>
      </c>
      <c r="E176" s="15">
        <f>stock!E170</f>
        <v>0</v>
      </c>
      <c r="F176" s="15">
        <f>stock!F170</f>
        <v>0</v>
      </c>
      <c r="H176" s="15">
        <f t="shared" si="40"/>
        <v>0</v>
      </c>
      <c r="I176" s="15">
        <f t="shared" si="41"/>
        <v>0</v>
      </c>
      <c r="J176" s="15">
        <f t="shared" si="42"/>
        <v>0</v>
      </c>
      <c r="K176" s="1">
        <f t="shared" si="31"/>
        <v>0</v>
      </c>
      <c r="L176" s="15">
        <f>IF(COUNTIF($N$2:N176,N176)=1,L175+1,L175)</f>
        <v>5</v>
      </c>
      <c r="M176" s="15" t="str">
        <f t="shared" si="32"/>
        <v/>
      </c>
      <c r="N176" s="1">
        <f t="shared" si="33"/>
        <v>0</v>
      </c>
      <c r="O176" s="1">
        <f t="shared" si="34"/>
        <v>0</v>
      </c>
      <c r="P176" s="15">
        <f t="shared" si="35"/>
        <v>0</v>
      </c>
      <c r="Q176" s="15">
        <f t="shared" si="36"/>
        <v>0</v>
      </c>
      <c r="R176" s="15">
        <f t="shared" si="37"/>
        <v>0</v>
      </c>
      <c r="S176" s="15">
        <f t="shared" si="38"/>
        <v>0</v>
      </c>
      <c r="T176" s="15">
        <f t="shared" si="39"/>
        <v>0</v>
      </c>
      <c r="V176" s="15" t="str">
        <f t="shared" si="30"/>
        <v/>
      </c>
    </row>
    <row r="177" spans="1:22">
      <c r="A177" s="142" t="str">
        <f>IF((stock!B171+stock!C171+stock!D171+stock!E171)&lt;&gt;0,stock!A171,"")</f>
        <v/>
      </c>
      <c r="B177" s="142"/>
      <c r="C177" s="15">
        <f>stock!C171</f>
        <v>0</v>
      </c>
      <c r="D177" s="15">
        <f>stock!D171</f>
        <v>0</v>
      </c>
      <c r="E177" s="15">
        <f>stock!E171</f>
        <v>0</v>
      </c>
      <c r="F177" s="15">
        <f>stock!F171</f>
        <v>0</v>
      </c>
      <c r="H177" s="15">
        <f t="shared" si="40"/>
        <v>0</v>
      </c>
      <c r="I177" s="15">
        <f t="shared" si="41"/>
        <v>0</v>
      </c>
      <c r="J177" s="15">
        <f t="shared" si="42"/>
        <v>0</v>
      </c>
      <c r="K177" s="1">
        <f t="shared" si="31"/>
        <v>0</v>
      </c>
      <c r="L177" s="15">
        <f>IF(COUNTIF($N$2:N177,N177)=1,L176+1,L176)</f>
        <v>5</v>
      </c>
      <c r="M177" s="15" t="str">
        <f t="shared" si="32"/>
        <v/>
      </c>
      <c r="N177" s="1">
        <f t="shared" si="33"/>
        <v>0</v>
      </c>
      <c r="O177" s="1">
        <f t="shared" si="34"/>
        <v>0</v>
      </c>
      <c r="P177" s="15">
        <f t="shared" si="35"/>
        <v>0</v>
      </c>
      <c r="Q177" s="15">
        <f t="shared" si="36"/>
        <v>0</v>
      </c>
      <c r="R177" s="15">
        <f t="shared" si="37"/>
        <v>0</v>
      </c>
      <c r="S177" s="15">
        <f t="shared" si="38"/>
        <v>0</v>
      </c>
      <c r="T177" s="15">
        <f t="shared" si="39"/>
        <v>0</v>
      </c>
      <c r="V177" s="15" t="str">
        <f t="shared" si="30"/>
        <v/>
      </c>
    </row>
    <row r="178" spans="1:22">
      <c r="A178" s="142" t="str">
        <f>IF((stock!B172+stock!C172+stock!D172+stock!E172)&lt;&gt;0,stock!A172,"")</f>
        <v/>
      </c>
      <c r="B178" s="142"/>
      <c r="C178" s="15">
        <f>stock!C172</f>
        <v>0</v>
      </c>
      <c r="D178" s="15">
        <f>stock!D172</f>
        <v>0</v>
      </c>
      <c r="E178" s="15">
        <f>stock!E172</f>
        <v>0</v>
      </c>
      <c r="F178" s="15">
        <f>stock!F172</f>
        <v>0</v>
      </c>
      <c r="H178" s="15">
        <f t="shared" si="40"/>
        <v>0</v>
      </c>
      <c r="I178" s="15">
        <f t="shared" si="41"/>
        <v>0</v>
      </c>
      <c r="J178" s="15">
        <f t="shared" si="42"/>
        <v>0</v>
      </c>
      <c r="K178" s="1">
        <f t="shared" si="31"/>
        <v>0</v>
      </c>
      <c r="L178" s="15">
        <f>IF(COUNTIF($N$2:N178,N178)=1,L177+1,L177)</f>
        <v>5</v>
      </c>
      <c r="M178" s="15" t="str">
        <f t="shared" si="32"/>
        <v/>
      </c>
      <c r="N178" s="1">
        <f t="shared" si="33"/>
        <v>0</v>
      </c>
      <c r="O178" s="1">
        <f t="shared" si="34"/>
        <v>0</v>
      </c>
      <c r="P178" s="15">
        <f t="shared" si="35"/>
        <v>0</v>
      </c>
      <c r="Q178" s="15">
        <f t="shared" si="36"/>
        <v>0</v>
      </c>
      <c r="R178" s="15">
        <f t="shared" si="37"/>
        <v>0</v>
      </c>
      <c r="S178" s="15">
        <f t="shared" si="38"/>
        <v>0</v>
      </c>
      <c r="T178" s="15">
        <f t="shared" si="39"/>
        <v>0</v>
      </c>
      <c r="V178" s="15" t="str">
        <f t="shared" si="30"/>
        <v/>
      </c>
    </row>
    <row r="179" spans="1:22">
      <c r="A179" s="142" t="str">
        <f>IF((stock!B173+stock!C173+stock!D173+stock!E173)&lt;&gt;0,stock!A173,"")</f>
        <v/>
      </c>
      <c r="B179" s="142"/>
      <c r="C179" s="15">
        <f>stock!C173</f>
        <v>0</v>
      </c>
      <c r="D179" s="15">
        <f>stock!D173</f>
        <v>0</v>
      </c>
      <c r="E179" s="15">
        <f>stock!E173</f>
        <v>0</v>
      </c>
      <c r="F179" s="15">
        <f>stock!F173</f>
        <v>0</v>
      </c>
      <c r="H179" s="15">
        <f t="shared" si="40"/>
        <v>0</v>
      </c>
      <c r="I179" s="15">
        <f t="shared" si="41"/>
        <v>0</v>
      </c>
      <c r="J179" s="15">
        <f t="shared" si="42"/>
        <v>0</v>
      </c>
      <c r="K179" s="1">
        <f t="shared" si="31"/>
        <v>0</v>
      </c>
      <c r="L179" s="15">
        <f>IF(COUNTIF($N$2:N179,N179)=1,L178+1,L178)</f>
        <v>5</v>
      </c>
      <c r="M179" s="15" t="str">
        <f t="shared" si="32"/>
        <v/>
      </c>
      <c r="N179" s="1">
        <f t="shared" si="33"/>
        <v>0</v>
      </c>
      <c r="O179" s="1">
        <f t="shared" si="34"/>
        <v>0</v>
      </c>
      <c r="P179" s="15">
        <f t="shared" si="35"/>
        <v>0</v>
      </c>
      <c r="Q179" s="15">
        <f t="shared" si="36"/>
        <v>0</v>
      </c>
      <c r="R179" s="15">
        <f t="shared" si="37"/>
        <v>0</v>
      </c>
      <c r="S179" s="15">
        <f t="shared" si="38"/>
        <v>0</v>
      </c>
      <c r="T179" s="15">
        <f t="shared" si="39"/>
        <v>0</v>
      </c>
      <c r="V179" s="15" t="str">
        <f t="shared" si="30"/>
        <v/>
      </c>
    </row>
    <row r="180" spans="1:22">
      <c r="A180" s="142" t="str">
        <f>IF((stock!B174+stock!C174+stock!D174+stock!E174)&lt;&gt;0,stock!A174,"")</f>
        <v/>
      </c>
      <c r="B180" s="142"/>
      <c r="C180" s="15">
        <f>stock!C174</f>
        <v>0</v>
      </c>
      <c r="D180" s="15">
        <f>stock!D174</f>
        <v>0</v>
      </c>
      <c r="E180" s="15">
        <f>stock!E174</f>
        <v>0</v>
      </c>
      <c r="F180" s="15">
        <f>stock!F174</f>
        <v>0</v>
      </c>
      <c r="H180" s="15">
        <f t="shared" si="40"/>
        <v>0</v>
      </c>
      <c r="I180" s="15">
        <f t="shared" si="41"/>
        <v>0</v>
      </c>
      <c r="J180" s="15">
        <f t="shared" si="42"/>
        <v>0</v>
      </c>
      <c r="K180" s="1">
        <f t="shared" si="31"/>
        <v>0</v>
      </c>
      <c r="L180" s="15">
        <f>IF(COUNTIF($N$2:N180,N180)=1,L179+1,L179)</f>
        <v>5</v>
      </c>
      <c r="M180" s="15" t="str">
        <f t="shared" si="32"/>
        <v/>
      </c>
      <c r="N180" s="1">
        <f t="shared" si="33"/>
        <v>0</v>
      </c>
      <c r="O180" s="1">
        <f t="shared" si="34"/>
        <v>0</v>
      </c>
      <c r="P180" s="15">
        <f t="shared" si="35"/>
        <v>0</v>
      </c>
      <c r="Q180" s="15">
        <f t="shared" si="36"/>
        <v>0</v>
      </c>
      <c r="R180" s="15">
        <f t="shared" si="37"/>
        <v>0</v>
      </c>
      <c r="S180" s="15">
        <f t="shared" si="38"/>
        <v>0</v>
      </c>
      <c r="T180" s="15">
        <f t="shared" si="39"/>
        <v>0</v>
      </c>
      <c r="V180" s="15" t="str">
        <f t="shared" si="30"/>
        <v/>
      </c>
    </row>
    <row r="181" spans="1:22">
      <c r="A181" s="142" t="str">
        <f>IF((stock!B175+stock!C175+stock!D175+stock!E175)&lt;&gt;0,stock!A175,"")</f>
        <v/>
      </c>
      <c r="B181" s="142"/>
      <c r="C181" s="15">
        <f>stock!C175</f>
        <v>0</v>
      </c>
      <c r="D181" s="15">
        <f>stock!D175</f>
        <v>0</v>
      </c>
      <c r="E181" s="15">
        <f>stock!E175</f>
        <v>0</v>
      </c>
      <c r="F181" s="15">
        <f>stock!F175</f>
        <v>0</v>
      </c>
      <c r="H181" s="15">
        <f t="shared" si="40"/>
        <v>0</v>
      </c>
      <c r="I181" s="15">
        <f t="shared" si="41"/>
        <v>0</v>
      </c>
      <c r="J181" s="15">
        <f t="shared" si="42"/>
        <v>0</v>
      </c>
      <c r="K181" s="1">
        <f t="shared" si="31"/>
        <v>0</v>
      </c>
      <c r="L181" s="15">
        <f>IF(COUNTIF($N$2:N181,N181)=1,L180+1,L180)</f>
        <v>5</v>
      </c>
      <c r="M181" s="15" t="str">
        <f t="shared" si="32"/>
        <v/>
      </c>
      <c r="N181" s="1">
        <f t="shared" si="33"/>
        <v>0</v>
      </c>
      <c r="O181" s="1">
        <f t="shared" si="34"/>
        <v>0</v>
      </c>
      <c r="P181" s="15">
        <f t="shared" si="35"/>
        <v>0</v>
      </c>
      <c r="Q181" s="15">
        <f t="shared" si="36"/>
        <v>0</v>
      </c>
      <c r="R181" s="15">
        <f t="shared" si="37"/>
        <v>0</v>
      </c>
      <c r="S181" s="15">
        <f t="shared" si="38"/>
        <v>0</v>
      </c>
      <c r="T181" s="15">
        <f t="shared" si="39"/>
        <v>0</v>
      </c>
      <c r="V181" s="15" t="str">
        <f t="shared" si="30"/>
        <v/>
      </c>
    </row>
    <row r="182" spans="1:22">
      <c r="A182" s="142" t="str">
        <f>IF((stock!B176+stock!C176+stock!D176+stock!E176)&lt;&gt;0,stock!A176,"")</f>
        <v/>
      </c>
      <c r="B182" s="142"/>
      <c r="C182" s="15">
        <f>stock!C176</f>
        <v>0</v>
      </c>
      <c r="D182" s="15">
        <f>stock!D176</f>
        <v>0</v>
      </c>
      <c r="E182" s="15">
        <f>stock!E176</f>
        <v>0</v>
      </c>
      <c r="F182" s="15">
        <f>stock!F176</f>
        <v>0</v>
      </c>
      <c r="H182" s="15">
        <f t="shared" si="40"/>
        <v>0</v>
      </c>
      <c r="I182" s="15">
        <f t="shared" si="41"/>
        <v>0</v>
      </c>
      <c r="J182" s="15">
        <f t="shared" si="42"/>
        <v>0</v>
      </c>
      <c r="K182" s="1">
        <f t="shared" si="31"/>
        <v>0</v>
      </c>
      <c r="L182" s="15">
        <f>IF(COUNTIF($N$2:N182,N182)=1,L181+1,L181)</f>
        <v>5</v>
      </c>
      <c r="M182" s="15" t="str">
        <f t="shared" si="32"/>
        <v/>
      </c>
      <c r="N182" s="1">
        <f t="shared" si="33"/>
        <v>0</v>
      </c>
      <c r="O182" s="1">
        <f t="shared" si="34"/>
        <v>0</v>
      </c>
      <c r="P182" s="15">
        <f t="shared" si="35"/>
        <v>0</v>
      </c>
      <c r="Q182" s="15">
        <f t="shared" si="36"/>
        <v>0</v>
      </c>
      <c r="R182" s="15">
        <f t="shared" si="37"/>
        <v>0</v>
      </c>
      <c r="S182" s="15">
        <f t="shared" si="38"/>
        <v>0</v>
      </c>
      <c r="T182" s="15">
        <f t="shared" si="39"/>
        <v>0</v>
      </c>
      <c r="V182" s="15" t="str">
        <f t="shared" si="30"/>
        <v/>
      </c>
    </row>
    <row r="183" spans="1:22">
      <c r="A183" s="142" t="str">
        <f>IF((stock!B177+stock!C177+stock!D177+stock!E177)&lt;&gt;0,stock!A177,"")</f>
        <v/>
      </c>
      <c r="B183" s="142"/>
      <c r="C183" s="15">
        <f>stock!C177</f>
        <v>0</v>
      </c>
      <c r="D183" s="15">
        <f>stock!D177</f>
        <v>0</v>
      </c>
      <c r="E183" s="15">
        <f>stock!E177</f>
        <v>0</v>
      </c>
      <c r="F183" s="15">
        <f>stock!F177</f>
        <v>0</v>
      </c>
      <c r="H183" s="15">
        <f t="shared" si="40"/>
        <v>0</v>
      </c>
      <c r="I183" s="15">
        <f t="shared" si="41"/>
        <v>0</v>
      </c>
      <c r="J183" s="15">
        <f t="shared" si="42"/>
        <v>0</v>
      </c>
      <c r="K183" s="1">
        <f t="shared" si="31"/>
        <v>0</v>
      </c>
      <c r="L183" s="15">
        <f>IF(COUNTIF($N$2:N183,N183)=1,L182+1,L182)</f>
        <v>5</v>
      </c>
      <c r="M183" s="15" t="str">
        <f t="shared" si="32"/>
        <v/>
      </c>
      <c r="N183" s="1">
        <f t="shared" si="33"/>
        <v>0</v>
      </c>
      <c r="O183" s="1">
        <f t="shared" si="34"/>
        <v>0</v>
      </c>
      <c r="P183" s="15">
        <f t="shared" si="35"/>
        <v>0</v>
      </c>
      <c r="Q183" s="15">
        <f t="shared" si="36"/>
        <v>0</v>
      </c>
      <c r="R183" s="15">
        <f t="shared" si="37"/>
        <v>0</v>
      </c>
      <c r="S183" s="15">
        <f t="shared" si="38"/>
        <v>0</v>
      </c>
      <c r="T183" s="15">
        <f t="shared" si="39"/>
        <v>0</v>
      </c>
      <c r="V183" s="15" t="str">
        <f t="shared" si="30"/>
        <v/>
      </c>
    </row>
    <row r="184" spans="1:22">
      <c r="A184" s="142" t="str">
        <f>IF((stock!B178+stock!C178+stock!D178+stock!E178)&lt;&gt;0,stock!A178,"")</f>
        <v/>
      </c>
      <c r="B184" s="142"/>
      <c r="C184" s="15">
        <f>stock!C178</f>
        <v>0</v>
      </c>
      <c r="D184" s="15">
        <f>stock!D178</f>
        <v>0</v>
      </c>
      <c r="E184" s="15">
        <f>stock!E178</f>
        <v>0</v>
      </c>
      <c r="F184" s="15">
        <f>stock!F178</f>
        <v>0</v>
      </c>
      <c r="H184" s="15">
        <f t="shared" si="40"/>
        <v>0</v>
      </c>
      <c r="I184" s="15">
        <f t="shared" si="41"/>
        <v>0</v>
      </c>
      <c r="J184" s="15">
        <f t="shared" si="42"/>
        <v>0</v>
      </c>
      <c r="K184" s="1">
        <f t="shared" si="31"/>
        <v>0</v>
      </c>
      <c r="L184" s="15">
        <f>IF(COUNTIF($N$2:N184,N184)=1,L183+1,L183)</f>
        <v>5</v>
      </c>
      <c r="M184" s="15" t="str">
        <f t="shared" si="32"/>
        <v/>
      </c>
      <c r="N184" s="1">
        <f t="shared" si="33"/>
        <v>0</v>
      </c>
      <c r="O184" s="1">
        <f t="shared" si="34"/>
        <v>0</v>
      </c>
      <c r="P184" s="15">
        <f t="shared" si="35"/>
        <v>0</v>
      </c>
      <c r="Q184" s="15">
        <f t="shared" si="36"/>
        <v>0</v>
      </c>
      <c r="R184" s="15">
        <f t="shared" si="37"/>
        <v>0</v>
      </c>
      <c r="S184" s="15">
        <f t="shared" si="38"/>
        <v>0</v>
      </c>
      <c r="T184" s="15">
        <f t="shared" si="39"/>
        <v>0</v>
      </c>
      <c r="V184" s="15" t="str">
        <f t="shared" si="30"/>
        <v/>
      </c>
    </row>
    <row r="185" spans="1:22">
      <c r="A185" s="142" t="str">
        <f>IF((stock!B179+stock!C179+stock!D179+stock!E179)&lt;&gt;0,stock!A179,"")</f>
        <v/>
      </c>
      <c r="B185" s="142"/>
      <c r="C185" s="15">
        <f>stock!C179</f>
        <v>0</v>
      </c>
      <c r="D185" s="15">
        <f>stock!D179</f>
        <v>0</v>
      </c>
      <c r="E185" s="15">
        <f>stock!E179</f>
        <v>0</v>
      </c>
      <c r="F185" s="15">
        <f>stock!F179</f>
        <v>0</v>
      </c>
      <c r="H185" s="15">
        <f t="shared" si="40"/>
        <v>0</v>
      </c>
      <c r="I185" s="15">
        <f t="shared" si="41"/>
        <v>0</v>
      </c>
      <c r="J185" s="15">
        <f t="shared" si="42"/>
        <v>0</v>
      </c>
      <c r="K185" s="1">
        <f t="shared" si="31"/>
        <v>0</v>
      </c>
      <c r="L185" s="15">
        <f>IF(COUNTIF($N$2:N185,N185)=1,L184+1,L184)</f>
        <v>5</v>
      </c>
      <c r="M185" s="15" t="str">
        <f t="shared" si="32"/>
        <v/>
      </c>
      <c r="N185" s="1">
        <f t="shared" si="33"/>
        <v>0</v>
      </c>
      <c r="O185" s="1">
        <f t="shared" si="34"/>
        <v>0</v>
      </c>
      <c r="P185" s="15">
        <f t="shared" si="35"/>
        <v>0</v>
      </c>
      <c r="Q185" s="15">
        <f t="shared" si="36"/>
        <v>0</v>
      </c>
      <c r="R185" s="15">
        <f t="shared" si="37"/>
        <v>0</v>
      </c>
      <c r="S185" s="15">
        <f t="shared" si="38"/>
        <v>0</v>
      </c>
      <c r="T185" s="15">
        <f t="shared" si="39"/>
        <v>0</v>
      </c>
      <c r="V185" s="15" t="str">
        <f t="shared" si="30"/>
        <v/>
      </c>
    </row>
    <row r="186" spans="1:22">
      <c r="A186" s="142" t="str">
        <f>IF((stock!B180+stock!C180+stock!D180+stock!E180)&lt;&gt;0,stock!A180,"")</f>
        <v/>
      </c>
      <c r="B186" s="142"/>
      <c r="C186" s="15">
        <f>stock!C180</f>
        <v>0</v>
      </c>
      <c r="D186" s="15">
        <f>stock!D180</f>
        <v>0</v>
      </c>
      <c r="E186" s="15">
        <f>stock!E180</f>
        <v>0</v>
      </c>
      <c r="F186" s="15">
        <f>stock!F180</f>
        <v>0</v>
      </c>
      <c r="H186" s="15">
        <f t="shared" si="40"/>
        <v>0</v>
      </c>
      <c r="I186" s="15">
        <f t="shared" si="41"/>
        <v>0</v>
      </c>
      <c r="J186" s="15">
        <f t="shared" si="42"/>
        <v>0</v>
      </c>
      <c r="K186" s="1">
        <f t="shared" si="31"/>
        <v>0</v>
      </c>
      <c r="L186" s="15">
        <f>IF(COUNTIF($N$2:N186,N186)=1,L185+1,L185)</f>
        <v>5</v>
      </c>
      <c r="M186" s="15" t="str">
        <f t="shared" si="32"/>
        <v/>
      </c>
      <c r="N186" s="1">
        <f t="shared" si="33"/>
        <v>0</v>
      </c>
      <c r="O186" s="1">
        <f t="shared" si="34"/>
        <v>0</v>
      </c>
      <c r="P186" s="15">
        <f t="shared" si="35"/>
        <v>0</v>
      </c>
      <c r="Q186" s="15">
        <f t="shared" si="36"/>
        <v>0</v>
      </c>
      <c r="R186" s="15">
        <f t="shared" si="37"/>
        <v>0</v>
      </c>
      <c r="S186" s="15">
        <f t="shared" si="38"/>
        <v>0</v>
      </c>
      <c r="T186" s="15">
        <f t="shared" si="39"/>
        <v>0</v>
      </c>
      <c r="V186" s="15" t="str">
        <f t="shared" si="30"/>
        <v/>
      </c>
    </row>
    <row r="187" spans="1:22">
      <c r="A187" s="142" t="str">
        <f>IF((stock!B181+stock!C181+stock!D181+stock!E181)&lt;&gt;0,stock!A181,"")</f>
        <v/>
      </c>
      <c r="B187" s="142"/>
      <c r="C187" s="15">
        <f>stock!C181</f>
        <v>0</v>
      </c>
      <c r="D187" s="15">
        <f>stock!D181</f>
        <v>0</v>
      </c>
      <c r="E187" s="15">
        <f>stock!E181</f>
        <v>0</v>
      </c>
      <c r="F187" s="15">
        <f>stock!F181</f>
        <v>0</v>
      </c>
      <c r="H187" s="15">
        <f t="shared" si="40"/>
        <v>0</v>
      </c>
      <c r="I187" s="15">
        <f t="shared" si="41"/>
        <v>0</v>
      </c>
      <c r="J187" s="15">
        <f t="shared" si="42"/>
        <v>0</v>
      </c>
      <c r="K187" s="1">
        <f t="shared" si="31"/>
        <v>0</v>
      </c>
      <c r="L187" s="15">
        <f>IF(COUNTIF($N$2:N187,N187)=1,L186+1,L186)</f>
        <v>5</v>
      </c>
      <c r="M187" s="15" t="str">
        <f t="shared" si="32"/>
        <v/>
      </c>
      <c r="N187" s="1">
        <f t="shared" si="33"/>
        <v>0</v>
      </c>
      <c r="O187" s="1">
        <f t="shared" si="34"/>
        <v>0</v>
      </c>
      <c r="P187" s="15">
        <f t="shared" si="35"/>
        <v>0</v>
      </c>
      <c r="Q187" s="15">
        <f t="shared" si="36"/>
        <v>0</v>
      </c>
      <c r="R187" s="15">
        <f t="shared" si="37"/>
        <v>0</v>
      </c>
      <c r="S187" s="15">
        <f t="shared" si="38"/>
        <v>0</v>
      </c>
      <c r="T187" s="15">
        <f t="shared" si="39"/>
        <v>0</v>
      </c>
      <c r="V187" s="15" t="str">
        <f t="shared" si="30"/>
        <v/>
      </c>
    </row>
    <row r="188" spans="1:22">
      <c r="A188" s="142" t="str">
        <f>IF((stock!B182+stock!C182+stock!D182+stock!E182)&lt;&gt;0,stock!A182,"")</f>
        <v/>
      </c>
      <c r="B188" s="142"/>
      <c r="C188" s="15">
        <f>stock!C182</f>
        <v>0</v>
      </c>
      <c r="D188" s="15">
        <f>stock!D182</f>
        <v>0</v>
      </c>
      <c r="E188" s="15">
        <f>stock!E182</f>
        <v>0</v>
      </c>
      <c r="F188" s="15">
        <f>stock!F182</f>
        <v>0</v>
      </c>
      <c r="H188" s="15">
        <f t="shared" si="40"/>
        <v>0</v>
      </c>
      <c r="I188" s="15">
        <f t="shared" si="41"/>
        <v>0</v>
      </c>
      <c r="J188" s="15">
        <f t="shared" si="42"/>
        <v>0</v>
      </c>
      <c r="K188" s="1">
        <f t="shared" si="31"/>
        <v>0</v>
      </c>
      <c r="L188" s="15">
        <f>IF(COUNTIF($N$2:N188,N188)=1,L187+1,L187)</f>
        <v>5</v>
      </c>
      <c r="M188" s="15" t="str">
        <f t="shared" si="32"/>
        <v/>
      </c>
      <c r="N188" s="1">
        <f t="shared" si="33"/>
        <v>0</v>
      </c>
      <c r="O188" s="1">
        <f t="shared" si="34"/>
        <v>0</v>
      </c>
      <c r="P188" s="15">
        <f t="shared" si="35"/>
        <v>0</v>
      </c>
      <c r="Q188" s="15">
        <f t="shared" si="36"/>
        <v>0</v>
      </c>
      <c r="R188" s="15">
        <f t="shared" si="37"/>
        <v>0</v>
      </c>
      <c r="S188" s="15">
        <f t="shared" si="38"/>
        <v>0</v>
      </c>
      <c r="T188" s="15">
        <f t="shared" si="39"/>
        <v>0</v>
      </c>
      <c r="V188" s="15" t="str">
        <f t="shared" si="30"/>
        <v/>
      </c>
    </row>
    <row r="189" spans="1:22">
      <c r="A189" s="142" t="str">
        <f>IF((stock!B183+stock!C183+stock!D183+stock!E183)&lt;&gt;0,stock!A183,"")</f>
        <v/>
      </c>
      <c r="B189" s="142"/>
      <c r="C189" s="15">
        <f>stock!C183</f>
        <v>0</v>
      </c>
      <c r="D189" s="15">
        <f>stock!D183</f>
        <v>0</v>
      </c>
      <c r="E189" s="15">
        <f>stock!E183</f>
        <v>0</v>
      </c>
      <c r="F189" s="15">
        <f>stock!F183</f>
        <v>0</v>
      </c>
      <c r="H189" s="15">
        <f t="shared" si="40"/>
        <v>0</v>
      </c>
      <c r="I189" s="15">
        <f t="shared" si="41"/>
        <v>0</v>
      </c>
      <c r="J189" s="15">
        <f t="shared" si="42"/>
        <v>0</v>
      </c>
      <c r="K189" s="1">
        <f t="shared" si="31"/>
        <v>0</v>
      </c>
      <c r="L189" s="15">
        <f>IF(COUNTIF($N$2:N189,N189)=1,L188+1,L188)</f>
        <v>5</v>
      </c>
      <c r="M189" s="15" t="str">
        <f t="shared" si="32"/>
        <v/>
      </c>
      <c r="N189" s="1">
        <f t="shared" si="33"/>
        <v>0</v>
      </c>
      <c r="O189" s="1">
        <f t="shared" si="34"/>
        <v>0</v>
      </c>
      <c r="P189" s="15">
        <f t="shared" si="35"/>
        <v>0</v>
      </c>
      <c r="Q189" s="15">
        <f t="shared" si="36"/>
        <v>0</v>
      </c>
      <c r="R189" s="15">
        <f t="shared" si="37"/>
        <v>0</v>
      </c>
      <c r="S189" s="15">
        <f t="shared" si="38"/>
        <v>0</v>
      </c>
      <c r="T189" s="15">
        <f t="shared" si="39"/>
        <v>0</v>
      </c>
      <c r="V189" s="15" t="str">
        <f t="shared" si="30"/>
        <v/>
      </c>
    </row>
    <row r="190" spans="1:22">
      <c r="A190" s="142" t="str">
        <f>IF((stock!B184+stock!C184+stock!D184+stock!E184)&lt;&gt;0,stock!A184,"")</f>
        <v/>
      </c>
      <c r="B190" s="142"/>
      <c r="C190" s="15">
        <f>stock!C184</f>
        <v>0</v>
      </c>
      <c r="D190" s="15">
        <f>stock!D184</f>
        <v>0</v>
      </c>
      <c r="E190" s="15">
        <f>stock!E184</f>
        <v>0</v>
      </c>
      <c r="F190" s="15">
        <f>stock!F184</f>
        <v>0</v>
      </c>
      <c r="H190" s="15">
        <f t="shared" si="40"/>
        <v>0</v>
      </c>
      <c r="I190" s="15">
        <f t="shared" si="41"/>
        <v>0</v>
      </c>
      <c r="J190" s="15">
        <f t="shared" si="42"/>
        <v>0</v>
      </c>
      <c r="K190" s="1">
        <f t="shared" si="31"/>
        <v>0</v>
      </c>
      <c r="L190" s="15">
        <f>IF(COUNTIF($N$2:N190,N190)=1,L189+1,L189)</f>
        <v>5</v>
      </c>
      <c r="M190" s="15" t="str">
        <f t="shared" si="32"/>
        <v/>
      </c>
      <c r="N190" s="1">
        <f t="shared" si="33"/>
        <v>0</v>
      </c>
      <c r="O190" s="1">
        <f t="shared" si="34"/>
        <v>0</v>
      </c>
      <c r="P190" s="15">
        <f t="shared" si="35"/>
        <v>0</v>
      </c>
      <c r="Q190" s="15">
        <f t="shared" si="36"/>
        <v>0</v>
      </c>
      <c r="R190" s="15">
        <f t="shared" si="37"/>
        <v>0</v>
      </c>
      <c r="S190" s="15">
        <f t="shared" si="38"/>
        <v>0</v>
      </c>
      <c r="T190" s="15">
        <f t="shared" si="39"/>
        <v>0</v>
      </c>
      <c r="V190" s="15" t="str">
        <f t="shared" si="30"/>
        <v/>
      </c>
    </row>
    <row r="191" spans="1:22">
      <c r="A191" s="142" t="str">
        <f>IF((stock!B185+stock!C185+stock!D185+stock!E185)&lt;&gt;0,stock!A185,"")</f>
        <v>Main Location</v>
      </c>
      <c r="B191" s="142"/>
      <c r="C191" s="15">
        <f>stock!C185</f>
        <v>2766</v>
      </c>
      <c r="D191" s="15">
        <f>stock!D185</f>
        <v>442</v>
      </c>
      <c r="E191" s="15">
        <f>stock!E185</f>
        <v>632.79999999999995</v>
      </c>
      <c r="F191" s="15">
        <f>stock!F185</f>
        <v>2575.1999999999998</v>
      </c>
      <c r="H191" s="15">
        <f t="shared" si="40"/>
        <v>0</v>
      </c>
      <c r="I191" s="15">
        <f t="shared" si="41"/>
        <v>0</v>
      </c>
      <c r="J191" s="15">
        <f t="shared" si="42"/>
        <v>0</v>
      </c>
      <c r="K191" s="1" t="str">
        <f t="shared" si="31"/>
        <v>Main Loc</v>
      </c>
      <c r="L191" s="15">
        <f>IF(COUNTIF($N$2:N191,N191)=1,L190+1,L190)</f>
        <v>5</v>
      </c>
      <c r="M191" s="15" t="str">
        <f t="shared" si="32"/>
        <v/>
      </c>
      <c r="N191" s="1">
        <f t="shared" si="33"/>
        <v>0</v>
      </c>
      <c r="O191" s="1">
        <f t="shared" si="34"/>
        <v>0</v>
      </c>
      <c r="P191" s="15">
        <f t="shared" si="35"/>
        <v>0</v>
      </c>
      <c r="Q191" s="15">
        <f t="shared" si="36"/>
        <v>0</v>
      </c>
      <c r="R191" s="15">
        <f t="shared" si="37"/>
        <v>0</v>
      </c>
      <c r="S191" s="15">
        <f t="shared" si="38"/>
        <v>0</v>
      </c>
      <c r="T191" s="15">
        <f t="shared" si="39"/>
        <v>0</v>
      </c>
      <c r="V191" s="15" t="str">
        <f t="shared" si="30"/>
        <v/>
      </c>
    </row>
    <row r="192" spans="1:22">
      <c r="A192" s="142" t="str">
        <f>IF((stock!B186+stock!C186+stock!D186+stock!E186)&lt;&gt;0,stock!A186,"")</f>
        <v>BEANS</v>
      </c>
      <c r="B192" s="142"/>
      <c r="C192" s="15">
        <f>stock!C186</f>
        <v>30</v>
      </c>
      <c r="D192" s="15">
        <f>stock!D186</f>
        <v>12</v>
      </c>
      <c r="E192" s="15">
        <f>stock!E186</f>
        <v>2</v>
      </c>
      <c r="F192" s="15">
        <f>stock!F186</f>
        <v>40</v>
      </c>
      <c r="H192" s="15">
        <f t="shared" si="40"/>
        <v>0</v>
      </c>
      <c r="I192" s="15">
        <f t="shared" si="41"/>
        <v>0</v>
      </c>
      <c r="J192" s="15">
        <f t="shared" si="42"/>
        <v>0</v>
      </c>
      <c r="K192" s="1" t="str">
        <f t="shared" si="31"/>
        <v/>
      </c>
      <c r="L192" s="15">
        <f>IF(COUNTIF($N$2:N192,N192)=1,L191+1,L191)</f>
        <v>5</v>
      </c>
      <c r="M192" s="15" t="str">
        <f t="shared" si="32"/>
        <v/>
      </c>
      <c r="N192" s="1">
        <f t="shared" si="33"/>
        <v>0</v>
      </c>
      <c r="O192" s="1">
        <f t="shared" si="34"/>
        <v>0</v>
      </c>
      <c r="P192" s="15">
        <f t="shared" si="35"/>
        <v>0</v>
      </c>
      <c r="Q192" s="15">
        <f t="shared" si="36"/>
        <v>0</v>
      </c>
      <c r="R192" s="15">
        <f t="shared" si="37"/>
        <v>0</v>
      </c>
      <c r="S192" s="15">
        <f t="shared" si="38"/>
        <v>0</v>
      </c>
      <c r="T192" s="15">
        <f t="shared" si="39"/>
        <v>0</v>
      </c>
      <c r="V192" s="15" t="str">
        <f t="shared" si="30"/>
        <v/>
      </c>
    </row>
    <row r="193" spans="1:22">
      <c r="A193" s="142" t="str">
        <f>IF((stock!B187+stock!C187+stock!D187+stock!E187)&lt;&gt;0,stock!A187,"")</f>
        <v>BEANS 25</v>
      </c>
      <c r="B193" s="142"/>
      <c r="C193" s="15">
        <f>stock!C187</f>
        <v>3</v>
      </c>
      <c r="D193" s="15">
        <f>stock!D187</f>
        <v>0</v>
      </c>
      <c r="E193" s="15">
        <f>stock!E187</f>
        <v>0</v>
      </c>
      <c r="F193" s="15">
        <f>stock!F187</f>
        <v>3</v>
      </c>
      <c r="H193" s="15">
        <f t="shared" si="40"/>
        <v>25</v>
      </c>
      <c r="I193" s="15">
        <f t="shared" si="41"/>
        <v>25</v>
      </c>
      <c r="J193" s="15">
        <f t="shared" si="42"/>
        <v>25</v>
      </c>
      <c r="K193" s="1" t="str">
        <f t="shared" si="31"/>
        <v>BEA</v>
      </c>
      <c r="L193" s="15">
        <f>IF(COUNTIF($N$2:N193,N193)=1,L192+1,L192)</f>
        <v>5</v>
      </c>
      <c r="M193" s="15" t="str">
        <f t="shared" si="32"/>
        <v/>
      </c>
      <c r="N193" s="1">
        <f t="shared" si="33"/>
        <v>0</v>
      </c>
      <c r="O193" s="1">
        <f t="shared" si="34"/>
        <v>0</v>
      </c>
      <c r="P193" s="15">
        <f t="shared" si="35"/>
        <v>0</v>
      </c>
      <c r="Q193" s="15">
        <f t="shared" si="36"/>
        <v>0</v>
      </c>
      <c r="R193" s="15">
        <f t="shared" si="37"/>
        <v>0</v>
      </c>
      <c r="S193" s="15">
        <f t="shared" si="38"/>
        <v>0</v>
      </c>
      <c r="T193" s="15">
        <f t="shared" si="39"/>
        <v>0</v>
      </c>
      <c r="V193" s="15" t="str">
        <f t="shared" si="30"/>
        <v/>
      </c>
    </row>
    <row r="194" spans="1:22">
      <c r="A194" s="142" t="str">
        <f>IF((stock!B188+stock!C188+stock!D188+stock!E188)&lt;&gt;0,stock!A188,"")</f>
        <v>DOUBLE BEANS 25KG</v>
      </c>
      <c r="B194" s="142"/>
      <c r="C194" s="15">
        <f>stock!C188</f>
        <v>2</v>
      </c>
      <c r="D194" s="15">
        <f>stock!D188</f>
        <v>0</v>
      </c>
      <c r="E194" s="15">
        <f>stock!E188</f>
        <v>0</v>
      </c>
      <c r="F194" s="15">
        <f>stock!F188</f>
        <v>2</v>
      </c>
      <c r="H194" s="15">
        <f t="shared" si="40"/>
        <v>25</v>
      </c>
      <c r="I194" s="15">
        <f t="shared" si="41"/>
        <v>0</v>
      </c>
      <c r="J194" s="15">
        <f t="shared" si="42"/>
        <v>25</v>
      </c>
      <c r="K194" s="1" t="str">
        <f t="shared" si="31"/>
        <v>DOUBLE BEANS</v>
      </c>
      <c r="L194" s="15">
        <f>IF(COUNTIF($N$2:N194,N194)=1,L193+1,L193)</f>
        <v>6</v>
      </c>
      <c r="M194" s="15" t="str">
        <f t="shared" si="32"/>
        <v>DOUBLE BEANS</v>
      </c>
      <c r="N194" s="1" t="str">
        <f t="shared" si="33"/>
        <v>BEANS</v>
      </c>
      <c r="O194" s="1" t="str">
        <f t="shared" si="34"/>
        <v>DOUBLE</v>
      </c>
      <c r="P194" s="15">
        <f t="shared" si="35"/>
        <v>1</v>
      </c>
      <c r="Q194" s="15">
        <f t="shared" si="36"/>
        <v>1</v>
      </c>
      <c r="R194" s="15">
        <f t="shared" si="37"/>
        <v>0</v>
      </c>
      <c r="S194" s="15">
        <f t="shared" si="38"/>
        <v>0</v>
      </c>
      <c r="T194" s="15">
        <f t="shared" si="39"/>
        <v>1</v>
      </c>
      <c r="V194" s="15" t="str">
        <f t="shared" si="30"/>
        <v/>
      </c>
    </row>
    <row r="195" spans="1:22">
      <c r="A195" s="142" t="str">
        <f>IF((stock!B189+stock!C189+stock!D189+stock!E189)&lt;&gt;0,stock!A189,"")</f>
        <v/>
      </c>
      <c r="B195" s="142"/>
      <c r="C195" s="15">
        <f>stock!C189</f>
        <v>0</v>
      </c>
      <c r="D195" s="15">
        <f>stock!D189</f>
        <v>0</v>
      </c>
      <c r="E195" s="15">
        <f>stock!E189</f>
        <v>0</v>
      </c>
      <c r="F195" s="15">
        <f>stock!F189</f>
        <v>0</v>
      </c>
      <c r="H195" s="15">
        <f t="shared" si="40"/>
        <v>0</v>
      </c>
      <c r="I195" s="15">
        <f t="shared" si="41"/>
        <v>0</v>
      </c>
      <c r="J195" s="15">
        <f t="shared" si="42"/>
        <v>0</v>
      </c>
      <c r="K195" s="1">
        <f t="shared" si="31"/>
        <v>0</v>
      </c>
      <c r="L195" s="15">
        <f>IF(COUNTIF($N$2:N195,N195)=1,L194+1,L194)</f>
        <v>6</v>
      </c>
      <c r="M195" s="15" t="str">
        <f t="shared" si="32"/>
        <v/>
      </c>
      <c r="N195" s="1">
        <f t="shared" si="33"/>
        <v>0</v>
      </c>
      <c r="O195" s="1">
        <f t="shared" si="34"/>
        <v>0</v>
      </c>
      <c r="P195" s="15">
        <f t="shared" si="35"/>
        <v>0</v>
      </c>
      <c r="Q195" s="15">
        <f t="shared" si="36"/>
        <v>0</v>
      </c>
      <c r="R195" s="15">
        <f t="shared" si="37"/>
        <v>0</v>
      </c>
      <c r="S195" s="15">
        <f t="shared" si="38"/>
        <v>0</v>
      </c>
      <c r="T195" s="15">
        <f t="shared" si="39"/>
        <v>0</v>
      </c>
      <c r="V195" s="15" t="str">
        <f t="shared" si="30"/>
        <v/>
      </c>
    </row>
    <row r="196" spans="1:22">
      <c r="A196" s="142" t="str">
        <f>IF((stock!B190+stock!C190+stock!D190+stock!E190)&lt;&gt;0,stock!A190,"")</f>
        <v/>
      </c>
      <c r="B196" s="142"/>
      <c r="C196" s="15">
        <f>stock!C190</f>
        <v>0</v>
      </c>
      <c r="D196" s="15">
        <f>stock!D190</f>
        <v>0</v>
      </c>
      <c r="E196" s="15">
        <f>stock!E190</f>
        <v>0</v>
      </c>
      <c r="F196" s="15">
        <f>stock!F190</f>
        <v>0</v>
      </c>
      <c r="H196" s="15">
        <f t="shared" si="40"/>
        <v>0</v>
      </c>
      <c r="I196" s="15">
        <f t="shared" si="41"/>
        <v>0</v>
      </c>
      <c r="J196" s="15">
        <f t="shared" si="42"/>
        <v>0</v>
      </c>
      <c r="K196" s="1">
        <f t="shared" si="31"/>
        <v>0</v>
      </c>
      <c r="L196" s="15">
        <f>IF(COUNTIF($N$2:N196,N196)=1,L195+1,L195)</f>
        <v>6</v>
      </c>
      <c r="M196" s="15" t="str">
        <f t="shared" si="32"/>
        <v/>
      </c>
      <c r="N196" s="1">
        <f t="shared" si="33"/>
        <v>0</v>
      </c>
      <c r="O196" s="1">
        <f t="shared" si="34"/>
        <v>0</v>
      </c>
      <c r="P196" s="15">
        <f t="shared" si="35"/>
        <v>0</v>
      </c>
      <c r="Q196" s="15">
        <f t="shared" si="36"/>
        <v>0</v>
      </c>
      <c r="R196" s="15">
        <f t="shared" si="37"/>
        <v>0</v>
      </c>
      <c r="S196" s="15">
        <f t="shared" si="38"/>
        <v>0</v>
      </c>
      <c r="T196" s="15">
        <f t="shared" si="39"/>
        <v>0</v>
      </c>
      <c r="V196" s="15" t="str">
        <f t="shared" si="30"/>
        <v/>
      </c>
    </row>
    <row r="197" spans="1:22">
      <c r="A197" s="142" t="str">
        <f>IF((stock!B191+stock!C191+stock!D191+stock!E191)&lt;&gt;0,stock!A191,"")</f>
        <v>WHITE BEANS 25KG</v>
      </c>
      <c r="B197" s="142"/>
      <c r="C197" s="15">
        <f>stock!C191</f>
        <v>1</v>
      </c>
      <c r="D197" s="15">
        <f>stock!D191</f>
        <v>0</v>
      </c>
      <c r="E197" s="15">
        <f>stock!E191</f>
        <v>0</v>
      </c>
      <c r="F197" s="15">
        <f>stock!F191</f>
        <v>1</v>
      </c>
      <c r="H197" s="15">
        <f t="shared" si="40"/>
        <v>25</v>
      </c>
      <c r="I197" s="15">
        <f t="shared" si="41"/>
        <v>0</v>
      </c>
      <c r="J197" s="15">
        <f t="shared" si="42"/>
        <v>25</v>
      </c>
      <c r="K197" s="1" t="str">
        <f t="shared" si="31"/>
        <v>WHITE BEANS</v>
      </c>
      <c r="L197" s="15">
        <f>IF(COUNTIF($N$2:N197,N197)=1,L196+1,L196)</f>
        <v>6</v>
      </c>
      <c r="M197" s="15" t="str">
        <f t="shared" si="32"/>
        <v>WHITE BEANS</v>
      </c>
      <c r="N197" s="1" t="str">
        <f t="shared" si="33"/>
        <v>BEANS</v>
      </c>
      <c r="O197" s="1" t="str">
        <f t="shared" si="34"/>
        <v>WHITE</v>
      </c>
      <c r="P197" s="15">
        <f t="shared" si="35"/>
        <v>1</v>
      </c>
      <c r="Q197" s="15">
        <f t="shared" si="36"/>
        <v>0.5</v>
      </c>
      <c r="R197" s="15">
        <f t="shared" si="37"/>
        <v>0</v>
      </c>
      <c r="S197" s="15">
        <f t="shared" si="38"/>
        <v>0</v>
      </c>
      <c r="T197" s="15">
        <f t="shared" si="39"/>
        <v>0.5</v>
      </c>
      <c r="V197" s="15" t="str">
        <f t="shared" si="30"/>
        <v/>
      </c>
    </row>
    <row r="198" spans="1:22">
      <c r="A198" s="142" t="str">
        <f>IF((stock!B192+stock!C192+stock!D192+stock!E192)&lt;&gt;0,stock!A192,"")</f>
        <v/>
      </c>
      <c r="B198" s="142"/>
      <c r="C198" s="15">
        <f>stock!C192</f>
        <v>0</v>
      </c>
      <c r="D198" s="15">
        <f>stock!D192</f>
        <v>0</v>
      </c>
      <c r="E198" s="15">
        <f>stock!E192</f>
        <v>0</v>
      </c>
      <c r="F198" s="15">
        <f>stock!F192</f>
        <v>0</v>
      </c>
      <c r="H198" s="15">
        <f t="shared" si="40"/>
        <v>0</v>
      </c>
      <c r="I198" s="15">
        <f t="shared" si="41"/>
        <v>0</v>
      </c>
      <c r="J198" s="15">
        <f t="shared" si="42"/>
        <v>0</v>
      </c>
      <c r="K198" s="1">
        <f t="shared" si="31"/>
        <v>0</v>
      </c>
      <c r="L198" s="15">
        <f>IF(COUNTIF($N$2:N198,N198)=1,L197+1,L197)</f>
        <v>6</v>
      </c>
      <c r="M198" s="15" t="str">
        <f t="shared" si="32"/>
        <v/>
      </c>
      <c r="N198" s="1">
        <f t="shared" si="33"/>
        <v>0</v>
      </c>
      <c r="O198" s="1">
        <f t="shared" si="34"/>
        <v>0</v>
      </c>
      <c r="P198" s="15">
        <f t="shared" si="35"/>
        <v>0</v>
      </c>
      <c r="Q198" s="15">
        <f t="shared" si="36"/>
        <v>0</v>
      </c>
      <c r="R198" s="15">
        <f t="shared" si="37"/>
        <v>0</v>
      </c>
      <c r="S198" s="15">
        <f t="shared" si="38"/>
        <v>0</v>
      </c>
      <c r="T198" s="15">
        <f t="shared" si="39"/>
        <v>0</v>
      </c>
      <c r="V198" s="15" t="str">
        <f t="shared" si="30"/>
        <v/>
      </c>
    </row>
    <row r="199" spans="1:22">
      <c r="A199" s="142" t="str">
        <f>IF((stock!B193+stock!C193+stock!D193+stock!E193)&lt;&gt;0,stock!A193,"")</f>
        <v>BEANS 30</v>
      </c>
      <c r="B199" s="142"/>
      <c r="C199" s="15">
        <f>stock!C193</f>
        <v>22</v>
      </c>
      <c r="D199" s="15">
        <f>stock!D193</f>
        <v>12</v>
      </c>
      <c r="E199" s="15">
        <f>stock!E193</f>
        <v>2</v>
      </c>
      <c r="F199" s="15">
        <f>stock!F193</f>
        <v>32</v>
      </c>
      <c r="H199" s="15">
        <f t="shared" si="40"/>
        <v>30</v>
      </c>
      <c r="I199" s="15">
        <f t="shared" si="41"/>
        <v>30</v>
      </c>
      <c r="J199" s="15">
        <f t="shared" si="42"/>
        <v>30</v>
      </c>
      <c r="K199" s="1" t="str">
        <f t="shared" si="31"/>
        <v>BEA</v>
      </c>
      <c r="L199" s="15">
        <f>IF(COUNTIF($N$2:N199,N199)=1,L198+1,L198)</f>
        <v>6</v>
      </c>
      <c r="M199" s="15" t="str">
        <f t="shared" si="32"/>
        <v/>
      </c>
      <c r="N199" s="1">
        <f t="shared" si="33"/>
        <v>0</v>
      </c>
      <c r="O199" s="1">
        <f t="shared" si="34"/>
        <v>0</v>
      </c>
      <c r="P199" s="15">
        <f t="shared" si="35"/>
        <v>0</v>
      </c>
      <c r="Q199" s="15">
        <f t="shared" si="36"/>
        <v>0</v>
      </c>
      <c r="R199" s="15">
        <f t="shared" si="37"/>
        <v>0</v>
      </c>
      <c r="S199" s="15">
        <f t="shared" si="38"/>
        <v>0</v>
      </c>
      <c r="T199" s="15">
        <f t="shared" si="39"/>
        <v>0</v>
      </c>
      <c r="V199" s="15" t="str">
        <f t="shared" si="30"/>
        <v/>
      </c>
    </row>
    <row r="200" spans="1:22">
      <c r="A200" s="142" t="str">
        <f>IF((stock!B194+stock!C194+stock!D194+stock!E194)&lt;&gt;0,stock!A194,"")</f>
        <v/>
      </c>
      <c r="B200" s="142"/>
      <c r="C200" s="15">
        <f>stock!C194</f>
        <v>0</v>
      </c>
      <c r="D200" s="15">
        <f>stock!D194</f>
        <v>0</v>
      </c>
      <c r="E200" s="15">
        <f>stock!E194</f>
        <v>0</v>
      </c>
      <c r="F200" s="15">
        <f>stock!F194</f>
        <v>0</v>
      </c>
      <c r="H200" s="15">
        <f t="shared" si="40"/>
        <v>0</v>
      </c>
      <c r="I200" s="15">
        <f t="shared" si="41"/>
        <v>0</v>
      </c>
      <c r="J200" s="15">
        <f t="shared" si="42"/>
        <v>0</v>
      </c>
      <c r="K200" s="1">
        <f t="shared" si="31"/>
        <v>0</v>
      </c>
      <c r="L200" s="15">
        <f>IF(COUNTIF($N$2:N200,N200)=1,L199+1,L199)</f>
        <v>6</v>
      </c>
      <c r="M200" s="15" t="str">
        <f t="shared" si="32"/>
        <v/>
      </c>
      <c r="N200" s="1">
        <f t="shared" si="33"/>
        <v>0</v>
      </c>
      <c r="O200" s="1">
        <f t="shared" si="34"/>
        <v>0</v>
      </c>
      <c r="P200" s="15">
        <f t="shared" si="35"/>
        <v>0</v>
      </c>
      <c r="Q200" s="15">
        <f t="shared" si="36"/>
        <v>0</v>
      </c>
      <c r="R200" s="15">
        <f t="shared" si="37"/>
        <v>0</v>
      </c>
      <c r="S200" s="15">
        <f t="shared" si="38"/>
        <v>0</v>
      </c>
      <c r="T200" s="15">
        <f t="shared" si="39"/>
        <v>0</v>
      </c>
      <c r="V200" s="15" t="str">
        <f t="shared" si="30"/>
        <v/>
      </c>
    </row>
    <row r="201" spans="1:22">
      <c r="A201" s="142" t="str">
        <f>IF((stock!B195+stock!C195+stock!D195+stock!E195)&lt;&gt;0,stock!A195,"")</f>
        <v>RAJMA BEANS 30KG</v>
      </c>
      <c r="B201" s="142"/>
      <c r="C201" s="15">
        <f>stock!C195</f>
        <v>9</v>
      </c>
      <c r="D201" s="15">
        <f>stock!D195</f>
        <v>5</v>
      </c>
      <c r="E201" s="15">
        <f>stock!E195</f>
        <v>1</v>
      </c>
      <c r="F201" s="15">
        <f>stock!F195</f>
        <v>13</v>
      </c>
      <c r="H201" s="15">
        <f t="shared" si="40"/>
        <v>30</v>
      </c>
      <c r="I201" s="15">
        <f t="shared" si="41"/>
        <v>0</v>
      </c>
      <c r="J201" s="15">
        <f t="shared" si="42"/>
        <v>30</v>
      </c>
      <c r="K201" s="1" t="str">
        <f t="shared" si="31"/>
        <v>RAJMA BEANS</v>
      </c>
      <c r="L201" s="15">
        <f>IF(COUNTIF($N$2:N201,N201)=1,L200+1,L200)</f>
        <v>6</v>
      </c>
      <c r="M201" s="15" t="str">
        <f t="shared" si="32"/>
        <v>RAJMA BEANS</v>
      </c>
      <c r="N201" s="1" t="str">
        <f t="shared" si="33"/>
        <v>BEANS</v>
      </c>
      <c r="O201" s="1" t="str">
        <f t="shared" si="34"/>
        <v>RAJMA</v>
      </c>
      <c r="P201" s="15">
        <f t="shared" si="35"/>
        <v>1</v>
      </c>
      <c r="Q201" s="15">
        <f t="shared" si="36"/>
        <v>5.4</v>
      </c>
      <c r="R201" s="15">
        <f t="shared" si="37"/>
        <v>3</v>
      </c>
      <c r="S201" s="15">
        <f t="shared" si="38"/>
        <v>0.6</v>
      </c>
      <c r="T201" s="15">
        <f t="shared" si="39"/>
        <v>7.8</v>
      </c>
      <c r="V201" s="15" t="str">
        <f t="shared" ref="V201:V264" si="43">IFERROR(VLOOKUP(ROW()-8,$L$9:$N$1000,2,FALSE),"")</f>
        <v/>
      </c>
    </row>
    <row r="202" spans="1:22">
      <c r="A202" s="142" t="str">
        <f>IF((stock!B196+stock!C196+stock!D196+stock!E196)&lt;&gt;0,stock!A196,"")</f>
        <v>VARI-SOYA BEANS 30KG</v>
      </c>
      <c r="B202" s="142"/>
      <c r="C202" s="15">
        <f>stock!C196</f>
        <v>1</v>
      </c>
      <c r="D202" s="15">
        <f>stock!D196</f>
        <v>2</v>
      </c>
      <c r="E202" s="15">
        <f>stock!E196</f>
        <v>0</v>
      </c>
      <c r="F202" s="15">
        <f>stock!F196</f>
        <v>3</v>
      </c>
      <c r="H202" s="15">
        <f t="shared" si="40"/>
        <v>30</v>
      </c>
      <c r="I202" s="15">
        <f t="shared" si="41"/>
        <v>0</v>
      </c>
      <c r="J202" s="15">
        <f t="shared" si="42"/>
        <v>30</v>
      </c>
      <c r="K202" s="1" t="str">
        <f t="shared" si="31"/>
        <v>VARI-SOYA BEANS</v>
      </c>
      <c r="L202" s="15">
        <f>IF(COUNTIF($N$2:N202,N202)=1,L201+1,L201)</f>
        <v>6</v>
      </c>
      <c r="M202" s="15" t="str">
        <f t="shared" si="32"/>
        <v>VARI-SOYA BEANS</v>
      </c>
      <c r="N202" s="1" t="str">
        <f t="shared" si="33"/>
        <v>BEANS</v>
      </c>
      <c r="O202" s="1" t="str">
        <f t="shared" si="34"/>
        <v>VARI-SOYA</v>
      </c>
      <c r="P202" s="15">
        <f t="shared" si="35"/>
        <v>1</v>
      </c>
      <c r="Q202" s="15">
        <f t="shared" si="36"/>
        <v>0.6</v>
      </c>
      <c r="R202" s="15">
        <f t="shared" si="37"/>
        <v>1.2</v>
      </c>
      <c r="S202" s="15">
        <f t="shared" si="38"/>
        <v>0</v>
      </c>
      <c r="T202" s="15">
        <f t="shared" si="39"/>
        <v>1.8</v>
      </c>
      <c r="V202" s="15" t="str">
        <f t="shared" si="43"/>
        <v/>
      </c>
    </row>
    <row r="203" spans="1:22">
      <c r="A203" s="142" t="str">
        <f>IF((stock!B197+stock!C197+stock!D197+stock!E197)&lt;&gt;0,stock!A197,"")</f>
        <v>WHITE-SOYA BEANS 30KG</v>
      </c>
      <c r="B203" s="142"/>
      <c r="C203" s="15">
        <f>stock!C197</f>
        <v>6</v>
      </c>
      <c r="D203" s="15">
        <f>stock!D197</f>
        <v>5</v>
      </c>
      <c r="E203" s="15">
        <f>stock!E197</f>
        <v>1</v>
      </c>
      <c r="F203" s="15">
        <f>stock!F197</f>
        <v>10</v>
      </c>
      <c r="H203" s="15">
        <f t="shared" si="40"/>
        <v>30</v>
      </c>
      <c r="I203" s="15">
        <f t="shared" si="41"/>
        <v>0</v>
      </c>
      <c r="J203" s="15">
        <f t="shared" si="42"/>
        <v>30</v>
      </c>
      <c r="K203" s="1" t="str">
        <f t="shared" si="31"/>
        <v>WHITE-SOYA BEANS</v>
      </c>
      <c r="L203" s="15">
        <f>IF(COUNTIF($N$2:N203,N203)=1,L202+1,L202)</f>
        <v>6</v>
      </c>
      <c r="M203" s="15" t="str">
        <f t="shared" si="32"/>
        <v>WHITE-SOYA BEANS</v>
      </c>
      <c r="N203" s="1" t="str">
        <f t="shared" si="33"/>
        <v>BEANS</v>
      </c>
      <c r="O203" s="1" t="str">
        <f t="shared" si="34"/>
        <v>WHITE-SOYA</v>
      </c>
      <c r="P203" s="15">
        <f t="shared" si="35"/>
        <v>1</v>
      </c>
      <c r="Q203" s="15">
        <f t="shared" si="36"/>
        <v>3.6</v>
      </c>
      <c r="R203" s="15">
        <f t="shared" si="37"/>
        <v>3</v>
      </c>
      <c r="S203" s="15">
        <f t="shared" si="38"/>
        <v>0.6</v>
      </c>
      <c r="T203" s="15">
        <f t="shared" si="39"/>
        <v>6</v>
      </c>
      <c r="V203" s="15" t="str">
        <f t="shared" si="43"/>
        <v/>
      </c>
    </row>
    <row r="204" spans="1:22">
      <c r="A204" s="142" t="str">
        <f>IF((stock!B198+stock!C198+stock!D198+stock!E198)&lt;&gt;0,stock!A198,"")</f>
        <v>YELLOW-SOYA BEANS 30KG</v>
      </c>
      <c r="B204" s="142"/>
      <c r="C204" s="15">
        <f>stock!C198</f>
        <v>6</v>
      </c>
      <c r="D204" s="15">
        <f>stock!D198</f>
        <v>0</v>
      </c>
      <c r="E204" s="15">
        <f>stock!E198</f>
        <v>0</v>
      </c>
      <c r="F204" s="15">
        <f>stock!F198</f>
        <v>6</v>
      </c>
      <c r="H204" s="15">
        <f t="shared" si="40"/>
        <v>30</v>
      </c>
      <c r="I204" s="15">
        <f t="shared" si="41"/>
        <v>0</v>
      </c>
      <c r="J204" s="15">
        <f t="shared" si="42"/>
        <v>30</v>
      </c>
      <c r="K204" s="1" t="str">
        <f t="shared" ref="K204:K267" si="44">IFERROR(LEFT(A204,LEN(A204)-5),0)</f>
        <v>YELLOW-SOYA BEANS</v>
      </c>
      <c r="L204" s="15">
        <f>IF(COUNTIF($N$2:N204,N204)=1,L203+1,L203)</f>
        <v>6</v>
      </c>
      <c r="M204" s="15" t="str">
        <f t="shared" ref="M204:M267" si="45">IF(P204=0,"",K204)</f>
        <v>YELLOW-SOYA BEANS</v>
      </c>
      <c r="N204" s="1" t="str">
        <f t="shared" ref="N204:N267" si="46">IF(P204=0,0,(IFERROR(RIGHT(K204,LEN(K204)-FIND(" ",K204)),K204)))</f>
        <v>BEANS</v>
      </c>
      <c r="O204" s="1" t="str">
        <f t="shared" ref="O204:O267" si="47">IF(P204=0,0,TRIM(LEFT(SUBSTITUTE(A204," ",REPT(" ",255)),255)))</f>
        <v>YELLOW-SOYA</v>
      </c>
      <c r="P204" s="15">
        <f t="shared" ref="P204:P267" si="48">IFERROR((FIND("KG",A204)/FIND("KG",A204)),0)+IFERROR((FIND("GM",A204)/FIND("GM",A204)),0)</f>
        <v>1</v>
      </c>
      <c r="Q204" s="15">
        <f t="shared" ref="Q204:Q267" si="49">IFERROR((C204*J204*P204)/50,0)</f>
        <v>3.6</v>
      </c>
      <c r="R204" s="15">
        <f t="shared" ref="R204:R267" si="50">IFERROR((D204*J204*P204)/50,0)</f>
        <v>0</v>
      </c>
      <c r="S204" s="15">
        <f t="shared" ref="S204:S267" si="51">IFERROR((E204*J204*P204)/50,0)</f>
        <v>0</v>
      </c>
      <c r="T204" s="15">
        <f t="shared" ref="T204:T267" si="52">IFERROR((F204*J204*P204)/50,0)</f>
        <v>3.6</v>
      </c>
      <c r="V204" s="15" t="str">
        <f t="shared" si="43"/>
        <v/>
      </c>
    </row>
    <row r="205" spans="1:22">
      <c r="A205" s="142" t="str">
        <f>IF((stock!B199+stock!C199+stock!D199+stock!E199)&lt;&gt;0,stock!A199,"")</f>
        <v>BEANS 50</v>
      </c>
      <c r="B205" s="142"/>
      <c r="C205" s="15">
        <f>stock!C199</f>
        <v>5</v>
      </c>
      <c r="D205" s="15">
        <f>stock!D199</f>
        <v>0</v>
      </c>
      <c r="E205" s="15">
        <f>stock!E199</f>
        <v>0</v>
      </c>
      <c r="F205" s="15">
        <f>stock!F199</f>
        <v>5</v>
      </c>
      <c r="H205" s="15">
        <f t="shared" si="40"/>
        <v>50</v>
      </c>
      <c r="I205" s="15">
        <f t="shared" si="41"/>
        <v>50</v>
      </c>
      <c r="J205" s="15">
        <f t="shared" si="42"/>
        <v>50</v>
      </c>
      <c r="K205" s="1" t="str">
        <f t="shared" si="44"/>
        <v>BEA</v>
      </c>
      <c r="L205" s="15">
        <f>IF(COUNTIF($N$2:N205,N205)=1,L204+1,L204)</f>
        <v>6</v>
      </c>
      <c r="M205" s="15" t="str">
        <f t="shared" si="45"/>
        <v/>
      </c>
      <c r="N205" s="1">
        <f t="shared" si="46"/>
        <v>0</v>
      </c>
      <c r="O205" s="1">
        <f t="shared" si="47"/>
        <v>0</v>
      </c>
      <c r="P205" s="15">
        <f t="shared" si="48"/>
        <v>0</v>
      </c>
      <c r="Q205" s="15">
        <f t="shared" si="49"/>
        <v>0</v>
      </c>
      <c r="R205" s="15">
        <f t="shared" si="50"/>
        <v>0</v>
      </c>
      <c r="S205" s="15">
        <f t="shared" si="51"/>
        <v>0</v>
      </c>
      <c r="T205" s="15">
        <f t="shared" si="52"/>
        <v>0</v>
      </c>
      <c r="V205" s="15" t="str">
        <f t="shared" si="43"/>
        <v/>
      </c>
    </row>
    <row r="206" spans="1:22">
      <c r="A206" s="142" t="str">
        <f>IF((stock!B200+stock!C200+stock!D200+stock!E200)&lt;&gt;0,stock!A200,"")</f>
        <v>WHITE BEANS 50KG</v>
      </c>
      <c r="B206" s="142"/>
      <c r="C206" s="15">
        <f>stock!C200</f>
        <v>5</v>
      </c>
      <c r="D206" s="15">
        <f>stock!D200</f>
        <v>0</v>
      </c>
      <c r="E206" s="15">
        <f>stock!E200</f>
        <v>0</v>
      </c>
      <c r="F206" s="15">
        <f>stock!F200</f>
        <v>5</v>
      </c>
      <c r="H206" s="15">
        <f t="shared" ref="H206:H269" si="53">IFERROR(--SUBSTITUTE(TRIM(RIGHT(SUBSTITUTE(A206," ",REPT(" ",255)),255)),"KG",""),0)</f>
        <v>50</v>
      </c>
      <c r="I206" s="15">
        <f t="shared" ref="I206:I269" si="54">IFERROR(--SUBSTITUTE(TRIM(RIGHT(SUBSTITUTE(A206," ",REPT(" ",255)),255)),"GM",""),0)</f>
        <v>0</v>
      </c>
      <c r="J206" s="15">
        <f t="shared" ref="J206:J269" si="55">IF(H206&gt;I206,H206,I206)</f>
        <v>50</v>
      </c>
      <c r="K206" s="1" t="str">
        <f t="shared" si="44"/>
        <v>WHITE BEANS</v>
      </c>
      <c r="L206" s="15">
        <f>IF(COUNTIF($N$2:N206,N206)=1,L205+1,L205)</f>
        <v>6</v>
      </c>
      <c r="M206" s="15" t="str">
        <f t="shared" si="45"/>
        <v>WHITE BEANS</v>
      </c>
      <c r="N206" s="1" t="str">
        <f t="shared" si="46"/>
        <v>BEANS</v>
      </c>
      <c r="O206" s="1" t="str">
        <f t="shared" si="47"/>
        <v>WHITE</v>
      </c>
      <c r="P206" s="15">
        <f t="shared" si="48"/>
        <v>1</v>
      </c>
      <c r="Q206" s="15">
        <f t="shared" si="49"/>
        <v>5</v>
      </c>
      <c r="R206" s="15">
        <f t="shared" si="50"/>
        <v>0</v>
      </c>
      <c r="S206" s="15">
        <f t="shared" si="51"/>
        <v>0</v>
      </c>
      <c r="T206" s="15">
        <f t="shared" si="52"/>
        <v>5</v>
      </c>
      <c r="V206" s="15" t="str">
        <f t="shared" si="43"/>
        <v/>
      </c>
    </row>
    <row r="207" spans="1:22">
      <c r="A207" s="142" t="str">
        <f>IF((stock!B201+stock!C201+stock!D201+stock!E201)&lt;&gt;0,stock!A201,"")</f>
        <v/>
      </c>
      <c r="B207" s="142"/>
      <c r="C207" s="15">
        <f>stock!C201</f>
        <v>0</v>
      </c>
      <c r="D207" s="15">
        <f>stock!D201</f>
        <v>0</v>
      </c>
      <c r="E207" s="15">
        <f>stock!E201</f>
        <v>0</v>
      </c>
      <c r="F207" s="15">
        <f>stock!F201</f>
        <v>0</v>
      </c>
      <c r="H207" s="15">
        <f t="shared" si="53"/>
        <v>0</v>
      </c>
      <c r="I207" s="15">
        <f t="shared" si="54"/>
        <v>0</v>
      </c>
      <c r="J207" s="15">
        <f t="shared" si="55"/>
        <v>0</v>
      </c>
      <c r="K207" s="1">
        <f t="shared" si="44"/>
        <v>0</v>
      </c>
      <c r="L207" s="15">
        <f>IF(COUNTIF($N$2:N207,N207)=1,L206+1,L206)</f>
        <v>6</v>
      </c>
      <c r="M207" s="15" t="str">
        <f t="shared" si="45"/>
        <v/>
      </c>
      <c r="N207" s="1">
        <f t="shared" si="46"/>
        <v>0</v>
      </c>
      <c r="O207" s="1">
        <f t="shared" si="47"/>
        <v>0</v>
      </c>
      <c r="P207" s="15">
        <f t="shared" si="48"/>
        <v>0</v>
      </c>
      <c r="Q207" s="15">
        <f t="shared" si="49"/>
        <v>0</v>
      </c>
      <c r="R207" s="15">
        <f t="shared" si="50"/>
        <v>0</v>
      </c>
      <c r="S207" s="15">
        <f t="shared" si="51"/>
        <v>0</v>
      </c>
      <c r="T207" s="15">
        <f t="shared" si="52"/>
        <v>0</v>
      </c>
      <c r="V207" s="15" t="str">
        <f t="shared" si="43"/>
        <v/>
      </c>
    </row>
    <row r="208" spans="1:22">
      <c r="A208" s="142" t="str">
        <f>IF((stock!B202+stock!C202+stock!D202+stock!E202)&lt;&gt;0,stock!A202,"")</f>
        <v/>
      </c>
      <c r="B208" s="142"/>
      <c r="C208" s="15">
        <f>stock!C202</f>
        <v>0</v>
      </c>
      <c r="D208" s="15">
        <f>stock!D202</f>
        <v>0</v>
      </c>
      <c r="E208" s="15">
        <f>stock!E202</f>
        <v>0</v>
      </c>
      <c r="F208" s="15">
        <f>stock!F202</f>
        <v>0</v>
      </c>
      <c r="H208" s="15">
        <f t="shared" si="53"/>
        <v>0</v>
      </c>
      <c r="I208" s="15">
        <f t="shared" si="54"/>
        <v>0</v>
      </c>
      <c r="J208" s="15">
        <f t="shared" si="55"/>
        <v>0</v>
      </c>
      <c r="K208" s="1">
        <f t="shared" si="44"/>
        <v>0</v>
      </c>
      <c r="L208" s="15">
        <f>IF(COUNTIF($N$2:N208,N208)=1,L207+1,L207)</f>
        <v>6</v>
      </c>
      <c r="M208" s="15" t="str">
        <f t="shared" si="45"/>
        <v/>
      </c>
      <c r="N208" s="1">
        <f t="shared" si="46"/>
        <v>0</v>
      </c>
      <c r="O208" s="1">
        <f t="shared" si="47"/>
        <v>0</v>
      </c>
      <c r="P208" s="15">
        <f t="shared" si="48"/>
        <v>0</v>
      </c>
      <c r="Q208" s="15">
        <f t="shared" si="49"/>
        <v>0</v>
      </c>
      <c r="R208" s="15">
        <f t="shared" si="50"/>
        <v>0</v>
      </c>
      <c r="S208" s="15">
        <f t="shared" si="51"/>
        <v>0</v>
      </c>
      <c r="T208" s="15">
        <f t="shared" si="52"/>
        <v>0</v>
      </c>
      <c r="V208" s="15" t="str">
        <f t="shared" si="43"/>
        <v/>
      </c>
    </row>
    <row r="209" spans="1:22">
      <c r="A209" s="142" t="str">
        <f>IF((stock!B203+stock!C203+stock!D203+stock!E203)&lt;&gt;0,stock!A203,"")</f>
        <v>BLACK KANAM</v>
      </c>
      <c r="B209" s="142"/>
      <c r="C209" s="15">
        <f>stock!C203</f>
        <v>18</v>
      </c>
      <c r="D209" s="15">
        <f>stock!D203</f>
        <v>2</v>
      </c>
      <c r="E209" s="15">
        <f>stock!E203</f>
        <v>3</v>
      </c>
      <c r="F209" s="15">
        <f>stock!F203</f>
        <v>17</v>
      </c>
      <c r="H209" s="15">
        <f t="shared" si="53"/>
        <v>0</v>
      </c>
      <c r="I209" s="15">
        <f t="shared" si="54"/>
        <v>0</v>
      </c>
      <c r="J209" s="15">
        <f t="shared" si="55"/>
        <v>0</v>
      </c>
      <c r="K209" s="1" t="str">
        <f t="shared" si="44"/>
        <v xml:space="preserve">BLACK </v>
      </c>
      <c r="L209" s="15">
        <f>IF(COUNTIF($N$2:N209,N209)=1,L208+1,L208)</f>
        <v>6</v>
      </c>
      <c r="M209" s="15" t="str">
        <f t="shared" si="45"/>
        <v/>
      </c>
      <c r="N209" s="1">
        <f t="shared" si="46"/>
        <v>0</v>
      </c>
      <c r="O209" s="1">
        <f t="shared" si="47"/>
        <v>0</v>
      </c>
      <c r="P209" s="15">
        <f t="shared" si="48"/>
        <v>0</v>
      </c>
      <c r="Q209" s="15">
        <f t="shared" si="49"/>
        <v>0</v>
      </c>
      <c r="R209" s="15">
        <f t="shared" si="50"/>
        <v>0</v>
      </c>
      <c r="S209" s="15">
        <f t="shared" si="51"/>
        <v>0</v>
      </c>
      <c r="T209" s="15">
        <f t="shared" si="52"/>
        <v>0</v>
      </c>
      <c r="V209" s="15" t="str">
        <f t="shared" si="43"/>
        <v/>
      </c>
    </row>
    <row r="210" spans="1:22">
      <c r="A210" s="142" t="str">
        <f>IF((stock!B204+stock!C204+stock!D204+stock!E204)&lt;&gt;0,stock!A204,"")</f>
        <v/>
      </c>
      <c r="B210" s="142"/>
      <c r="C210" s="15">
        <f>stock!C204</f>
        <v>0</v>
      </c>
      <c r="D210" s="15">
        <f>stock!D204</f>
        <v>0</v>
      </c>
      <c r="E210" s="15">
        <f>stock!E204</f>
        <v>0</v>
      </c>
      <c r="F210" s="15">
        <f>stock!F204</f>
        <v>0</v>
      </c>
      <c r="H210" s="15">
        <f t="shared" si="53"/>
        <v>0</v>
      </c>
      <c r="I210" s="15">
        <f t="shared" si="54"/>
        <v>0</v>
      </c>
      <c r="J210" s="15">
        <f t="shared" si="55"/>
        <v>0</v>
      </c>
      <c r="K210" s="1">
        <f t="shared" si="44"/>
        <v>0</v>
      </c>
      <c r="L210" s="15">
        <f>IF(COUNTIF($N$2:N210,N210)=1,L209+1,L209)</f>
        <v>6</v>
      </c>
      <c r="M210" s="15" t="str">
        <f t="shared" si="45"/>
        <v/>
      </c>
      <c r="N210" s="1">
        <f t="shared" si="46"/>
        <v>0</v>
      </c>
      <c r="O210" s="1">
        <f t="shared" si="47"/>
        <v>0</v>
      </c>
      <c r="P210" s="15">
        <f t="shared" si="48"/>
        <v>0</v>
      </c>
      <c r="Q210" s="15">
        <f t="shared" si="49"/>
        <v>0</v>
      </c>
      <c r="R210" s="15">
        <f t="shared" si="50"/>
        <v>0</v>
      </c>
      <c r="S210" s="15">
        <f t="shared" si="51"/>
        <v>0</v>
      </c>
      <c r="T210" s="15">
        <f t="shared" si="52"/>
        <v>0</v>
      </c>
      <c r="V210" s="15" t="str">
        <f t="shared" si="43"/>
        <v/>
      </c>
    </row>
    <row r="211" spans="1:22">
      <c r="A211" s="142" t="str">
        <f>IF((stock!B205+stock!C205+stock!D205+stock!E205)&lt;&gt;0,stock!A205,"")</f>
        <v/>
      </c>
      <c r="B211" s="142"/>
      <c r="C211" s="15">
        <f>stock!C205</f>
        <v>0</v>
      </c>
      <c r="D211" s="15">
        <f>stock!D205</f>
        <v>0</v>
      </c>
      <c r="E211" s="15">
        <f>stock!E205</f>
        <v>0</v>
      </c>
      <c r="F211" s="15">
        <f>stock!F205</f>
        <v>0</v>
      </c>
      <c r="H211" s="15">
        <f t="shared" si="53"/>
        <v>0</v>
      </c>
      <c r="I211" s="15">
        <f t="shared" si="54"/>
        <v>0</v>
      </c>
      <c r="J211" s="15">
        <f t="shared" si="55"/>
        <v>0</v>
      </c>
      <c r="K211" s="1">
        <f t="shared" si="44"/>
        <v>0</v>
      </c>
      <c r="L211" s="15">
        <f>IF(COUNTIF($N$2:N211,N211)=1,L210+1,L210)</f>
        <v>6</v>
      </c>
      <c r="M211" s="15" t="str">
        <f t="shared" si="45"/>
        <v/>
      </c>
      <c r="N211" s="1">
        <f t="shared" si="46"/>
        <v>0</v>
      </c>
      <c r="O211" s="1">
        <f t="shared" si="47"/>
        <v>0</v>
      </c>
      <c r="P211" s="15">
        <f t="shared" si="48"/>
        <v>0</v>
      </c>
      <c r="Q211" s="15">
        <f t="shared" si="49"/>
        <v>0</v>
      </c>
      <c r="R211" s="15">
        <f t="shared" si="50"/>
        <v>0</v>
      </c>
      <c r="S211" s="15">
        <f t="shared" si="51"/>
        <v>0</v>
      </c>
      <c r="T211" s="15">
        <f t="shared" si="52"/>
        <v>0</v>
      </c>
      <c r="V211" s="15" t="str">
        <f t="shared" si="43"/>
        <v/>
      </c>
    </row>
    <row r="212" spans="1:22">
      <c r="A212" s="142" t="str">
        <f>IF((stock!B206+stock!C206+stock!D206+stock!E206)&lt;&gt;0,stock!A206,"")</f>
        <v>KANAMB 25</v>
      </c>
      <c r="B212" s="142"/>
      <c r="C212" s="15">
        <f>stock!C206</f>
        <v>2</v>
      </c>
      <c r="D212" s="15">
        <f>stock!D206</f>
        <v>2</v>
      </c>
      <c r="E212" s="15">
        <f>stock!E206</f>
        <v>2</v>
      </c>
      <c r="F212" s="15">
        <f>stock!F206</f>
        <v>2</v>
      </c>
      <c r="H212" s="15">
        <f t="shared" si="53"/>
        <v>25</v>
      </c>
      <c r="I212" s="15">
        <f t="shared" si="54"/>
        <v>25</v>
      </c>
      <c r="J212" s="15">
        <f t="shared" si="55"/>
        <v>25</v>
      </c>
      <c r="K212" s="1" t="str">
        <f t="shared" si="44"/>
        <v>KANA</v>
      </c>
      <c r="L212" s="15">
        <f>IF(COUNTIF($N$2:N212,N212)=1,L211+1,L211)</f>
        <v>6</v>
      </c>
      <c r="M212" s="15" t="str">
        <f t="shared" si="45"/>
        <v/>
      </c>
      <c r="N212" s="1">
        <f t="shared" si="46"/>
        <v>0</v>
      </c>
      <c r="O212" s="1">
        <f t="shared" si="47"/>
        <v>0</v>
      </c>
      <c r="P212" s="15">
        <f t="shared" si="48"/>
        <v>0</v>
      </c>
      <c r="Q212" s="15">
        <f t="shared" si="49"/>
        <v>0</v>
      </c>
      <c r="R212" s="15">
        <f t="shared" si="50"/>
        <v>0</v>
      </c>
      <c r="S212" s="15">
        <f t="shared" si="51"/>
        <v>0</v>
      </c>
      <c r="T212" s="15">
        <f t="shared" si="52"/>
        <v>0</v>
      </c>
      <c r="V212" s="15" t="str">
        <f t="shared" si="43"/>
        <v/>
      </c>
    </row>
    <row r="213" spans="1:22">
      <c r="A213" s="142" t="str">
        <f>IF((stock!B207+stock!C207+stock!D207+stock!E207)&lt;&gt;0,stock!A207,"")</f>
        <v>CLEAN-NTM BLACKKANAM 25KG</v>
      </c>
      <c r="B213" s="142"/>
      <c r="C213" s="15">
        <f>stock!C207</f>
        <v>2</v>
      </c>
      <c r="D213" s="15">
        <f>stock!D207</f>
        <v>2</v>
      </c>
      <c r="E213" s="15">
        <f>stock!E207</f>
        <v>2</v>
      </c>
      <c r="F213" s="15">
        <f>stock!F207</f>
        <v>2</v>
      </c>
      <c r="H213" s="15">
        <f t="shared" si="53"/>
        <v>25</v>
      </c>
      <c r="I213" s="15">
        <f t="shared" si="54"/>
        <v>0</v>
      </c>
      <c r="J213" s="15">
        <f t="shared" si="55"/>
        <v>25</v>
      </c>
      <c r="K213" s="1" t="str">
        <f t="shared" si="44"/>
        <v>CLEAN-NTM BLACKKANAM</v>
      </c>
      <c r="L213" s="15">
        <f>IF(COUNTIF($N$2:N213,N213)=1,L212+1,L212)</f>
        <v>7</v>
      </c>
      <c r="M213" s="15" t="str">
        <f t="shared" si="45"/>
        <v>CLEAN-NTM BLACKKANAM</v>
      </c>
      <c r="N213" s="1" t="str">
        <f t="shared" si="46"/>
        <v>BLACKKANAM</v>
      </c>
      <c r="O213" s="1" t="str">
        <f t="shared" si="47"/>
        <v>CLEAN-NTM</v>
      </c>
      <c r="P213" s="15">
        <f t="shared" si="48"/>
        <v>1</v>
      </c>
      <c r="Q213" s="15">
        <f t="shared" si="49"/>
        <v>1</v>
      </c>
      <c r="R213" s="15">
        <f t="shared" si="50"/>
        <v>1</v>
      </c>
      <c r="S213" s="15">
        <f t="shared" si="51"/>
        <v>1</v>
      </c>
      <c r="T213" s="15">
        <f t="shared" si="52"/>
        <v>1</v>
      </c>
      <c r="V213" s="15" t="str">
        <f t="shared" si="43"/>
        <v/>
      </c>
    </row>
    <row r="214" spans="1:22">
      <c r="A214" s="142" t="str">
        <f>IF((stock!B208+stock!C208+stock!D208+stock!E208)&lt;&gt;0,stock!A208,"")</f>
        <v/>
      </c>
      <c r="B214" s="142"/>
      <c r="C214" s="15">
        <f>stock!C208</f>
        <v>0</v>
      </c>
      <c r="D214" s="15">
        <f>stock!D208</f>
        <v>0</v>
      </c>
      <c r="E214" s="15">
        <f>stock!E208</f>
        <v>0</v>
      </c>
      <c r="F214" s="15">
        <f>stock!F208</f>
        <v>0</v>
      </c>
      <c r="H214" s="15">
        <f t="shared" si="53"/>
        <v>0</v>
      </c>
      <c r="I214" s="15">
        <f t="shared" si="54"/>
        <v>0</v>
      </c>
      <c r="J214" s="15">
        <f t="shared" si="55"/>
        <v>0</v>
      </c>
      <c r="K214" s="1">
        <f t="shared" si="44"/>
        <v>0</v>
      </c>
      <c r="L214" s="15">
        <f>IF(COUNTIF($N$2:N214,N214)=1,L213+1,L213)</f>
        <v>7</v>
      </c>
      <c r="M214" s="15" t="str">
        <f t="shared" si="45"/>
        <v/>
      </c>
      <c r="N214" s="1">
        <f t="shared" si="46"/>
        <v>0</v>
      </c>
      <c r="O214" s="1">
        <f t="shared" si="47"/>
        <v>0</v>
      </c>
      <c r="P214" s="15">
        <f t="shared" si="48"/>
        <v>0</v>
      </c>
      <c r="Q214" s="15">
        <f t="shared" si="49"/>
        <v>0</v>
      </c>
      <c r="R214" s="15">
        <f t="shared" si="50"/>
        <v>0</v>
      </c>
      <c r="S214" s="15">
        <f t="shared" si="51"/>
        <v>0</v>
      </c>
      <c r="T214" s="15">
        <f t="shared" si="52"/>
        <v>0</v>
      </c>
      <c r="V214" s="15" t="str">
        <f t="shared" si="43"/>
        <v/>
      </c>
    </row>
    <row r="215" spans="1:22">
      <c r="A215" s="142" t="str">
        <f>IF((stock!B209+stock!C209+stock!D209+stock!E209)&lt;&gt;0,stock!A209,"")</f>
        <v>KANAMB 50</v>
      </c>
      <c r="B215" s="142"/>
      <c r="C215" s="15">
        <f>stock!C209</f>
        <v>16</v>
      </c>
      <c r="D215" s="15">
        <f>stock!D209</f>
        <v>0</v>
      </c>
      <c r="E215" s="15">
        <f>stock!E209</f>
        <v>1</v>
      </c>
      <c r="F215" s="15">
        <f>stock!F209</f>
        <v>15</v>
      </c>
      <c r="H215" s="15">
        <f t="shared" si="53"/>
        <v>50</v>
      </c>
      <c r="I215" s="15">
        <f t="shared" si="54"/>
        <v>50</v>
      </c>
      <c r="J215" s="15">
        <f t="shared" si="55"/>
        <v>50</v>
      </c>
      <c r="K215" s="1" t="str">
        <f t="shared" si="44"/>
        <v>KANA</v>
      </c>
      <c r="L215" s="15">
        <f>IF(COUNTIF($N$2:N215,N215)=1,L214+1,L214)</f>
        <v>7</v>
      </c>
      <c r="M215" s="15" t="str">
        <f t="shared" si="45"/>
        <v/>
      </c>
      <c r="N215" s="1">
        <f t="shared" si="46"/>
        <v>0</v>
      </c>
      <c r="O215" s="1">
        <f t="shared" si="47"/>
        <v>0</v>
      </c>
      <c r="P215" s="15">
        <f t="shared" si="48"/>
        <v>0</v>
      </c>
      <c r="Q215" s="15">
        <f t="shared" si="49"/>
        <v>0</v>
      </c>
      <c r="R215" s="15">
        <f t="shared" si="50"/>
        <v>0</v>
      </c>
      <c r="S215" s="15">
        <f t="shared" si="51"/>
        <v>0</v>
      </c>
      <c r="T215" s="15">
        <f t="shared" si="52"/>
        <v>0</v>
      </c>
      <c r="V215" s="15" t="str">
        <f t="shared" si="43"/>
        <v/>
      </c>
    </row>
    <row r="216" spans="1:22">
      <c r="A216" s="142" t="str">
        <f>IF((stock!B210+stock!C210+stock!D210+stock!E210)&lt;&gt;0,stock!A210,"")</f>
        <v>CLEAN-NTM BLACKKANAM 50KG</v>
      </c>
      <c r="B216" s="142"/>
      <c r="C216" s="15">
        <f>stock!C210</f>
        <v>13</v>
      </c>
      <c r="D216" s="15">
        <f>stock!D210</f>
        <v>0</v>
      </c>
      <c r="E216" s="15">
        <f>stock!E210</f>
        <v>1</v>
      </c>
      <c r="F216" s="15">
        <f>stock!F210</f>
        <v>12</v>
      </c>
      <c r="H216" s="15">
        <f t="shared" si="53"/>
        <v>50</v>
      </c>
      <c r="I216" s="15">
        <f t="shared" si="54"/>
        <v>0</v>
      </c>
      <c r="J216" s="15">
        <f t="shared" si="55"/>
        <v>50</v>
      </c>
      <c r="K216" s="1" t="str">
        <f t="shared" si="44"/>
        <v>CLEAN-NTM BLACKKANAM</v>
      </c>
      <c r="L216" s="15">
        <f>IF(COUNTIF($N$2:N216,N216)=1,L215+1,L215)</f>
        <v>7</v>
      </c>
      <c r="M216" s="15" t="str">
        <f t="shared" si="45"/>
        <v>CLEAN-NTM BLACKKANAM</v>
      </c>
      <c r="N216" s="1" t="str">
        <f t="shared" si="46"/>
        <v>BLACKKANAM</v>
      </c>
      <c r="O216" s="1" t="str">
        <f t="shared" si="47"/>
        <v>CLEAN-NTM</v>
      </c>
      <c r="P216" s="15">
        <f t="shared" si="48"/>
        <v>1</v>
      </c>
      <c r="Q216" s="15">
        <f t="shared" si="49"/>
        <v>13</v>
      </c>
      <c r="R216" s="15">
        <f t="shared" si="50"/>
        <v>0</v>
      </c>
      <c r="S216" s="15">
        <f t="shared" si="51"/>
        <v>1</v>
      </c>
      <c r="T216" s="15">
        <f t="shared" si="52"/>
        <v>12</v>
      </c>
      <c r="V216" s="15" t="str">
        <f t="shared" si="43"/>
        <v/>
      </c>
    </row>
    <row r="217" spans="1:22">
      <c r="A217" s="142" t="str">
        <f>IF((stock!B211+stock!C211+stock!D211+stock!E211)&lt;&gt;0,stock!A211,"")</f>
        <v/>
      </c>
      <c r="B217" s="142"/>
      <c r="C217" s="15">
        <f>stock!C211</f>
        <v>0</v>
      </c>
      <c r="D217" s="15">
        <f>stock!D211</f>
        <v>0</v>
      </c>
      <c r="E217" s="15">
        <f>stock!E211</f>
        <v>0</v>
      </c>
      <c r="F217" s="15">
        <f>stock!F211</f>
        <v>0</v>
      </c>
      <c r="H217" s="15">
        <f t="shared" si="53"/>
        <v>0</v>
      </c>
      <c r="I217" s="15">
        <f t="shared" si="54"/>
        <v>0</v>
      </c>
      <c r="J217" s="15">
        <f t="shared" si="55"/>
        <v>0</v>
      </c>
      <c r="K217" s="1">
        <f t="shared" si="44"/>
        <v>0</v>
      </c>
      <c r="L217" s="15">
        <f>IF(COUNTIF($N$2:N217,N217)=1,L216+1,L216)</f>
        <v>7</v>
      </c>
      <c r="M217" s="15" t="str">
        <f t="shared" si="45"/>
        <v/>
      </c>
      <c r="N217" s="1">
        <f t="shared" si="46"/>
        <v>0</v>
      </c>
      <c r="O217" s="1">
        <f t="shared" si="47"/>
        <v>0</v>
      </c>
      <c r="P217" s="15">
        <f t="shared" si="48"/>
        <v>0</v>
      </c>
      <c r="Q217" s="15">
        <f t="shared" si="49"/>
        <v>0</v>
      </c>
      <c r="R217" s="15">
        <f t="shared" si="50"/>
        <v>0</v>
      </c>
      <c r="S217" s="15">
        <f t="shared" si="51"/>
        <v>0</v>
      </c>
      <c r="T217" s="15">
        <f t="shared" si="52"/>
        <v>0</v>
      </c>
      <c r="V217" s="15" t="str">
        <f t="shared" si="43"/>
        <v/>
      </c>
    </row>
    <row r="218" spans="1:22">
      <c r="A218" s="142" t="str">
        <f>IF((stock!B212+stock!C212+stock!D212+stock!E212)&lt;&gt;0,stock!A212,"")</f>
        <v/>
      </c>
      <c r="B218" s="142"/>
      <c r="C218" s="15">
        <f>stock!C212</f>
        <v>0</v>
      </c>
      <c r="D218" s="15">
        <f>stock!D212</f>
        <v>0</v>
      </c>
      <c r="E218" s="15">
        <f>stock!E212</f>
        <v>0</v>
      </c>
      <c r="F218" s="15">
        <f>stock!F212</f>
        <v>0</v>
      </c>
      <c r="H218" s="15">
        <f t="shared" si="53"/>
        <v>0</v>
      </c>
      <c r="I218" s="15">
        <f t="shared" si="54"/>
        <v>0</v>
      </c>
      <c r="J218" s="15">
        <f t="shared" si="55"/>
        <v>0</v>
      </c>
      <c r="K218" s="1">
        <f t="shared" si="44"/>
        <v>0</v>
      </c>
      <c r="L218" s="15">
        <f>IF(COUNTIF($N$2:N218,N218)=1,L217+1,L217)</f>
        <v>7</v>
      </c>
      <c r="M218" s="15" t="str">
        <f t="shared" si="45"/>
        <v/>
      </c>
      <c r="N218" s="1">
        <f t="shared" si="46"/>
        <v>0</v>
      </c>
      <c r="O218" s="1">
        <f t="shared" si="47"/>
        <v>0</v>
      </c>
      <c r="P218" s="15">
        <f t="shared" si="48"/>
        <v>0</v>
      </c>
      <c r="Q218" s="15">
        <f t="shared" si="49"/>
        <v>0</v>
      </c>
      <c r="R218" s="15">
        <f t="shared" si="50"/>
        <v>0</v>
      </c>
      <c r="S218" s="15">
        <f t="shared" si="51"/>
        <v>0</v>
      </c>
      <c r="T218" s="15">
        <f t="shared" si="52"/>
        <v>0</v>
      </c>
      <c r="V218" s="15" t="str">
        <f t="shared" si="43"/>
        <v/>
      </c>
    </row>
    <row r="219" spans="1:22">
      <c r="A219" s="142" t="str">
        <f>IF((stock!B213+stock!C213+stock!D213+stock!E213)&lt;&gt;0,stock!A213,"")</f>
        <v>NTM BLACKKANAM 50KG</v>
      </c>
      <c r="B219" s="142"/>
      <c r="C219" s="15">
        <f>stock!C213</f>
        <v>3</v>
      </c>
      <c r="D219" s="15">
        <f>stock!D213</f>
        <v>0</v>
      </c>
      <c r="E219" s="15">
        <f>stock!E213</f>
        <v>0</v>
      </c>
      <c r="F219" s="15">
        <f>stock!F213</f>
        <v>3</v>
      </c>
      <c r="H219" s="15">
        <f t="shared" si="53"/>
        <v>50</v>
      </c>
      <c r="I219" s="15">
        <f t="shared" si="54"/>
        <v>0</v>
      </c>
      <c r="J219" s="15">
        <f t="shared" si="55"/>
        <v>50</v>
      </c>
      <c r="K219" s="1" t="str">
        <f t="shared" si="44"/>
        <v>NTM BLACKKANAM</v>
      </c>
      <c r="L219" s="15">
        <f>IF(COUNTIF($N$2:N219,N219)=1,L218+1,L218)</f>
        <v>7</v>
      </c>
      <c r="M219" s="15" t="str">
        <f t="shared" si="45"/>
        <v>NTM BLACKKANAM</v>
      </c>
      <c r="N219" s="1" t="str">
        <f t="shared" si="46"/>
        <v>BLACKKANAM</v>
      </c>
      <c r="O219" s="1" t="str">
        <f t="shared" si="47"/>
        <v>NTM</v>
      </c>
      <c r="P219" s="15">
        <f t="shared" si="48"/>
        <v>1</v>
      </c>
      <c r="Q219" s="15">
        <f t="shared" si="49"/>
        <v>3</v>
      </c>
      <c r="R219" s="15">
        <f t="shared" si="50"/>
        <v>0</v>
      </c>
      <c r="S219" s="15">
        <f t="shared" si="51"/>
        <v>0</v>
      </c>
      <c r="T219" s="15">
        <f t="shared" si="52"/>
        <v>3</v>
      </c>
      <c r="V219" s="15" t="str">
        <f t="shared" si="43"/>
        <v/>
      </c>
    </row>
    <row r="220" spans="1:22">
      <c r="A220" s="142" t="str">
        <f>IF((stock!B214+stock!C214+stock!D214+stock!E214)&lt;&gt;0,stock!A214,"")</f>
        <v>GREEN PEAS</v>
      </c>
      <c r="B220" s="142"/>
      <c r="C220" s="15">
        <f>stock!C214</f>
        <v>53</v>
      </c>
      <c r="D220" s="15">
        <f>stock!D214</f>
        <v>84</v>
      </c>
      <c r="E220" s="15">
        <f>stock!E214</f>
        <v>47</v>
      </c>
      <c r="F220" s="15">
        <f>stock!F214</f>
        <v>90</v>
      </c>
      <c r="H220" s="15">
        <f t="shared" si="53"/>
        <v>0</v>
      </c>
      <c r="I220" s="15">
        <f t="shared" si="54"/>
        <v>0</v>
      </c>
      <c r="J220" s="15">
        <f t="shared" si="55"/>
        <v>0</v>
      </c>
      <c r="K220" s="1" t="str">
        <f t="shared" si="44"/>
        <v>GREEN</v>
      </c>
      <c r="L220" s="15">
        <f>IF(COUNTIF($N$2:N220,N220)=1,L219+1,L219)</f>
        <v>7</v>
      </c>
      <c r="M220" s="15" t="str">
        <f t="shared" si="45"/>
        <v/>
      </c>
      <c r="N220" s="1">
        <f t="shared" si="46"/>
        <v>0</v>
      </c>
      <c r="O220" s="1">
        <f t="shared" si="47"/>
        <v>0</v>
      </c>
      <c r="P220" s="15">
        <f t="shared" si="48"/>
        <v>0</v>
      </c>
      <c r="Q220" s="15">
        <f t="shared" si="49"/>
        <v>0</v>
      </c>
      <c r="R220" s="15">
        <f t="shared" si="50"/>
        <v>0</v>
      </c>
      <c r="S220" s="15">
        <f t="shared" si="51"/>
        <v>0</v>
      </c>
      <c r="T220" s="15">
        <f t="shared" si="52"/>
        <v>0</v>
      </c>
      <c r="V220" s="15" t="str">
        <f t="shared" si="43"/>
        <v/>
      </c>
    </row>
    <row r="221" spans="1:22">
      <c r="A221" s="142" t="str">
        <f>IF((stock!B215+stock!C215+stock!D215+stock!E215)&lt;&gt;0,stock!A215,"")</f>
        <v>GREEN PEAS 25</v>
      </c>
      <c r="B221" s="142"/>
      <c r="C221" s="15">
        <f>stock!C215</f>
        <v>17</v>
      </c>
      <c r="D221" s="15">
        <f>stock!D215</f>
        <v>4</v>
      </c>
      <c r="E221" s="15">
        <f>stock!E215</f>
        <v>10</v>
      </c>
      <c r="F221" s="15">
        <f>stock!F215</f>
        <v>11</v>
      </c>
      <c r="H221" s="15">
        <f t="shared" si="53"/>
        <v>25</v>
      </c>
      <c r="I221" s="15">
        <f t="shared" si="54"/>
        <v>25</v>
      </c>
      <c r="J221" s="15">
        <f t="shared" si="55"/>
        <v>25</v>
      </c>
      <c r="K221" s="1" t="str">
        <f t="shared" si="44"/>
        <v>GREEN PE</v>
      </c>
      <c r="L221" s="15">
        <f>IF(COUNTIF($N$2:N221,N221)=1,L220+1,L220)</f>
        <v>7</v>
      </c>
      <c r="M221" s="15" t="str">
        <f t="shared" si="45"/>
        <v/>
      </c>
      <c r="N221" s="1">
        <f t="shared" si="46"/>
        <v>0</v>
      </c>
      <c r="O221" s="1">
        <f t="shared" si="47"/>
        <v>0</v>
      </c>
      <c r="P221" s="15">
        <f t="shared" si="48"/>
        <v>0</v>
      </c>
      <c r="Q221" s="15">
        <f t="shared" si="49"/>
        <v>0</v>
      </c>
      <c r="R221" s="15">
        <f t="shared" si="50"/>
        <v>0</v>
      </c>
      <c r="S221" s="15">
        <f t="shared" si="51"/>
        <v>0</v>
      </c>
      <c r="T221" s="15">
        <f t="shared" si="52"/>
        <v>0</v>
      </c>
      <c r="V221" s="15" t="str">
        <f t="shared" si="43"/>
        <v/>
      </c>
    </row>
    <row r="222" spans="1:22">
      <c r="A222" s="142" t="str">
        <f>IF((stock!B216+stock!C216+stock!D216+stock!E216)&lt;&gt;0,stock!A216,"")</f>
        <v>CC GREEN-PEAS 25KG</v>
      </c>
      <c r="B222" s="142"/>
      <c r="C222" s="15">
        <f>stock!C216</f>
        <v>11</v>
      </c>
      <c r="D222" s="15">
        <f>stock!D216</f>
        <v>0</v>
      </c>
      <c r="E222" s="15">
        <f>stock!E216</f>
        <v>1</v>
      </c>
      <c r="F222" s="15">
        <f>stock!F216</f>
        <v>10</v>
      </c>
      <c r="H222" s="15">
        <f t="shared" si="53"/>
        <v>25</v>
      </c>
      <c r="I222" s="15">
        <f t="shared" si="54"/>
        <v>0</v>
      </c>
      <c r="J222" s="15">
        <f t="shared" si="55"/>
        <v>25</v>
      </c>
      <c r="K222" s="1" t="str">
        <f t="shared" si="44"/>
        <v>CC GREEN-PEAS</v>
      </c>
      <c r="L222" s="15">
        <f>IF(COUNTIF($N$2:N222,N222)=1,L221+1,L221)</f>
        <v>8</v>
      </c>
      <c r="M222" s="15" t="str">
        <f t="shared" si="45"/>
        <v>CC GREEN-PEAS</v>
      </c>
      <c r="N222" s="1" t="str">
        <f t="shared" si="46"/>
        <v>GREEN-PEAS</v>
      </c>
      <c r="O222" s="1" t="str">
        <f t="shared" si="47"/>
        <v>CC</v>
      </c>
      <c r="P222" s="15">
        <f t="shared" si="48"/>
        <v>1</v>
      </c>
      <c r="Q222" s="15">
        <f t="shared" si="49"/>
        <v>5.5</v>
      </c>
      <c r="R222" s="15">
        <f t="shared" si="50"/>
        <v>0</v>
      </c>
      <c r="S222" s="15">
        <f t="shared" si="51"/>
        <v>0.5</v>
      </c>
      <c r="T222" s="15">
        <f t="shared" si="52"/>
        <v>5</v>
      </c>
      <c r="V222" s="15" t="str">
        <f t="shared" si="43"/>
        <v/>
      </c>
    </row>
    <row r="223" spans="1:22">
      <c r="A223" s="142" t="str">
        <f>IF((stock!B217+stock!C217+stock!D217+stock!E217)&lt;&gt;0,stock!A217,"")</f>
        <v/>
      </c>
      <c r="B223" s="142"/>
      <c r="C223" s="15">
        <f>stock!C217</f>
        <v>0</v>
      </c>
      <c r="D223" s="15">
        <f>stock!D217</f>
        <v>0</v>
      </c>
      <c r="E223" s="15">
        <f>stock!E217</f>
        <v>0</v>
      </c>
      <c r="F223" s="15">
        <f>stock!F217</f>
        <v>0</v>
      </c>
      <c r="H223" s="15">
        <f t="shared" si="53"/>
        <v>0</v>
      </c>
      <c r="I223" s="15">
        <f t="shared" si="54"/>
        <v>0</v>
      </c>
      <c r="J223" s="15">
        <f t="shared" si="55"/>
        <v>0</v>
      </c>
      <c r="K223" s="1">
        <f t="shared" si="44"/>
        <v>0</v>
      </c>
      <c r="L223" s="15">
        <f>IF(COUNTIF($N$2:N223,N223)=1,L222+1,L222)</f>
        <v>8</v>
      </c>
      <c r="M223" s="15" t="str">
        <f t="shared" si="45"/>
        <v/>
      </c>
      <c r="N223" s="1">
        <f t="shared" si="46"/>
        <v>0</v>
      </c>
      <c r="O223" s="1">
        <f t="shared" si="47"/>
        <v>0</v>
      </c>
      <c r="P223" s="15">
        <f t="shared" si="48"/>
        <v>0</v>
      </c>
      <c r="Q223" s="15">
        <f t="shared" si="49"/>
        <v>0</v>
      </c>
      <c r="R223" s="15">
        <f t="shared" si="50"/>
        <v>0</v>
      </c>
      <c r="S223" s="15">
        <f t="shared" si="51"/>
        <v>0</v>
      </c>
      <c r="T223" s="15">
        <f t="shared" si="52"/>
        <v>0</v>
      </c>
      <c r="V223" s="15" t="str">
        <f t="shared" si="43"/>
        <v/>
      </c>
    </row>
    <row r="224" spans="1:22">
      <c r="A224" s="142" t="str">
        <f>IF((stock!B218+stock!C218+stock!D218+stock!E218)&lt;&gt;0,stock!A218,"")</f>
        <v/>
      </c>
      <c r="B224" s="142"/>
      <c r="C224" s="15">
        <f>stock!C218</f>
        <v>0</v>
      </c>
      <c r="D224" s="15">
        <f>stock!D218</f>
        <v>0</v>
      </c>
      <c r="E224" s="15">
        <f>stock!E218</f>
        <v>0</v>
      </c>
      <c r="F224" s="15">
        <f>stock!F218</f>
        <v>0</v>
      </c>
      <c r="H224" s="15">
        <f t="shared" si="53"/>
        <v>0</v>
      </c>
      <c r="I224" s="15">
        <f t="shared" si="54"/>
        <v>0</v>
      </c>
      <c r="J224" s="15">
        <f t="shared" si="55"/>
        <v>0</v>
      </c>
      <c r="K224" s="1">
        <f t="shared" si="44"/>
        <v>0</v>
      </c>
      <c r="L224" s="15">
        <f>IF(COUNTIF($N$2:N224,N224)=1,L223+1,L223)</f>
        <v>8</v>
      </c>
      <c r="M224" s="15" t="str">
        <f t="shared" si="45"/>
        <v/>
      </c>
      <c r="N224" s="1">
        <f t="shared" si="46"/>
        <v>0</v>
      </c>
      <c r="O224" s="1">
        <f t="shared" si="47"/>
        <v>0</v>
      </c>
      <c r="P224" s="15">
        <f t="shared" si="48"/>
        <v>0</v>
      </c>
      <c r="Q224" s="15">
        <f t="shared" si="49"/>
        <v>0</v>
      </c>
      <c r="R224" s="15">
        <f t="shared" si="50"/>
        <v>0</v>
      </c>
      <c r="S224" s="15">
        <f t="shared" si="51"/>
        <v>0</v>
      </c>
      <c r="T224" s="15">
        <f t="shared" si="52"/>
        <v>0</v>
      </c>
      <c r="V224" s="15" t="str">
        <f t="shared" si="43"/>
        <v/>
      </c>
    </row>
    <row r="225" spans="1:22">
      <c r="A225" s="142" t="str">
        <f>IF((stock!B219+stock!C219+stock!D219+stock!E219)&lt;&gt;0,stock!A219,"")</f>
        <v/>
      </c>
      <c r="B225" s="142"/>
      <c r="C225" s="15">
        <f>stock!C219</f>
        <v>0</v>
      </c>
      <c r="D225" s="15">
        <f>stock!D219</f>
        <v>0</v>
      </c>
      <c r="E225" s="15">
        <f>stock!E219</f>
        <v>0</v>
      </c>
      <c r="F225" s="15">
        <f>stock!F219</f>
        <v>0</v>
      </c>
      <c r="H225" s="15">
        <f t="shared" si="53"/>
        <v>0</v>
      </c>
      <c r="I225" s="15">
        <f t="shared" si="54"/>
        <v>0</v>
      </c>
      <c r="J225" s="15">
        <f t="shared" si="55"/>
        <v>0</v>
      </c>
      <c r="K225" s="1">
        <f t="shared" si="44"/>
        <v>0</v>
      </c>
      <c r="L225" s="15">
        <f>IF(COUNTIF($N$2:N225,N225)=1,L224+1,L224)</f>
        <v>8</v>
      </c>
      <c r="M225" s="15" t="str">
        <f t="shared" si="45"/>
        <v/>
      </c>
      <c r="N225" s="1">
        <f t="shared" si="46"/>
        <v>0</v>
      </c>
      <c r="O225" s="1">
        <f t="shared" si="47"/>
        <v>0</v>
      </c>
      <c r="P225" s="15">
        <f t="shared" si="48"/>
        <v>0</v>
      </c>
      <c r="Q225" s="15">
        <f t="shared" si="49"/>
        <v>0</v>
      </c>
      <c r="R225" s="15">
        <f t="shared" si="50"/>
        <v>0</v>
      </c>
      <c r="S225" s="15">
        <f t="shared" si="51"/>
        <v>0</v>
      </c>
      <c r="T225" s="15">
        <f t="shared" si="52"/>
        <v>0</v>
      </c>
      <c r="V225" s="15" t="str">
        <f t="shared" si="43"/>
        <v/>
      </c>
    </row>
    <row r="226" spans="1:22">
      <c r="A226" s="142" t="str">
        <f>IF((stock!B220+stock!C220+stock!D220+stock!E220)&lt;&gt;0,stock!A220,"")</f>
        <v/>
      </c>
      <c r="B226" s="142"/>
      <c r="C226" s="15">
        <f>stock!C220</f>
        <v>0</v>
      </c>
      <c r="D226" s="15">
        <f>stock!D220</f>
        <v>0</v>
      </c>
      <c r="E226" s="15">
        <f>stock!E220</f>
        <v>0</v>
      </c>
      <c r="F226" s="15">
        <f>stock!F220</f>
        <v>0</v>
      </c>
      <c r="H226" s="15">
        <f t="shared" si="53"/>
        <v>0</v>
      </c>
      <c r="I226" s="15">
        <f t="shared" si="54"/>
        <v>0</v>
      </c>
      <c r="J226" s="15">
        <f t="shared" si="55"/>
        <v>0</v>
      </c>
      <c r="K226" s="1">
        <f t="shared" si="44"/>
        <v>0</v>
      </c>
      <c r="L226" s="15">
        <f>IF(COUNTIF($N$2:N226,N226)=1,L225+1,L225)</f>
        <v>8</v>
      </c>
      <c r="M226" s="15" t="str">
        <f t="shared" si="45"/>
        <v/>
      </c>
      <c r="N226" s="1">
        <f t="shared" si="46"/>
        <v>0</v>
      </c>
      <c r="O226" s="1">
        <f t="shared" si="47"/>
        <v>0</v>
      </c>
      <c r="P226" s="15">
        <f t="shared" si="48"/>
        <v>0</v>
      </c>
      <c r="Q226" s="15">
        <f t="shared" si="49"/>
        <v>0</v>
      </c>
      <c r="R226" s="15">
        <f t="shared" si="50"/>
        <v>0</v>
      </c>
      <c r="S226" s="15">
        <f t="shared" si="51"/>
        <v>0</v>
      </c>
      <c r="T226" s="15">
        <f t="shared" si="52"/>
        <v>0</v>
      </c>
      <c r="V226" s="15" t="str">
        <f t="shared" si="43"/>
        <v/>
      </c>
    </row>
    <row r="227" spans="1:22">
      <c r="A227" s="142" t="str">
        <f>IF((stock!B221+stock!C221+stock!D221+stock!E221)&lt;&gt;0,stock!A221,"")</f>
        <v/>
      </c>
      <c r="B227" s="142"/>
      <c r="C227" s="15">
        <f>stock!C221</f>
        <v>0</v>
      </c>
      <c r="D227" s="15">
        <f>stock!D221</f>
        <v>0</v>
      </c>
      <c r="E227" s="15">
        <f>stock!E221</f>
        <v>0</v>
      </c>
      <c r="F227" s="15">
        <f>stock!F221</f>
        <v>0</v>
      </c>
      <c r="H227" s="15">
        <f t="shared" si="53"/>
        <v>0</v>
      </c>
      <c r="I227" s="15">
        <f t="shared" si="54"/>
        <v>0</v>
      </c>
      <c r="J227" s="15">
        <f t="shared" si="55"/>
        <v>0</v>
      </c>
      <c r="K227" s="1">
        <f t="shared" si="44"/>
        <v>0</v>
      </c>
      <c r="L227" s="15">
        <f>IF(COUNTIF($N$2:N227,N227)=1,L226+1,L226)</f>
        <v>8</v>
      </c>
      <c r="M227" s="15" t="str">
        <f t="shared" si="45"/>
        <v/>
      </c>
      <c r="N227" s="1">
        <f t="shared" si="46"/>
        <v>0</v>
      </c>
      <c r="O227" s="1">
        <f t="shared" si="47"/>
        <v>0</v>
      </c>
      <c r="P227" s="15">
        <f t="shared" si="48"/>
        <v>0</v>
      </c>
      <c r="Q227" s="15">
        <f t="shared" si="49"/>
        <v>0</v>
      </c>
      <c r="R227" s="15">
        <f t="shared" si="50"/>
        <v>0</v>
      </c>
      <c r="S227" s="15">
        <f t="shared" si="51"/>
        <v>0</v>
      </c>
      <c r="T227" s="15">
        <f t="shared" si="52"/>
        <v>0</v>
      </c>
      <c r="V227" s="15" t="str">
        <f t="shared" si="43"/>
        <v/>
      </c>
    </row>
    <row r="228" spans="1:22">
      <c r="A228" s="142" t="str">
        <f>IF((stock!B222+stock!C222+stock!D222+stock!E222)&lt;&gt;0,stock!A222,"")</f>
        <v/>
      </c>
      <c r="B228" s="142"/>
      <c r="C228" s="15">
        <f>stock!C222</f>
        <v>0</v>
      </c>
      <c r="D228" s="15">
        <f>stock!D222</f>
        <v>0</v>
      </c>
      <c r="E228" s="15">
        <f>stock!E222</f>
        <v>0</v>
      </c>
      <c r="F228" s="15">
        <f>stock!F222</f>
        <v>0</v>
      </c>
      <c r="H228" s="15">
        <f t="shared" si="53"/>
        <v>0</v>
      </c>
      <c r="I228" s="15">
        <f t="shared" si="54"/>
        <v>0</v>
      </c>
      <c r="J228" s="15">
        <f t="shared" si="55"/>
        <v>0</v>
      </c>
      <c r="K228" s="1">
        <f t="shared" si="44"/>
        <v>0</v>
      </c>
      <c r="L228" s="15">
        <f>IF(COUNTIF($N$2:N228,N228)=1,L227+1,L227)</f>
        <v>8</v>
      </c>
      <c r="M228" s="15" t="str">
        <f t="shared" si="45"/>
        <v/>
      </c>
      <c r="N228" s="1">
        <f t="shared" si="46"/>
        <v>0</v>
      </c>
      <c r="O228" s="1">
        <f t="shared" si="47"/>
        <v>0</v>
      </c>
      <c r="P228" s="15">
        <f t="shared" si="48"/>
        <v>0</v>
      </c>
      <c r="Q228" s="15">
        <f t="shared" si="49"/>
        <v>0</v>
      </c>
      <c r="R228" s="15">
        <f t="shared" si="50"/>
        <v>0</v>
      </c>
      <c r="S228" s="15">
        <f t="shared" si="51"/>
        <v>0</v>
      </c>
      <c r="T228" s="15">
        <f t="shared" si="52"/>
        <v>0</v>
      </c>
      <c r="V228" s="15" t="str">
        <f t="shared" si="43"/>
        <v/>
      </c>
    </row>
    <row r="229" spans="1:22">
      <c r="A229" s="142" t="str">
        <f>IF((stock!B223+stock!C223+stock!D223+stock!E223)&lt;&gt;0,stock!A223,"")</f>
        <v>PLAIN GREEN-PEAS 25KG</v>
      </c>
      <c r="B229" s="142"/>
      <c r="C229" s="15">
        <f>stock!C223</f>
        <v>6</v>
      </c>
      <c r="D229" s="15">
        <f>stock!D223</f>
        <v>4</v>
      </c>
      <c r="E229" s="15">
        <f>stock!E223</f>
        <v>9</v>
      </c>
      <c r="F229" s="15">
        <f>stock!F223</f>
        <v>1</v>
      </c>
      <c r="H229" s="15">
        <f t="shared" si="53"/>
        <v>25</v>
      </c>
      <c r="I229" s="15">
        <f t="shared" si="54"/>
        <v>0</v>
      </c>
      <c r="J229" s="15">
        <f t="shared" si="55"/>
        <v>25</v>
      </c>
      <c r="K229" s="1" t="str">
        <f t="shared" si="44"/>
        <v>PLAIN GREEN-PEAS</v>
      </c>
      <c r="L229" s="15">
        <f>IF(COUNTIF($N$2:N229,N229)=1,L228+1,L228)</f>
        <v>8</v>
      </c>
      <c r="M229" s="15" t="str">
        <f t="shared" si="45"/>
        <v>PLAIN GREEN-PEAS</v>
      </c>
      <c r="N229" s="1" t="str">
        <f t="shared" si="46"/>
        <v>GREEN-PEAS</v>
      </c>
      <c r="O229" s="1" t="str">
        <f t="shared" si="47"/>
        <v>PLAIN</v>
      </c>
      <c r="P229" s="15">
        <f t="shared" si="48"/>
        <v>1</v>
      </c>
      <c r="Q229" s="15">
        <f t="shared" si="49"/>
        <v>3</v>
      </c>
      <c r="R229" s="15">
        <f t="shared" si="50"/>
        <v>2</v>
      </c>
      <c r="S229" s="15">
        <f t="shared" si="51"/>
        <v>4.5</v>
      </c>
      <c r="T229" s="15">
        <f t="shared" si="52"/>
        <v>0.5</v>
      </c>
      <c r="V229" s="15" t="str">
        <f t="shared" si="43"/>
        <v/>
      </c>
    </row>
    <row r="230" spans="1:22">
      <c r="A230" s="142" t="str">
        <f>IF((stock!B224+stock!C224+stock!D224+stock!E224)&lt;&gt;0,stock!A224,"")</f>
        <v/>
      </c>
      <c r="B230" s="142"/>
      <c r="C230" s="15">
        <f>stock!C224</f>
        <v>0</v>
      </c>
      <c r="D230" s="15">
        <f>stock!D224</f>
        <v>0</v>
      </c>
      <c r="E230" s="15">
        <f>stock!E224</f>
        <v>0</v>
      </c>
      <c r="F230" s="15">
        <f>stock!F224</f>
        <v>0</v>
      </c>
      <c r="H230" s="15">
        <f t="shared" si="53"/>
        <v>0</v>
      </c>
      <c r="I230" s="15">
        <f t="shared" si="54"/>
        <v>0</v>
      </c>
      <c r="J230" s="15">
        <f t="shared" si="55"/>
        <v>0</v>
      </c>
      <c r="K230" s="1">
        <f t="shared" si="44"/>
        <v>0</v>
      </c>
      <c r="L230" s="15">
        <f>IF(COUNTIF($N$2:N230,N230)=1,L229+1,L229)</f>
        <v>8</v>
      </c>
      <c r="M230" s="15" t="str">
        <f t="shared" si="45"/>
        <v/>
      </c>
      <c r="N230" s="1">
        <f t="shared" si="46"/>
        <v>0</v>
      </c>
      <c r="O230" s="1">
        <f t="shared" si="47"/>
        <v>0</v>
      </c>
      <c r="P230" s="15">
        <f t="shared" si="48"/>
        <v>0</v>
      </c>
      <c r="Q230" s="15">
        <f t="shared" si="49"/>
        <v>0</v>
      </c>
      <c r="R230" s="15">
        <f t="shared" si="50"/>
        <v>0</v>
      </c>
      <c r="S230" s="15">
        <f t="shared" si="51"/>
        <v>0</v>
      </c>
      <c r="T230" s="15">
        <f t="shared" si="52"/>
        <v>0</v>
      </c>
      <c r="V230" s="15" t="str">
        <f t="shared" si="43"/>
        <v/>
      </c>
    </row>
    <row r="231" spans="1:22">
      <c r="A231" s="142" t="str">
        <f>IF((stock!B225+stock!C225+stock!D225+stock!E225)&lt;&gt;0,stock!A225,"")</f>
        <v/>
      </c>
      <c r="B231" s="142"/>
      <c r="C231" s="15">
        <f>stock!C225</f>
        <v>0</v>
      </c>
      <c r="D231" s="15">
        <f>stock!D225</f>
        <v>0</v>
      </c>
      <c r="E231" s="15">
        <f>stock!E225</f>
        <v>0</v>
      </c>
      <c r="F231" s="15">
        <f>stock!F225</f>
        <v>0</v>
      </c>
      <c r="H231" s="15">
        <f t="shared" si="53"/>
        <v>0</v>
      </c>
      <c r="I231" s="15">
        <f t="shared" si="54"/>
        <v>0</v>
      </c>
      <c r="J231" s="15">
        <f t="shared" si="55"/>
        <v>0</v>
      </c>
      <c r="K231" s="1">
        <f t="shared" si="44"/>
        <v>0</v>
      </c>
      <c r="L231" s="15">
        <f>IF(COUNTIF($N$2:N231,N231)=1,L230+1,L230)</f>
        <v>8</v>
      </c>
      <c r="M231" s="15" t="str">
        <f t="shared" si="45"/>
        <v/>
      </c>
      <c r="N231" s="1">
        <f t="shared" si="46"/>
        <v>0</v>
      </c>
      <c r="O231" s="1">
        <f t="shared" si="47"/>
        <v>0</v>
      </c>
      <c r="P231" s="15">
        <f t="shared" si="48"/>
        <v>0</v>
      </c>
      <c r="Q231" s="15">
        <f t="shared" si="49"/>
        <v>0</v>
      </c>
      <c r="R231" s="15">
        <f t="shared" si="50"/>
        <v>0</v>
      </c>
      <c r="S231" s="15">
        <f t="shared" si="51"/>
        <v>0</v>
      </c>
      <c r="T231" s="15">
        <f t="shared" si="52"/>
        <v>0</v>
      </c>
      <c r="V231" s="15" t="str">
        <f t="shared" si="43"/>
        <v/>
      </c>
    </row>
    <row r="232" spans="1:22">
      <c r="A232" s="142" t="str">
        <f>IF((stock!B226+stock!C226+stock!D226+stock!E226)&lt;&gt;0,stock!A226,"")</f>
        <v/>
      </c>
      <c r="B232" s="142"/>
      <c r="C232" s="15">
        <f>stock!C226</f>
        <v>0</v>
      </c>
      <c r="D232" s="15">
        <f>stock!D226</f>
        <v>0</v>
      </c>
      <c r="E232" s="15">
        <f>stock!E226</f>
        <v>0</v>
      </c>
      <c r="F232" s="15">
        <f>stock!F226</f>
        <v>0</v>
      </c>
      <c r="H232" s="15">
        <f t="shared" si="53"/>
        <v>0</v>
      </c>
      <c r="I232" s="15">
        <f t="shared" si="54"/>
        <v>0</v>
      </c>
      <c r="J232" s="15">
        <f t="shared" si="55"/>
        <v>0</v>
      </c>
      <c r="K232" s="1">
        <f t="shared" si="44"/>
        <v>0</v>
      </c>
      <c r="L232" s="15">
        <f>IF(COUNTIF($N$2:N232,N232)=1,L231+1,L231)</f>
        <v>8</v>
      </c>
      <c r="M232" s="15" t="str">
        <f t="shared" si="45"/>
        <v/>
      </c>
      <c r="N232" s="1">
        <f t="shared" si="46"/>
        <v>0</v>
      </c>
      <c r="O232" s="1">
        <f t="shared" si="47"/>
        <v>0</v>
      </c>
      <c r="P232" s="15">
        <f t="shared" si="48"/>
        <v>0</v>
      </c>
      <c r="Q232" s="15">
        <f t="shared" si="49"/>
        <v>0</v>
      </c>
      <c r="R232" s="15">
        <f t="shared" si="50"/>
        <v>0</v>
      </c>
      <c r="S232" s="15">
        <f t="shared" si="51"/>
        <v>0</v>
      </c>
      <c r="T232" s="15">
        <f t="shared" si="52"/>
        <v>0</v>
      </c>
      <c r="V232" s="15" t="str">
        <f t="shared" si="43"/>
        <v/>
      </c>
    </row>
    <row r="233" spans="1:22">
      <c r="A233" s="142" t="str">
        <f>IF((stock!B227+stock!C227+stock!D227+stock!E227)&lt;&gt;0,stock!A227,"")</f>
        <v/>
      </c>
      <c r="B233" s="142"/>
      <c r="C233" s="15">
        <f>stock!C227</f>
        <v>0</v>
      </c>
      <c r="D233" s="15">
        <f>stock!D227</f>
        <v>0</v>
      </c>
      <c r="E233" s="15">
        <f>stock!E227</f>
        <v>0</v>
      </c>
      <c r="F233" s="15">
        <f>stock!F227</f>
        <v>0</v>
      </c>
      <c r="H233" s="15">
        <f t="shared" si="53"/>
        <v>0</v>
      </c>
      <c r="I233" s="15">
        <f t="shared" si="54"/>
        <v>0</v>
      </c>
      <c r="J233" s="15">
        <f t="shared" si="55"/>
        <v>0</v>
      </c>
      <c r="K233" s="1">
        <f t="shared" si="44"/>
        <v>0</v>
      </c>
      <c r="L233" s="15">
        <f>IF(COUNTIF($N$2:N233,N233)=1,L232+1,L232)</f>
        <v>8</v>
      </c>
      <c r="M233" s="15" t="str">
        <f t="shared" si="45"/>
        <v/>
      </c>
      <c r="N233" s="1">
        <f t="shared" si="46"/>
        <v>0</v>
      </c>
      <c r="O233" s="1">
        <f t="shared" si="47"/>
        <v>0</v>
      </c>
      <c r="P233" s="15">
        <f t="shared" si="48"/>
        <v>0</v>
      </c>
      <c r="Q233" s="15">
        <f t="shared" si="49"/>
        <v>0</v>
      </c>
      <c r="R233" s="15">
        <f t="shared" si="50"/>
        <v>0</v>
      </c>
      <c r="S233" s="15">
        <f t="shared" si="51"/>
        <v>0</v>
      </c>
      <c r="T233" s="15">
        <f t="shared" si="52"/>
        <v>0</v>
      </c>
      <c r="V233" s="15" t="str">
        <f t="shared" si="43"/>
        <v/>
      </c>
    </row>
    <row r="234" spans="1:22">
      <c r="A234" s="142" t="str">
        <f>IF((stock!B228+stock!C228+stock!D228+stock!E228)&lt;&gt;0,stock!A228,"")</f>
        <v>GREEN PEAS 30</v>
      </c>
      <c r="B234" s="142"/>
      <c r="C234" s="15">
        <f>stock!C228</f>
        <v>0</v>
      </c>
      <c r="D234" s="15">
        <f>stock!D228</f>
        <v>50</v>
      </c>
      <c r="E234" s="15">
        <f>stock!E228</f>
        <v>0</v>
      </c>
      <c r="F234" s="15">
        <f>stock!F228</f>
        <v>50</v>
      </c>
      <c r="H234" s="15">
        <f t="shared" si="53"/>
        <v>30</v>
      </c>
      <c r="I234" s="15">
        <f t="shared" si="54"/>
        <v>30</v>
      </c>
      <c r="J234" s="15">
        <f t="shared" si="55"/>
        <v>30</v>
      </c>
      <c r="K234" s="1" t="str">
        <f t="shared" si="44"/>
        <v>GREEN PE</v>
      </c>
      <c r="L234" s="15">
        <f>IF(COUNTIF($N$2:N234,N234)=1,L233+1,L233)</f>
        <v>8</v>
      </c>
      <c r="M234" s="15" t="str">
        <f t="shared" si="45"/>
        <v/>
      </c>
      <c r="N234" s="1">
        <f t="shared" si="46"/>
        <v>0</v>
      </c>
      <c r="O234" s="1">
        <f t="shared" si="47"/>
        <v>0</v>
      </c>
      <c r="P234" s="15">
        <f t="shared" si="48"/>
        <v>0</v>
      </c>
      <c r="Q234" s="15">
        <f t="shared" si="49"/>
        <v>0</v>
      </c>
      <c r="R234" s="15">
        <f t="shared" si="50"/>
        <v>0</v>
      </c>
      <c r="S234" s="15">
        <f t="shared" si="51"/>
        <v>0</v>
      </c>
      <c r="T234" s="15">
        <f t="shared" si="52"/>
        <v>0</v>
      </c>
      <c r="V234" s="15" t="str">
        <f t="shared" si="43"/>
        <v/>
      </c>
    </row>
    <row r="235" spans="1:22">
      <c r="A235" s="142" t="str">
        <f>IF((stock!B229+stock!C229+stock!D229+stock!E229)&lt;&gt;0,stock!A229,"")</f>
        <v>CC GREEN-PEAS 30KG</v>
      </c>
      <c r="B235" s="142"/>
      <c r="C235" s="15">
        <f>stock!C229</f>
        <v>0</v>
      </c>
      <c r="D235" s="15">
        <f>stock!D229</f>
        <v>50</v>
      </c>
      <c r="E235" s="15">
        <f>stock!E229</f>
        <v>0</v>
      </c>
      <c r="F235" s="15">
        <f>stock!F229</f>
        <v>50</v>
      </c>
      <c r="H235" s="15">
        <f t="shared" si="53"/>
        <v>30</v>
      </c>
      <c r="I235" s="15">
        <f t="shared" si="54"/>
        <v>0</v>
      </c>
      <c r="J235" s="15">
        <f t="shared" si="55"/>
        <v>30</v>
      </c>
      <c r="K235" s="1" t="str">
        <f t="shared" si="44"/>
        <v>CC GREEN-PEAS</v>
      </c>
      <c r="L235" s="15">
        <f>IF(COUNTIF($N$2:N235,N235)=1,L234+1,L234)</f>
        <v>8</v>
      </c>
      <c r="M235" s="15" t="str">
        <f t="shared" si="45"/>
        <v>CC GREEN-PEAS</v>
      </c>
      <c r="N235" s="1" t="str">
        <f t="shared" si="46"/>
        <v>GREEN-PEAS</v>
      </c>
      <c r="O235" s="1" t="str">
        <f t="shared" si="47"/>
        <v>CC</v>
      </c>
      <c r="P235" s="15">
        <f t="shared" si="48"/>
        <v>1</v>
      </c>
      <c r="Q235" s="15">
        <f t="shared" si="49"/>
        <v>0</v>
      </c>
      <c r="R235" s="15">
        <f t="shared" si="50"/>
        <v>30</v>
      </c>
      <c r="S235" s="15">
        <f t="shared" si="51"/>
        <v>0</v>
      </c>
      <c r="T235" s="15">
        <f t="shared" si="52"/>
        <v>30</v>
      </c>
      <c r="V235" s="15" t="str">
        <f t="shared" si="43"/>
        <v/>
      </c>
    </row>
    <row r="236" spans="1:22">
      <c r="A236" s="142" t="str">
        <f>IF((stock!B230+stock!C230+stock!D230+stock!E230)&lt;&gt;0,stock!A230,"")</f>
        <v/>
      </c>
      <c r="B236" s="142"/>
      <c r="C236" s="15">
        <f>stock!C230</f>
        <v>0</v>
      </c>
      <c r="D236" s="15">
        <f>stock!D230</f>
        <v>0</v>
      </c>
      <c r="E236" s="15">
        <f>stock!E230</f>
        <v>0</v>
      </c>
      <c r="F236" s="15">
        <f>stock!F230</f>
        <v>0</v>
      </c>
      <c r="H236" s="15">
        <f t="shared" si="53"/>
        <v>0</v>
      </c>
      <c r="I236" s="15">
        <f t="shared" si="54"/>
        <v>0</v>
      </c>
      <c r="J236" s="15">
        <f t="shared" si="55"/>
        <v>0</v>
      </c>
      <c r="K236" s="1">
        <f t="shared" si="44"/>
        <v>0</v>
      </c>
      <c r="L236" s="15">
        <f>IF(COUNTIF($N$2:N236,N236)=1,L235+1,L235)</f>
        <v>8</v>
      </c>
      <c r="M236" s="15" t="str">
        <f t="shared" si="45"/>
        <v/>
      </c>
      <c r="N236" s="1">
        <f t="shared" si="46"/>
        <v>0</v>
      </c>
      <c r="O236" s="1">
        <f t="shared" si="47"/>
        <v>0</v>
      </c>
      <c r="P236" s="15">
        <f t="shared" si="48"/>
        <v>0</v>
      </c>
      <c r="Q236" s="15">
        <f t="shared" si="49"/>
        <v>0</v>
      </c>
      <c r="R236" s="15">
        <f t="shared" si="50"/>
        <v>0</v>
      </c>
      <c r="S236" s="15">
        <f t="shared" si="51"/>
        <v>0</v>
      </c>
      <c r="T236" s="15">
        <f t="shared" si="52"/>
        <v>0</v>
      </c>
      <c r="V236" s="15" t="str">
        <f t="shared" si="43"/>
        <v/>
      </c>
    </row>
    <row r="237" spans="1:22">
      <c r="A237" s="142" t="str">
        <f>IF((stock!B231+stock!C231+stock!D231+stock!E231)&lt;&gt;0,stock!A231,"")</f>
        <v/>
      </c>
      <c r="B237" s="142"/>
      <c r="C237" s="15">
        <f>stock!C231</f>
        <v>0</v>
      </c>
      <c r="D237" s="15">
        <f>stock!D231</f>
        <v>0</v>
      </c>
      <c r="E237" s="15">
        <f>stock!E231</f>
        <v>0</v>
      </c>
      <c r="F237" s="15">
        <f>stock!F231</f>
        <v>0</v>
      </c>
      <c r="H237" s="15">
        <f t="shared" si="53"/>
        <v>0</v>
      </c>
      <c r="I237" s="15">
        <f t="shared" si="54"/>
        <v>0</v>
      </c>
      <c r="J237" s="15">
        <f t="shared" si="55"/>
        <v>0</v>
      </c>
      <c r="K237" s="1">
        <f t="shared" si="44"/>
        <v>0</v>
      </c>
      <c r="L237" s="15">
        <f>IF(COUNTIF($N$2:N237,N237)=1,L236+1,L236)</f>
        <v>8</v>
      </c>
      <c r="M237" s="15" t="str">
        <f t="shared" si="45"/>
        <v/>
      </c>
      <c r="N237" s="1">
        <f t="shared" si="46"/>
        <v>0</v>
      </c>
      <c r="O237" s="1">
        <f t="shared" si="47"/>
        <v>0</v>
      </c>
      <c r="P237" s="15">
        <f t="shared" si="48"/>
        <v>0</v>
      </c>
      <c r="Q237" s="15">
        <f t="shared" si="49"/>
        <v>0</v>
      </c>
      <c r="R237" s="15">
        <f t="shared" si="50"/>
        <v>0</v>
      </c>
      <c r="S237" s="15">
        <f t="shared" si="51"/>
        <v>0</v>
      </c>
      <c r="T237" s="15">
        <f t="shared" si="52"/>
        <v>0</v>
      </c>
      <c r="V237" s="15" t="str">
        <f t="shared" si="43"/>
        <v/>
      </c>
    </row>
    <row r="238" spans="1:22">
      <c r="A238" s="142" t="str">
        <f>IF((stock!B232+stock!C232+stock!D232+stock!E232)&lt;&gt;0,stock!A232,"")</f>
        <v/>
      </c>
      <c r="B238" s="142"/>
      <c r="C238" s="15">
        <f>stock!C232</f>
        <v>0</v>
      </c>
      <c r="D238" s="15">
        <f>stock!D232</f>
        <v>0</v>
      </c>
      <c r="E238" s="15">
        <f>stock!E232</f>
        <v>0</v>
      </c>
      <c r="F238" s="15">
        <f>stock!F232</f>
        <v>0</v>
      </c>
      <c r="H238" s="15">
        <f t="shared" si="53"/>
        <v>0</v>
      </c>
      <c r="I238" s="15">
        <f t="shared" si="54"/>
        <v>0</v>
      </c>
      <c r="J238" s="15">
        <f t="shared" si="55"/>
        <v>0</v>
      </c>
      <c r="K238" s="1">
        <f t="shared" si="44"/>
        <v>0</v>
      </c>
      <c r="L238" s="15">
        <f>IF(COUNTIF($N$2:N238,N238)=1,L237+1,L237)</f>
        <v>8</v>
      </c>
      <c r="M238" s="15" t="str">
        <f t="shared" si="45"/>
        <v/>
      </c>
      <c r="N238" s="1">
        <f t="shared" si="46"/>
        <v>0</v>
      </c>
      <c r="O238" s="1">
        <f t="shared" si="47"/>
        <v>0</v>
      </c>
      <c r="P238" s="15">
        <f t="shared" si="48"/>
        <v>0</v>
      </c>
      <c r="Q238" s="15">
        <f t="shared" si="49"/>
        <v>0</v>
      </c>
      <c r="R238" s="15">
        <f t="shared" si="50"/>
        <v>0</v>
      </c>
      <c r="S238" s="15">
        <f t="shared" si="51"/>
        <v>0</v>
      </c>
      <c r="T238" s="15">
        <f t="shared" si="52"/>
        <v>0</v>
      </c>
      <c r="V238" s="15" t="str">
        <f t="shared" si="43"/>
        <v/>
      </c>
    </row>
    <row r="239" spans="1:22">
      <c r="A239" s="142" t="str">
        <f>IF((stock!B233+stock!C233+stock!D233+stock!E233)&lt;&gt;0,stock!A233,"")</f>
        <v/>
      </c>
      <c r="B239" s="142"/>
      <c r="C239" s="15">
        <f>stock!C233</f>
        <v>0</v>
      </c>
      <c r="D239" s="15">
        <f>stock!D233</f>
        <v>0</v>
      </c>
      <c r="E239" s="15">
        <f>stock!E233</f>
        <v>0</v>
      </c>
      <c r="F239" s="15">
        <f>stock!F233</f>
        <v>0</v>
      </c>
      <c r="H239" s="15">
        <f t="shared" si="53"/>
        <v>0</v>
      </c>
      <c r="I239" s="15">
        <f t="shared" si="54"/>
        <v>0</v>
      </c>
      <c r="J239" s="15">
        <f t="shared" si="55"/>
        <v>0</v>
      </c>
      <c r="K239" s="1">
        <f t="shared" si="44"/>
        <v>0</v>
      </c>
      <c r="L239" s="15">
        <f>IF(COUNTIF($N$2:N239,N239)=1,L238+1,L238)</f>
        <v>8</v>
      </c>
      <c r="M239" s="15" t="str">
        <f t="shared" si="45"/>
        <v/>
      </c>
      <c r="N239" s="1">
        <f t="shared" si="46"/>
        <v>0</v>
      </c>
      <c r="O239" s="1">
        <f t="shared" si="47"/>
        <v>0</v>
      </c>
      <c r="P239" s="15">
        <f t="shared" si="48"/>
        <v>0</v>
      </c>
      <c r="Q239" s="15">
        <f t="shared" si="49"/>
        <v>0</v>
      </c>
      <c r="R239" s="15">
        <f t="shared" si="50"/>
        <v>0</v>
      </c>
      <c r="S239" s="15">
        <f t="shared" si="51"/>
        <v>0</v>
      </c>
      <c r="T239" s="15">
        <f t="shared" si="52"/>
        <v>0</v>
      </c>
      <c r="V239" s="15" t="str">
        <f t="shared" si="43"/>
        <v/>
      </c>
    </row>
    <row r="240" spans="1:22">
      <c r="A240" s="142" t="str">
        <f>IF((stock!B234+stock!C234+stock!D234+stock!E234)&lt;&gt;0,stock!A234,"")</f>
        <v>GREEN PEAS 50</v>
      </c>
      <c r="B240" s="142"/>
      <c r="C240" s="15">
        <f>stock!C234</f>
        <v>36</v>
      </c>
      <c r="D240" s="15">
        <f>stock!D234</f>
        <v>30</v>
      </c>
      <c r="E240" s="15">
        <f>stock!E234</f>
        <v>37</v>
      </c>
      <c r="F240" s="15">
        <f>stock!F234</f>
        <v>29</v>
      </c>
      <c r="H240" s="15">
        <f t="shared" si="53"/>
        <v>50</v>
      </c>
      <c r="I240" s="15">
        <f t="shared" si="54"/>
        <v>50</v>
      </c>
      <c r="J240" s="15">
        <f t="shared" si="55"/>
        <v>50</v>
      </c>
      <c r="K240" s="1" t="str">
        <f t="shared" si="44"/>
        <v>GREEN PE</v>
      </c>
      <c r="L240" s="15">
        <f>IF(COUNTIF($N$2:N240,N240)=1,L239+1,L239)</f>
        <v>8</v>
      </c>
      <c r="M240" s="15" t="str">
        <f t="shared" si="45"/>
        <v/>
      </c>
      <c r="N240" s="1">
        <f t="shared" si="46"/>
        <v>0</v>
      </c>
      <c r="O240" s="1">
        <f t="shared" si="47"/>
        <v>0</v>
      </c>
      <c r="P240" s="15">
        <f t="shared" si="48"/>
        <v>0</v>
      </c>
      <c r="Q240" s="15">
        <f t="shared" si="49"/>
        <v>0</v>
      </c>
      <c r="R240" s="15">
        <f t="shared" si="50"/>
        <v>0</v>
      </c>
      <c r="S240" s="15">
        <f t="shared" si="51"/>
        <v>0</v>
      </c>
      <c r="T240" s="15">
        <f t="shared" si="52"/>
        <v>0</v>
      </c>
      <c r="V240" s="15" t="str">
        <f t="shared" si="43"/>
        <v/>
      </c>
    </row>
    <row r="241" spans="1:22">
      <c r="A241" s="142" t="str">
        <f>IF((stock!B235+stock!C235+stock!D235+stock!E235)&lt;&gt;0,stock!A235,"")</f>
        <v>CC GREEN-PEAS 50KG</v>
      </c>
      <c r="B241" s="142"/>
      <c r="C241" s="15">
        <f>stock!C235</f>
        <v>21</v>
      </c>
      <c r="D241" s="15">
        <f>stock!D235</f>
        <v>0</v>
      </c>
      <c r="E241" s="15">
        <f>stock!E235</f>
        <v>12</v>
      </c>
      <c r="F241" s="15">
        <f>stock!F235</f>
        <v>9</v>
      </c>
      <c r="H241" s="15">
        <f t="shared" si="53"/>
        <v>50</v>
      </c>
      <c r="I241" s="15">
        <f t="shared" si="54"/>
        <v>0</v>
      </c>
      <c r="J241" s="15">
        <f t="shared" si="55"/>
        <v>50</v>
      </c>
      <c r="K241" s="1" t="str">
        <f t="shared" si="44"/>
        <v>CC GREEN-PEAS</v>
      </c>
      <c r="L241" s="15">
        <f>IF(COUNTIF($N$2:N241,N241)=1,L240+1,L240)</f>
        <v>8</v>
      </c>
      <c r="M241" s="15" t="str">
        <f t="shared" si="45"/>
        <v>CC GREEN-PEAS</v>
      </c>
      <c r="N241" s="1" t="str">
        <f t="shared" si="46"/>
        <v>GREEN-PEAS</v>
      </c>
      <c r="O241" s="1" t="str">
        <f t="shared" si="47"/>
        <v>CC</v>
      </c>
      <c r="P241" s="15">
        <f t="shared" si="48"/>
        <v>1</v>
      </c>
      <c r="Q241" s="15">
        <f t="shared" si="49"/>
        <v>21</v>
      </c>
      <c r="R241" s="15">
        <f t="shared" si="50"/>
        <v>0</v>
      </c>
      <c r="S241" s="15">
        <f t="shared" si="51"/>
        <v>12</v>
      </c>
      <c r="T241" s="15">
        <f t="shared" si="52"/>
        <v>9</v>
      </c>
      <c r="V241" s="15" t="str">
        <f t="shared" si="43"/>
        <v/>
      </c>
    </row>
    <row r="242" spans="1:22">
      <c r="A242" s="142" t="str">
        <f>IF((stock!B236+stock!C236+stock!D236+stock!E236)&lt;&gt;0,stock!A236,"")</f>
        <v/>
      </c>
      <c r="B242" s="142"/>
      <c r="C242" s="15">
        <f>stock!C236</f>
        <v>0</v>
      </c>
      <c r="D242" s="15">
        <f>stock!D236</f>
        <v>0</v>
      </c>
      <c r="E242" s="15">
        <f>stock!E236</f>
        <v>0</v>
      </c>
      <c r="F242" s="15">
        <f>stock!F236</f>
        <v>0</v>
      </c>
      <c r="H242" s="15">
        <f t="shared" si="53"/>
        <v>0</v>
      </c>
      <c r="I242" s="15">
        <f t="shared" si="54"/>
        <v>0</v>
      </c>
      <c r="J242" s="15">
        <f t="shared" si="55"/>
        <v>0</v>
      </c>
      <c r="K242" s="1">
        <f t="shared" si="44"/>
        <v>0</v>
      </c>
      <c r="L242" s="15">
        <f>IF(COUNTIF($N$2:N242,N242)=1,L241+1,L241)</f>
        <v>8</v>
      </c>
      <c r="M242" s="15" t="str">
        <f t="shared" si="45"/>
        <v/>
      </c>
      <c r="N242" s="1">
        <f t="shared" si="46"/>
        <v>0</v>
      </c>
      <c r="O242" s="1">
        <f t="shared" si="47"/>
        <v>0</v>
      </c>
      <c r="P242" s="15">
        <f t="shared" si="48"/>
        <v>0</v>
      </c>
      <c r="Q242" s="15">
        <f t="shared" si="49"/>
        <v>0</v>
      </c>
      <c r="R242" s="15">
        <f t="shared" si="50"/>
        <v>0</v>
      </c>
      <c r="S242" s="15">
        <f t="shared" si="51"/>
        <v>0</v>
      </c>
      <c r="T242" s="15">
        <f t="shared" si="52"/>
        <v>0</v>
      </c>
      <c r="V242" s="15" t="str">
        <f t="shared" si="43"/>
        <v/>
      </c>
    </row>
    <row r="243" spans="1:22">
      <c r="A243" s="142" t="str">
        <f>IF((stock!B237+stock!C237+stock!D237+stock!E237)&lt;&gt;0,stock!A237,"")</f>
        <v/>
      </c>
      <c r="B243" s="142"/>
      <c r="C243" s="15">
        <f>stock!C237</f>
        <v>0</v>
      </c>
      <c r="D243" s="15">
        <f>stock!D237</f>
        <v>0</v>
      </c>
      <c r="E243" s="15">
        <f>stock!E237</f>
        <v>0</v>
      </c>
      <c r="F243" s="15">
        <f>stock!F237</f>
        <v>0</v>
      </c>
      <c r="H243" s="15">
        <f t="shared" si="53"/>
        <v>0</v>
      </c>
      <c r="I243" s="15">
        <f t="shared" si="54"/>
        <v>0</v>
      </c>
      <c r="J243" s="15">
        <f t="shared" si="55"/>
        <v>0</v>
      </c>
      <c r="K243" s="1">
        <f t="shared" si="44"/>
        <v>0</v>
      </c>
      <c r="L243" s="15">
        <f>IF(COUNTIF($N$2:N243,N243)=1,L242+1,L242)</f>
        <v>8</v>
      </c>
      <c r="M243" s="15" t="str">
        <f t="shared" si="45"/>
        <v/>
      </c>
      <c r="N243" s="1">
        <f t="shared" si="46"/>
        <v>0</v>
      </c>
      <c r="O243" s="1">
        <f t="shared" si="47"/>
        <v>0</v>
      </c>
      <c r="P243" s="15">
        <f t="shared" si="48"/>
        <v>0</v>
      </c>
      <c r="Q243" s="15">
        <f t="shared" si="49"/>
        <v>0</v>
      </c>
      <c r="R243" s="15">
        <f t="shared" si="50"/>
        <v>0</v>
      </c>
      <c r="S243" s="15">
        <f t="shared" si="51"/>
        <v>0</v>
      </c>
      <c r="T243" s="15">
        <f t="shared" si="52"/>
        <v>0</v>
      </c>
      <c r="V243" s="15" t="str">
        <f t="shared" si="43"/>
        <v/>
      </c>
    </row>
    <row r="244" spans="1:22">
      <c r="A244" s="142" t="str">
        <f>IF((stock!B238+stock!C238+stock!D238+stock!E238)&lt;&gt;0,stock!A238,"")</f>
        <v/>
      </c>
      <c r="B244" s="142"/>
      <c r="C244" s="15">
        <f>stock!C238</f>
        <v>0</v>
      </c>
      <c r="D244" s="15">
        <f>stock!D238</f>
        <v>0</v>
      </c>
      <c r="E244" s="15">
        <f>stock!E238</f>
        <v>0</v>
      </c>
      <c r="F244" s="15">
        <f>stock!F238</f>
        <v>0</v>
      </c>
      <c r="H244" s="15">
        <f t="shared" si="53"/>
        <v>0</v>
      </c>
      <c r="I244" s="15">
        <f t="shared" si="54"/>
        <v>0</v>
      </c>
      <c r="J244" s="15">
        <f t="shared" si="55"/>
        <v>0</v>
      </c>
      <c r="K244" s="1">
        <f t="shared" si="44"/>
        <v>0</v>
      </c>
      <c r="L244" s="15">
        <f>IF(COUNTIF($N$2:N244,N244)=1,L243+1,L243)</f>
        <v>8</v>
      </c>
      <c r="M244" s="15" t="str">
        <f t="shared" si="45"/>
        <v/>
      </c>
      <c r="N244" s="1">
        <f t="shared" si="46"/>
        <v>0</v>
      </c>
      <c r="O244" s="1">
        <f t="shared" si="47"/>
        <v>0</v>
      </c>
      <c r="P244" s="15">
        <f t="shared" si="48"/>
        <v>0</v>
      </c>
      <c r="Q244" s="15">
        <f t="shared" si="49"/>
        <v>0</v>
      </c>
      <c r="R244" s="15">
        <f t="shared" si="50"/>
        <v>0</v>
      </c>
      <c r="S244" s="15">
        <f t="shared" si="51"/>
        <v>0</v>
      </c>
      <c r="T244" s="15">
        <f t="shared" si="52"/>
        <v>0</v>
      </c>
      <c r="V244" s="15" t="str">
        <f t="shared" si="43"/>
        <v/>
      </c>
    </row>
    <row r="245" spans="1:22">
      <c r="A245" s="142" t="str">
        <f>IF((stock!B239+stock!C239+stock!D239+stock!E239)&lt;&gt;0,stock!A239,"")</f>
        <v/>
      </c>
      <c r="B245" s="142"/>
      <c r="C245" s="15">
        <f>stock!C239</f>
        <v>0</v>
      </c>
      <c r="D245" s="15">
        <f>stock!D239</f>
        <v>0</v>
      </c>
      <c r="E245" s="15">
        <f>stock!E239</f>
        <v>0</v>
      </c>
      <c r="F245" s="15">
        <f>stock!F239</f>
        <v>0</v>
      </c>
      <c r="H245" s="15">
        <f t="shared" si="53"/>
        <v>0</v>
      </c>
      <c r="I245" s="15">
        <f t="shared" si="54"/>
        <v>0</v>
      </c>
      <c r="J245" s="15">
        <f t="shared" si="55"/>
        <v>0</v>
      </c>
      <c r="K245" s="1">
        <f t="shared" si="44"/>
        <v>0</v>
      </c>
      <c r="L245" s="15">
        <f>IF(COUNTIF($N$2:N245,N245)=1,L244+1,L244)</f>
        <v>8</v>
      </c>
      <c r="M245" s="15" t="str">
        <f t="shared" si="45"/>
        <v/>
      </c>
      <c r="N245" s="1">
        <f t="shared" si="46"/>
        <v>0</v>
      </c>
      <c r="O245" s="1">
        <f t="shared" si="47"/>
        <v>0</v>
      </c>
      <c r="P245" s="15">
        <f t="shared" si="48"/>
        <v>0</v>
      </c>
      <c r="Q245" s="15">
        <f t="shared" si="49"/>
        <v>0</v>
      </c>
      <c r="R245" s="15">
        <f t="shared" si="50"/>
        <v>0</v>
      </c>
      <c r="S245" s="15">
        <f t="shared" si="51"/>
        <v>0</v>
      </c>
      <c r="T245" s="15">
        <f t="shared" si="52"/>
        <v>0</v>
      </c>
      <c r="V245" s="15" t="str">
        <f t="shared" si="43"/>
        <v/>
      </c>
    </row>
    <row r="246" spans="1:22">
      <c r="A246" s="142" t="str">
        <f>IF((stock!B240+stock!C240+stock!D240+stock!E240)&lt;&gt;0,stock!A240,"")</f>
        <v/>
      </c>
      <c r="B246" s="142"/>
      <c r="C246" s="15">
        <f>stock!C240</f>
        <v>0</v>
      </c>
      <c r="D246" s="15">
        <f>stock!D240</f>
        <v>0</v>
      </c>
      <c r="E246" s="15">
        <f>stock!E240</f>
        <v>0</v>
      </c>
      <c r="F246" s="15">
        <f>stock!F240</f>
        <v>0</v>
      </c>
      <c r="H246" s="15">
        <f t="shared" si="53"/>
        <v>0</v>
      </c>
      <c r="I246" s="15">
        <f t="shared" si="54"/>
        <v>0</v>
      </c>
      <c r="J246" s="15">
        <f t="shared" si="55"/>
        <v>0</v>
      </c>
      <c r="K246" s="1">
        <f t="shared" si="44"/>
        <v>0</v>
      </c>
      <c r="L246" s="15">
        <f>IF(COUNTIF($N$2:N246,N246)=1,L245+1,L245)</f>
        <v>8</v>
      </c>
      <c r="M246" s="15" t="str">
        <f t="shared" si="45"/>
        <v/>
      </c>
      <c r="N246" s="1">
        <f t="shared" si="46"/>
        <v>0</v>
      </c>
      <c r="O246" s="1">
        <f t="shared" si="47"/>
        <v>0</v>
      </c>
      <c r="P246" s="15">
        <f t="shared" si="48"/>
        <v>0</v>
      </c>
      <c r="Q246" s="15">
        <f t="shared" si="49"/>
        <v>0</v>
      </c>
      <c r="R246" s="15">
        <f t="shared" si="50"/>
        <v>0</v>
      </c>
      <c r="S246" s="15">
        <f t="shared" si="51"/>
        <v>0</v>
      </c>
      <c r="T246" s="15">
        <f t="shared" si="52"/>
        <v>0</v>
      </c>
      <c r="V246" s="15" t="str">
        <f t="shared" si="43"/>
        <v/>
      </c>
    </row>
    <row r="247" spans="1:22">
      <c r="A247" s="142" t="str">
        <f>IF((stock!B241+stock!C241+stock!D241+stock!E241)&lt;&gt;0,stock!A241,"")</f>
        <v/>
      </c>
      <c r="B247" s="142"/>
      <c r="C247" s="15">
        <f>stock!C241</f>
        <v>0</v>
      </c>
      <c r="D247" s="15">
        <f>stock!D241</f>
        <v>0</v>
      </c>
      <c r="E247" s="15">
        <f>stock!E241</f>
        <v>0</v>
      </c>
      <c r="F247" s="15">
        <f>stock!F241</f>
        <v>0</v>
      </c>
      <c r="H247" s="15">
        <f t="shared" si="53"/>
        <v>0</v>
      </c>
      <c r="I247" s="15">
        <f t="shared" si="54"/>
        <v>0</v>
      </c>
      <c r="J247" s="15">
        <f t="shared" si="55"/>
        <v>0</v>
      </c>
      <c r="K247" s="1">
        <f t="shared" si="44"/>
        <v>0</v>
      </c>
      <c r="L247" s="15">
        <f>IF(COUNTIF($N$2:N247,N247)=1,L246+1,L246)</f>
        <v>8</v>
      </c>
      <c r="M247" s="15" t="str">
        <f t="shared" si="45"/>
        <v/>
      </c>
      <c r="N247" s="1">
        <f t="shared" si="46"/>
        <v>0</v>
      </c>
      <c r="O247" s="1">
        <f t="shared" si="47"/>
        <v>0</v>
      </c>
      <c r="P247" s="15">
        <f t="shared" si="48"/>
        <v>0</v>
      </c>
      <c r="Q247" s="15">
        <f t="shared" si="49"/>
        <v>0</v>
      </c>
      <c r="R247" s="15">
        <f t="shared" si="50"/>
        <v>0</v>
      </c>
      <c r="S247" s="15">
        <f t="shared" si="51"/>
        <v>0</v>
      </c>
      <c r="T247" s="15">
        <f t="shared" si="52"/>
        <v>0</v>
      </c>
      <c r="V247" s="15" t="str">
        <f t="shared" si="43"/>
        <v/>
      </c>
    </row>
    <row r="248" spans="1:22">
      <c r="A248" s="142" t="str">
        <f>IF((stock!B242+stock!C242+stock!D242+stock!E242)&lt;&gt;0,stock!A242,"")</f>
        <v>PLAIN GREEN-PEAS 50KG</v>
      </c>
      <c r="B248" s="142"/>
      <c r="C248" s="15">
        <f>stock!C242</f>
        <v>15</v>
      </c>
      <c r="D248" s="15">
        <f>stock!D242</f>
        <v>30</v>
      </c>
      <c r="E248" s="15">
        <f>stock!E242</f>
        <v>25</v>
      </c>
      <c r="F248" s="15">
        <f>stock!F242</f>
        <v>20</v>
      </c>
      <c r="H248" s="15">
        <f t="shared" si="53"/>
        <v>50</v>
      </c>
      <c r="I248" s="15">
        <f t="shared" si="54"/>
        <v>0</v>
      </c>
      <c r="J248" s="15">
        <f t="shared" si="55"/>
        <v>50</v>
      </c>
      <c r="K248" s="1" t="str">
        <f t="shared" si="44"/>
        <v>PLAIN GREEN-PEAS</v>
      </c>
      <c r="L248" s="15">
        <f>IF(COUNTIF($N$2:N248,N248)=1,L247+1,L247)</f>
        <v>8</v>
      </c>
      <c r="M248" s="15" t="str">
        <f t="shared" si="45"/>
        <v>PLAIN GREEN-PEAS</v>
      </c>
      <c r="N248" s="1" t="str">
        <f t="shared" si="46"/>
        <v>GREEN-PEAS</v>
      </c>
      <c r="O248" s="1" t="str">
        <f t="shared" si="47"/>
        <v>PLAIN</v>
      </c>
      <c r="P248" s="15">
        <f t="shared" si="48"/>
        <v>1</v>
      </c>
      <c r="Q248" s="15">
        <f t="shared" si="49"/>
        <v>15</v>
      </c>
      <c r="R248" s="15">
        <f t="shared" si="50"/>
        <v>30</v>
      </c>
      <c r="S248" s="15">
        <f t="shared" si="51"/>
        <v>25</v>
      </c>
      <c r="T248" s="15">
        <f t="shared" si="52"/>
        <v>20</v>
      </c>
      <c r="V248" s="15" t="str">
        <f t="shared" si="43"/>
        <v/>
      </c>
    </row>
    <row r="249" spans="1:22">
      <c r="A249" s="142" t="str">
        <f>IF((stock!B243+stock!C243+stock!D243+stock!E243)&lt;&gt;0,stock!A243,"")</f>
        <v/>
      </c>
      <c r="B249" s="142"/>
      <c r="C249" s="15">
        <f>stock!C243</f>
        <v>0</v>
      </c>
      <c r="D249" s="15">
        <f>stock!D243</f>
        <v>0</v>
      </c>
      <c r="E249" s="15">
        <f>stock!E243</f>
        <v>0</v>
      </c>
      <c r="F249" s="15">
        <f>stock!F243</f>
        <v>0</v>
      </c>
      <c r="H249" s="15">
        <f t="shared" si="53"/>
        <v>0</v>
      </c>
      <c r="I249" s="15">
        <f t="shared" si="54"/>
        <v>0</v>
      </c>
      <c r="J249" s="15">
        <f t="shared" si="55"/>
        <v>0</v>
      </c>
      <c r="K249" s="1">
        <f t="shared" si="44"/>
        <v>0</v>
      </c>
      <c r="L249" s="15">
        <f>IF(COUNTIF($N$2:N249,N249)=1,L248+1,L248)</f>
        <v>8</v>
      </c>
      <c r="M249" s="15" t="str">
        <f t="shared" si="45"/>
        <v/>
      </c>
      <c r="N249" s="1">
        <f t="shared" si="46"/>
        <v>0</v>
      </c>
      <c r="O249" s="1">
        <f t="shared" si="47"/>
        <v>0</v>
      </c>
      <c r="P249" s="15">
        <f t="shared" si="48"/>
        <v>0</v>
      </c>
      <c r="Q249" s="15">
        <f t="shared" si="49"/>
        <v>0</v>
      </c>
      <c r="R249" s="15">
        <f t="shared" si="50"/>
        <v>0</v>
      </c>
      <c r="S249" s="15">
        <f t="shared" si="51"/>
        <v>0</v>
      </c>
      <c r="T249" s="15">
        <f t="shared" si="52"/>
        <v>0</v>
      </c>
      <c r="V249" s="15" t="str">
        <f t="shared" si="43"/>
        <v/>
      </c>
    </row>
    <row r="250" spans="1:22">
      <c r="A250" s="142" t="str">
        <f>IF((stock!B244+stock!C244+stock!D244+stock!E244)&lt;&gt;0,stock!A244,"")</f>
        <v/>
      </c>
      <c r="B250" s="142"/>
      <c r="C250" s="15">
        <f>stock!C244</f>
        <v>0</v>
      </c>
      <c r="D250" s="15">
        <f>stock!D244</f>
        <v>0</v>
      </c>
      <c r="E250" s="15">
        <f>stock!E244</f>
        <v>0</v>
      </c>
      <c r="F250" s="15">
        <f>stock!F244</f>
        <v>0</v>
      </c>
      <c r="H250" s="15">
        <f t="shared" si="53"/>
        <v>0</v>
      </c>
      <c r="I250" s="15">
        <f t="shared" si="54"/>
        <v>0</v>
      </c>
      <c r="J250" s="15">
        <f t="shared" si="55"/>
        <v>0</v>
      </c>
      <c r="K250" s="1">
        <f t="shared" si="44"/>
        <v>0</v>
      </c>
      <c r="L250" s="15">
        <f>IF(COUNTIF($N$2:N250,N250)=1,L249+1,L249)</f>
        <v>8</v>
      </c>
      <c r="M250" s="15" t="str">
        <f t="shared" si="45"/>
        <v/>
      </c>
      <c r="N250" s="1">
        <f t="shared" si="46"/>
        <v>0</v>
      </c>
      <c r="O250" s="1">
        <f t="shared" si="47"/>
        <v>0</v>
      </c>
      <c r="P250" s="15">
        <f t="shared" si="48"/>
        <v>0</v>
      </c>
      <c r="Q250" s="15">
        <f t="shared" si="49"/>
        <v>0</v>
      </c>
      <c r="R250" s="15">
        <f t="shared" si="50"/>
        <v>0</v>
      </c>
      <c r="S250" s="15">
        <f t="shared" si="51"/>
        <v>0</v>
      </c>
      <c r="T250" s="15">
        <f t="shared" si="52"/>
        <v>0</v>
      </c>
      <c r="V250" s="15" t="str">
        <f t="shared" si="43"/>
        <v/>
      </c>
    </row>
    <row r="251" spans="1:22">
      <c r="A251" s="142" t="str">
        <f>IF((stock!B245+stock!C245+stock!D245+stock!E245)&lt;&gt;0,stock!A245,"")</f>
        <v/>
      </c>
      <c r="B251" s="142"/>
      <c r="C251" s="15">
        <f>stock!C245</f>
        <v>0</v>
      </c>
      <c r="D251" s="15">
        <f>stock!D245</f>
        <v>0</v>
      </c>
      <c r="E251" s="15">
        <f>stock!E245</f>
        <v>0</v>
      </c>
      <c r="F251" s="15">
        <f>stock!F245</f>
        <v>0</v>
      </c>
      <c r="H251" s="15">
        <f t="shared" si="53"/>
        <v>0</v>
      </c>
      <c r="I251" s="15">
        <f t="shared" si="54"/>
        <v>0</v>
      </c>
      <c r="J251" s="15">
        <f t="shared" si="55"/>
        <v>0</v>
      </c>
      <c r="K251" s="1">
        <f t="shared" si="44"/>
        <v>0</v>
      </c>
      <c r="L251" s="15">
        <f>IF(COUNTIF($N$2:N251,N251)=1,L250+1,L250)</f>
        <v>8</v>
      </c>
      <c r="M251" s="15" t="str">
        <f t="shared" si="45"/>
        <v/>
      </c>
      <c r="N251" s="1">
        <f t="shared" si="46"/>
        <v>0</v>
      </c>
      <c r="O251" s="1">
        <f t="shared" si="47"/>
        <v>0</v>
      </c>
      <c r="P251" s="15">
        <f t="shared" si="48"/>
        <v>0</v>
      </c>
      <c r="Q251" s="15">
        <f t="shared" si="49"/>
        <v>0</v>
      </c>
      <c r="R251" s="15">
        <f t="shared" si="50"/>
        <v>0</v>
      </c>
      <c r="S251" s="15">
        <f t="shared" si="51"/>
        <v>0</v>
      </c>
      <c r="T251" s="15">
        <f t="shared" si="52"/>
        <v>0</v>
      </c>
      <c r="V251" s="15" t="str">
        <f t="shared" si="43"/>
        <v/>
      </c>
    </row>
    <row r="252" spans="1:22">
      <c r="A252" s="142" t="str">
        <f>IF((stock!B246+stock!C246+stock!D246+stock!E246)&lt;&gt;0,stock!A246,"")</f>
        <v>GULABI</v>
      </c>
      <c r="B252" s="142"/>
      <c r="C252" s="15">
        <f>stock!C246</f>
        <v>43</v>
      </c>
      <c r="D252" s="15">
        <f>stock!D246</f>
        <v>6</v>
      </c>
      <c r="E252" s="15">
        <f>stock!E246</f>
        <v>19</v>
      </c>
      <c r="F252" s="15">
        <f>stock!F246</f>
        <v>30</v>
      </c>
      <c r="H252" s="15">
        <f t="shared" si="53"/>
        <v>0</v>
      </c>
      <c r="I252" s="15">
        <f t="shared" si="54"/>
        <v>0</v>
      </c>
      <c r="J252" s="15">
        <f t="shared" si="55"/>
        <v>0</v>
      </c>
      <c r="K252" s="1" t="str">
        <f t="shared" si="44"/>
        <v>G</v>
      </c>
      <c r="L252" s="15">
        <f>IF(COUNTIF($N$2:N252,N252)=1,L251+1,L251)</f>
        <v>8</v>
      </c>
      <c r="M252" s="15" t="str">
        <f t="shared" si="45"/>
        <v/>
      </c>
      <c r="N252" s="1">
        <f t="shared" si="46"/>
        <v>0</v>
      </c>
      <c r="O252" s="1">
        <f t="shared" si="47"/>
        <v>0</v>
      </c>
      <c r="P252" s="15">
        <f t="shared" si="48"/>
        <v>0</v>
      </c>
      <c r="Q252" s="15">
        <f t="shared" si="49"/>
        <v>0</v>
      </c>
      <c r="R252" s="15">
        <f t="shared" si="50"/>
        <v>0</v>
      </c>
      <c r="S252" s="15">
        <f t="shared" si="51"/>
        <v>0</v>
      </c>
      <c r="T252" s="15">
        <f t="shared" si="52"/>
        <v>0</v>
      </c>
      <c r="V252" s="15" t="str">
        <f t="shared" si="43"/>
        <v/>
      </c>
    </row>
    <row r="253" spans="1:22">
      <c r="A253" s="142" t="str">
        <f>IF((stock!B247+stock!C247+stock!D247+stock!E247)&lt;&gt;0,stock!A247,"")</f>
        <v>GULABI 25</v>
      </c>
      <c r="B253" s="142"/>
      <c r="C253" s="15">
        <f>stock!C247</f>
        <v>4</v>
      </c>
      <c r="D253" s="15">
        <f>stock!D247</f>
        <v>6</v>
      </c>
      <c r="E253" s="15">
        <f>stock!E247</f>
        <v>8</v>
      </c>
      <c r="F253" s="15">
        <f>stock!F247</f>
        <v>2</v>
      </c>
      <c r="H253" s="15">
        <f t="shared" si="53"/>
        <v>25</v>
      </c>
      <c r="I253" s="15">
        <f t="shared" si="54"/>
        <v>25</v>
      </c>
      <c r="J253" s="15">
        <f t="shared" si="55"/>
        <v>25</v>
      </c>
      <c r="K253" s="1" t="str">
        <f t="shared" si="44"/>
        <v>GULA</v>
      </c>
      <c r="L253" s="15">
        <f>IF(COUNTIF($N$2:N253,N253)=1,L252+1,L252)</f>
        <v>8</v>
      </c>
      <c r="M253" s="15" t="str">
        <f t="shared" si="45"/>
        <v/>
      </c>
      <c r="N253" s="1">
        <f t="shared" si="46"/>
        <v>0</v>
      </c>
      <c r="O253" s="1">
        <f t="shared" si="47"/>
        <v>0</v>
      </c>
      <c r="P253" s="15">
        <f t="shared" si="48"/>
        <v>0</v>
      </c>
      <c r="Q253" s="15">
        <f t="shared" si="49"/>
        <v>0</v>
      </c>
      <c r="R253" s="15">
        <f t="shared" si="50"/>
        <v>0</v>
      </c>
      <c r="S253" s="15">
        <f t="shared" si="51"/>
        <v>0</v>
      </c>
      <c r="T253" s="15">
        <f t="shared" si="52"/>
        <v>0</v>
      </c>
      <c r="V253" s="15" t="str">
        <f t="shared" si="43"/>
        <v/>
      </c>
    </row>
    <row r="254" spans="1:22">
      <c r="A254" s="142" t="str">
        <f>IF((stock!B248+stock!C248+stock!D248+stock!E248)&lt;&gt;0,stock!A248,"")</f>
        <v>10 GULABI 25KG</v>
      </c>
      <c r="B254" s="142"/>
      <c r="C254" s="15">
        <f>stock!C248</f>
        <v>2</v>
      </c>
      <c r="D254" s="15">
        <f>stock!D248</f>
        <v>2</v>
      </c>
      <c r="E254" s="15">
        <f>stock!E248</f>
        <v>2</v>
      </c>
      <c r="F254" s="15">
        <f>stock!F248</f>
        <v>2</v>
      </c>
      <c r="H254" s="15">
        <f t="shared" si="53"/>
        <v>25</v>
      </c>
      <c r="I254" s="15">
        <f t="shared" si="54"/>
        <v>0</v>
      </c>
      <c r="J254" s="15">
        <f t="shared" si="55"/>
        <v>25</v>
      </c>
      <c r="K254" s="1" t="str">
        <f t="shared" si="44"/>
        <v>10 GULABI</v>
      </c>
      <c r="L254" s="15">
        <f>IF(COUNTIF($N$2:N254,N254)=1,L253+1,L253)</f>
        <v>9</v>
      </c>
      <c r="M254" s="15" t="str">
        <f t="shared" si="45"/>
        <v>10 GULABI</v>
      </c>
      <c r="N254" s="1" t="str">
        <f t="shared" si="46"/>
        <v>GULABI</v>
      </c>
      <c r="O254" s="1" t="str">
        <f t="shared" si="47"/>
        <v>10</v>
      </c>
      <c r="P254" s="15">
        <f t="shared" si="48"/>
        <v>1</v>
      </c>
      <c r="Q254" s="15">
        <f t="shared" si="49"/>
        <v>1</v>
      </c>
      <c r="R254" s="15">
        <f t="shared" si="50"/>
        <v>1</v>
      </c>
      <c r="S254" s="15">
        <f t="shared" si="51"/>
        <v>1</v>
      </c>
      <c r="T254" s="15">
        <f t="shared" si="52"/>
        <v>1</v>
      </c>
      <c r="V254" s="15" t="str">
        <f t="shared" si="43"/>
        <v/>
      </c>
    </row>
    <row r="255" spans="1:22">
      <c r="A255" s="142" t="str">
        <f>IF((stock!B249+stock!C249+stock!D249+stock!E249)&lt;&gt;0,stock!A249,"")</f>
        <v/>
      </c>
      <c r="B255" s="142"/>
      <c r="C255" s="15">
        <f>stock!C249</f>
        <v>0</v>
      </c>
      <c r="D255" s="15">
        <f>stock!D249</f>
        <v>0</v>
      </c>
      <c r="E255" s="15">
        <f>stock!E249</f>
        <v>0</v>
      </c>
      <c r="F255" s="15">
        <f>stock!F249</f>
        <v>0</v>
      </c>
      <c r="H255" s="15">
        <f t="shared" si="53"/>
        <v>0</v>
      </c>
      <c r="I255" s="15">
        <f t="shared" si="54"/>
        <v>0</v>
      </c>
      <c r="J255" s="15">
        <f t="shared" si="55"/>
        <v>0</v>
      </c>
      <c r="K255" s="1">
        <f t="shared" si="44"/>
        <v>0</v>
      </c>
      <c r="L255" s="15">
        <f>IF(COUNTIF($N$2:N255,N255)=1,L254+1,L254)</f>
        <v>9</v>
      </c>
      <c r="M255" s="15" t="str">
        <f t="shared" si="45"/>
        <v/>
      </c>
      <c r="N255" s="1">
        <f t="shared" si="46"/>
        <v>0</v>
      </c>
      <c r="O255" s="1">
        <f t="shared" si="47"/>
        <v>0</v>
      </c>
      <c r="P255" s="15">
        <f t="shared" si="48"/>
        <v>0</v>
      </c>
      <c r="Q255" s="15">
        <f t="shared" si="49"/>
        <v>0</v>
      </c>
      <c r="R255" s="15">
        <f t="shared" si="50"/>
        <v>0</v>
      </c>
      <c r="S255" s="15">
        <f t="shared" si="51"/>
        <v>0</v>
      </c>
      <c r="T255" s="15">
        <f t="shared" si="52"/>
        <v>0</v>
      </c>
      <c r="V255" s="15" t="str">
        <f t="shared" si="43"/>
        <v/>
      </c>
    </row>
    <row r="256" spans="1:22">
      <c r="A256" s="142" t="str">
        <f>IF((stock!B250+stock!C250+stock!D250+stock!E250)&lt;&gt;0,stock!A250,"")</f>
        <v/>
      </c>
      <c r="B256" s="142"/>
      <c r="C256" s="15">
        <f>stock!C250</f>
        <v>0</v>
      </c>
      <c r="D256" s="15">
        <f>stock!D250</f>
        <v>0</v>
      </c>
      <c r="E256" s="15">
        <f>stock!E250</f>
        <v>0</v>
      </c>
      <c r="F256" s="15">
        <f>stock!F250</f>
        <v>0</v>
      </c>
      <c r="H256" s="15">
        <f t="shared" si="53"/>
        <v>0</v>
      </c>
      <c r="I256" s="15">
        <f t="shared" si="54"/>
        <v>0</v>
      </c>
      <c r="J256" s="15">
        <f t="shared" si="55"/>
        <v>0</v>
      </c>
      <c r="K256" s="1">
        <f t="shared" si="44"/>
        <v>0</v>
      </c>
      <c r="L256" s="15">
        <f>IF(COUNTIF($N$2:N256,N256)=1,L255+1,L255)</f>
        <v>9</v>
      </c>
      <c r="M256" s="15" t="str">
        <f t="shared" si="45"/>
        <v/>
      </c>
      <c r="N256" s="1">
        <f t="shared" si="46"/>
        <v>0</v>
      </c>
      <c r="O256" s="1">
        <f t="shared" si="47"/>
        <v>0</v>
      </c>
      <c r="P256" s="15">
        <f t="shared" si="48"/>
        <v>0</v>
      </c>
      <c r="Q256" s="15">
        <f t="shared" si="49"/>
        <v>0</v>
      </c>
      <c r="R256" s="15">
        <f t="shared" si="50"/>
        <v>0</v>
      </c>
      <c r="S256" s="15">
        <f t="shared" si="51"/>
        <v>0</v>
      </c>
      <c r="T256" s="15">
        <f t="shared" si="52"/>
        <v>0</v>
      </c>
      <c r="V256" s="15" t="str">
        <f t="shared" si="43"/>
        <v/>
      </c>
    </row>
    <row r="257" spans="1:22">
      <c r="A257" s="142" t="str">
        <f>IF((stock!B251+stock!C251+stock!D251+stock!E251)&lt;&gt;0,stock!A251,"")</f>
        <v/>
      </c>
      <c r="B257" s="142"/>
      <c r="C257" s="15">
        <f>stock!C251</f>
        <v>0</v>
      </c>
      <c r="D257" s="15">
        <f>stock!D251</f>
        <v>0</v>
      </c>
      <c r="E257" s="15">
        <f>stock!E251</f>
        <v>0</v>
      </c>
      <c r="F257" s="15">
        <f>stock!F251</f>
        <v>0</v>
      </c>
      <c r="H257" s="15">
        <f t="shared" si="53"/>
        <v>0</v>
      </c>
      <c r="I257" s="15">
        <f t="shared" si="54"/>
        <v>0</v>
      </c>
      <c r="J257" s="15">
        <f t="shared" si="55"/>
        <v>0</v>
      </c>
      <c r="K257" s="1">
        <f t="shared" si="44"/>
        <v>0</v>
      </c>
      <c r="L257" s="15">
        <f>IF(COUNTIF($N$2:N257,N257)=1,L256+1,L256)</f>
        <v>9</v>
      </c>
      <c r="M257" s="15" t="str">
        <f t="shared" si="45"/>
        <v/>
      </c>
      <c r="N257" s="1">
        <f t="shared" si="46"/>
        <v>0</v>
      </c>
      <c r="O257" s="1">
        <f t="shared" si="47"/>
        <v>0</v>
      </c>
      <c r="P257" s="15">
        <f t="shared" si="48"/>
        <v>0</v>
      </c>
      <c r="Q257" s="15">
        <f t="shared" si="49"/>
        <v>0</v>
      </c>
      <c r="R257" s="15">
        <f t="shared" si="50"/>
        <v>0</v>
      </c>
      <c r="S257" s="15">
        <f t="shared" si="51"/>
        <v>0</v>
      </c>
      <c r="T257" s="15">
        <f t="shared" si="52"/>
        <v>0</v>
      </c>
      <c r="V257" s="15" t="str">
        <f t="shared" si="43"/>
        <v/>
      </c>
    </row>
    <row r="258" spans="1:22">
      <c r="A258" s="142" t="str">
        <f>IF((stock!B252+stock!C252+stock!D252+stock!E252)&lt;&gt;0,stock!A252,"")</f>
        <v/>
      </c>
      <c r="B258" s="142"/>
      <c r="C258" s="15">
        <f>stock!C252</f>
        <v>0</v>
      </c>
      <c r="D258" s="15">
        <f>stock!D252</f>
        <v>0</v>
      </c>
      <c r="E258" s="15">
        <f>stock!E252</f>
        <v>0</v>
      </c>
      <c r="F258" s="15">
        <f>stock!F252</f>
        <v>0</v>
      </c>
      <c r="H258" s="15">
        <f t="shared" si="53"/>
        <v>0</v>
      </c>
      <c r="I258" s="15">
        <f t="shared" si="54"/>
        <v>0</v>
      </c>
      <c r="J258" s="15">
        <f t="shared" si="55"/>
        <v>0</v>
      </c>
      <c r="K258" s="1">
        <f t="shared" si="44"/>
        <v>0</v>
      </c>
      <c r="L258" s="15">
        <f>IF(COUNTIF($N$2:N258,N258)=1,L257+1,L257)</f>
        <v>9</v>
      </c>
      <c r="M258" s="15" t="str">
        <f t="shared" si="45"/>
        <v/>
      </c>
      <c r="N258" s="1">
        <f t="shared" si="46"/>
        <v>0</v>
      </c>
      <c r="O258" s="1">
        <f t="shared" si="47"/>
        <v>0</v>
      </c>
      <c r="P258" s="15">
        <f t="shared" si="48"/>
        <v>0</v>
      </c>
      <c r="Q258" s="15">
        <f t="shared" si="49"/>
        <v>0</v>
      </c>
      <c r="R258" s="15">
        <f t="shared" si="50"/>
        <v>0</v>
      </c>
      <c r="S258" s="15">
        <f t="shared" si="51"/>
        <v>0</v>
      </c>
      <c r="T258" s="15">
        <f t="shared" si="52"/>
        <v>0</v>
      </c>
      <c r="V258" s="15" t="str">
        <f t="shared" si="43"/>
        <v/>
      </c>
    </row>
    <row r="259" spans="1:22">
      <c r="A259" s="142" t="str">
        <f>IF((stock!B253+stock!C253+stock!D253+stock!E253)&lt;&gt;0,stock!A253,"")</f>
        <v/>
      </c>
      <c r="B259" s="142"/>
      <c r="C259" s="15">
        <f>stock!C253</f>
        <v>0</v>
      </c>
      <c r="D259" s="15">
        <f>stock!D253</f>
        <v>0</v>
      </c>
      <c r="E259" s="15">
        <f>stock!E253</f>
        <v>0</v>
      </c>
      <c r="F259" s="15">
        <f>stock!F253</f>
        <v>0</v>
      </c>
      <c r="H259" s="15">
        <f t="shared" si="53"/>
        <v>0</v>
      </c>
      <c r="I259" s="15">
        <f t="shared" si="54"/>
        <v>0</v>
      </c>
      <c r="J259" s="15">
        <f t="shared" si="55"/>
        <v>0</v>
      </c>
      <c r="K259" s="1">
        <f t="shared" si="44"/>
        <v>0</v>
      </c>
      <c r="L259" s="15">
        <f>IF(COUNTIF($N$2:N259,N259)=1,L258+1,L258)</f>
        <v>9</v>
      </c>
      <c r="M259" s="15" t="str">
        <f t="shared" si="45"/>
        <v/>
      </c>
      <c r="N259" s="1">
        <f t="shared" si="46"/>
        <v>0</v>
      </c>
      <c r="O259" s="1">
        <f t="shared" si="47"/>
        <v>0</v>
      </c>
      <c r="P259" s="15">
        <f t="shared" si="48"/>
        <v>0</v>
      </c>
      <c r="Q259" s="15">
        <f t="shared" si="49"/>
        <v>0</v>
      </c>
      <c r="R259" s="15">
        <f t="shared" si="50"/>
        <v>0</v>
      </c>
      <c r="S259" s="15">
        <f t="shared" si="51"/>
        <v>0</v>
      </c>
      <c r="T259" s="15">
        <f t="shared" si="52"/>
        <v>0</v>
      </c>
      <c r="V259" s="15" t="str">
        <f t="shared" si="43"/>
        <v/>
      </c>
    </row>
    <row r="260" spans="1:22">
      <c r="A260" s="142" t="str">
        <f>IF((stock!B254+stock!C254+stock!D254+stock!E254)&lt;&gt;0,stock!A254,"")</f>
        <v>NEW GULABI 25KG</v>
      </c>
      <c r="B260" s="142"/>
      <c r="C260" s="15">
        <f>stock!C254</f>
        <v>2</v>
      </c>
      <c r="D260" s="15">
        <f>stock!D254</f>
        <v>4</v>
      </c>
      <c r="E260" s="15">
        <f>stock!E254</f>
        <v>6</v>
      </c>
      <c r="F260" s="15">
        <f>stock!F254</f>
        <v>0</v>
      </c>
      <c r="H260" s="15">
        <f t="shared" si="53"/>
        <v>25</v>
      </c>
      <c r="I260" s="15">
        <f t="shared" si="54"/>
        <v>0</v>
      </c>
      <c r="J260" s="15">
        <f t="shared" si="55"/>
        <v>25</v>
      </c>
      <c r="K260" s="1" t="str">
        <f t="shared" si="44"/>
        <v>NEW GULABI</v>
      </c>
      <c r="L260" s="15">
        <f>IF(COUNTIF($N$2:N260,N260)=1,L259+1,L259)</f>
        <v>9</v>
      </c>
      <c r="M260" s="15" t="str">
        <f t="shared" si="45"/>
        <v>NEW GULABI</v>
      </c>
      <c r="N260" s="1" t="str">
        <f t="shared" si="46"/>
        <v>GULABI</v>
      </c>
      <c r="O260" s="1" t="str">
        <f t="shared" si="47"/>
        <v>NEW</v>
      </c>
      <c r="P260" s="15">
        <f t="shared" si="48"/>
        <v>1</v>
      </c>
      <c r="Q260" s="15">
        <f t="shared" si="49"/>
        <v>1</v>
      </c>
      <c r="R260" s="15">
        <f t="shared" si="50"/>
        <v>2</v>
      </c>
      <c r="S260" s="15">
        <f t="shared" si="51"/>
        <v>3</v>
      </c>
      <c r="T260" s="15">
        <f t="shared" si="52"/>
        <v>0</v>
      </c>
      <c r="V260" s="15" t="str">
        <f t="shared" si="43"/>
        <v/>
      </c>
    </row>
    <row r="261" spans="1:22">
      <c r="A261" s="142" t="str">
        <f>IF((stock!B255+stock!C255+stock!D255+stock!E255)&lt;&gt;0,stock!A255,"")</f>
        <v/>
      </c>
      <c r="B261" s="142"/>
      <c r="C261" s="15">
        <f>stock!C255</f>
        <v>0</v>
      </c>
      <c r="D261" s="15">
        <f>stock!D255</f>
        <v>0</v>
      </c>
      <c r="E261" s="15">
        <f>stock!E255</f>
        <v>0</v>
      </c>
      <c r="F261" s="15">
        <f>stock!F255</f>
        <v>0</v>
      </c>
      <c r="H261" s="15">
        <f t="shared" si="53"/>
        <v>0</v>
      </c>
      <c r="I261" s="15">
        <f t="shared" si="54"/>
        <v>0</v>
      </c>
      <c r="J261" s="15">
        <f t="shared" si="55"/>
        <v>0</v>
      </c>
      <c r="K261" s="1">
        <f t="shared" si="44"/>
        <v>0</v>
      </c>
      <c r="L261" s="15">
        <f>IF(COUNTIF($N$2:N261,N261)=1,L260+1,L260)</f>
        <v>9</v>
      </c>
      <c r="M261" s="15" t="str">
        <f t="shared" si="45"/>
        <v/>
      </c>
      <c r="N261" s="1">
        <f t="shared" si="46"/>
        <v>0</v>
      </c>
      <c r="O261" s="1">
        <f t="shared" si="47"/>
        <v>0</v>
      </c>
      <c r="P261" s="15">
        <f t="shared" si="48"/>
        <v>0</v>
      </c>
      <c r="Q261" s="15">
        <f t="shared" si="49"/>
        <v>0</v>
      </c>
      <c r="R261" s="15">
        <f t="shared" si="50"/>
        <v>0</v>
      </c>
      <c r="S261" s="15">
        <f t="shared" si="51"/>
        <v>0</v>
      </c>
      <c r="T261" s="15">
        <f t="shared" si="52"/>
        <v>0</v>
      </c>
      <c r="V261" s="15" t="str">
        <f t="shared" si="43"/>
        <v/>
      </c>
    </row>
    <row r="262" spans="1:22">
      <c r="A262" s="142" t="str">
        <f>IF((stock!B256+stock!C256+stock!D256+stock!E256)&lt;&gt;0,stock!A256,"")</f>
        <v/>
      </c>
      <c r="B262" s="142"/>
      <c r="C262" s="15">
        <f>stock!C256</f>
        <v>0</v>
      </c>
      <c r="D262" s="15">
        <f>stock!D256</f>
        <v>0</v>
      </c>
      <c r="E262" s="15">
        <f>stock!E256</f>
        <v>0</v>
      </c>
      <c r="F262" s="15">
        <f>stock!F256</f>
        <v>0</v>
      </c>
      <c r="H262" s="15">
        <f t="shared" si="53"/>
        <v>0</v>
      </c>
      <c r="I262" s="15">
        <f t="shared" si="54"/>
        <v>0</v>
      </c>
      <c r="J262" s="15">
        <f t="shared" si="55"/>
        <v>0</v>
      </c>
      <c r="K262" s="1">
        <f t="shared" si="44"/>
        <v>0</v>
      </c>
      <c r="L262" s="15">
        <f>IF(COUNTIF($N$2:N262,N262)=1,L261+1,L261)</f>
        <v>9</v>
      </c>
      <c r="M262" s="15" t="str">
        <f t="shared" si="45"/>
        <v/>
      </c>
      <c r="N262" s="1">
        <f t="shared" si="46"/>
        <v>0</v>
      </c>
      <c r="O262" s="1">
        <f t="shared" si="47"/>
        <v>0</v>
      </c>
      <c r="P262" s="15">
        <f t="shared" si="48"/>
        <v>0</v>
      </c>
      <c r="Q262" s="15">
        <f t="shared" si="49"/>
        <v>0</v>
      </c>
      <c r="R262" s="15">
        <f t="shared" si="50"/>
        <v>0</v>
      </c>
      <c r="S262" s="15">
        <f t="shared" si="51"/>
        <v>0</v>
      </c>
      <c r="T262" s="15">
        <f t="shared" si="52"/>
        <v>0</v>
      </c>
      <c r="V262" s="15" t="str">
        <f t="shared" si="43"/>
        <v/>
      </c>
    </row>
    <row r="263" spans="1:22">
      <c r="A263" s="142" t="str">
        <f>IF((stock!B257+stock!C257+stock!D257+stock!E257)&lt;&gt;0,stock!A257,"")</f>
        <v>GULABI 30</v>
      </c>
      <c r="B263" s="142"/>
      <c r="C263" s="15">
        <f>stock!C257</f>
        <v>5</v>
      </c>
      <c r="D263" s="15">
        <f>stock!D257</f>
        <v>0</v>
      </c>
      <c r="E263" s="15">
        <f>stock!E257</f>
        <v>1</v>
      </c>
      <c r="F263" s="15">
        <f>stock!F257</f>
        <v>4</v>
      </c>
      <c r="H263" s="15">
        <f t="shared" si="53"/>
        <v>30</v>
      </c>
      <c r="I263" s="15">
        <f t="shared" si="54"/>
        <v>30</v>
      </c>
      <c r="J263" s="15">
        <f t="shared" si="55"/>
        <v>30</v>
      </c>
      <c r="K263" s="1" t="str">
        <f t="shared" si="44"/>
        <v>GULA</v>
      </c>
      <c r="L263" s="15">
        <f>IF(COUNTIF($N$2:N263,N263)=1,L262+1,L262)</f>
        <v>9</v>
      </c>
      <c r="M263" s="15" t="str">
        <f t="shared" si="45"/>
        <v/>
      </c>
      <c r="N263" s="1">
        <f t="shared" si="46"/>
        <v>0</v>
      </c>
      <c r="O263" s="1">
        <f t="shared" si="47"/>
        <v>0</v>
      </c>
      <c r="P263" s="15">
        <f t="shared" si="48"/>
        <v>0</v>
      </c>
      <c r="Q263" s="15">
        <f t="shared" si="49"/>
        <v>0</v>
      </c>
      <c r="R263" s="15">
        <f t="shared" si="50"/>
        <v>0</v>
      </c>
      <c r="S263" s="15">
        <f t="shared" si="51"/>
        <v>0</v>
      </c>
      <c r="T263" s="15">
        <f t="shared" si="52"/>
        <v>0</v>
      </c>
      <c r="V263" s="15" t="str">
        <f t="shared" si="43"/>
        <v/>
      </c>
    </row>
    <row r="264" spans="1:22">
      <c r="A264" s="142" t="str">
        <f>IF((stock!B258+stock!C258+stock!D258+stock!E258)&lt;&gt;0,stock!A258,"")</f>
        <v/>
      </c>
      <c r="B264" s="142"/>
      <c r="C264" s="15">
        <f>stock!C258</f>
        <v>0</v>
      </c>
      <c r="D264" s="15">
        <f>stock!D258</f>
        <v>0</v>
      </c>
      <c r="E264" s="15">
        <f>stock!E258</f>
        <v>0</v>
      </c>
      <c r="F264" s="15">
        <f>stock!F258</f>
        <v>0</v>
      </c>
      <c r="H264" s="15">
        <f t="shared" si="53"/>
        <v>0</v>
      </c>
      <c r="I264" s="15">
        <f t="shared" si="54"/>
        <v>0</v>
      </c>
      <c r="J264" s="15">
        <f t="shared" si="55"/>
        <v>0</v>
      </c>
      <c r="K264" s="1">
        <f t="shared" si="44"/>
        <v>0</v>
      </c>
      <c r="L264" s="15">
        <f>IF(COUNTIF($N$2:N264,N264)=1,L263+1,L263)</f>
        <v>9</v>
      </c>
      <c r="M264" s="15" t="str">
        <f t="shared" si="45"/>
        <v/>
      </c>
      <c r="N264" s="1">
        <f t="shared" si="46"/>
        <v>0</v>
      </c>
      <c r="O264" s="1">
        <f t="shared" si="47"/>
        <v>0</v>
      </c>
      <c r="P264" s="15">
        <f t="shared" si="48"/>
        <v>0</v>
      </c>
      <c r="Q264" s="15">
        <f t="shared" si="49"/>
        <v>0</v>
      </c>
      <c r="R264" s="15">
        <f t="shared" si="50"/>
        <v>0</v>
      </c>
      <c r="S264" s="15">
        <f t="shared" si="51"/>
        <v>0</v>
      </c>
      <c r="T264" s="15">
        <f t="shared" si="52"/>
        <v>0</v>
      </c>
      <c r="V264" s="15" t="str">
        <f t="shared" si="43"/>
        <v/>
      </c>
    </row>
    <row r="265" spans="1:22">
      <c r="A265" s="142" t="str">
        <f>IF((stock!B259+stock!C259+stock!D259+stock!E259)&lt;&gt;0,stock!A259,"")</f>
        <v/>
      </c>
      <c r="B265" s="142"/>
      <c r="C265" s="15">
        <f>stock!C259</f>
        <v>0</v>
      </c>
      <c r="D265" s="15">
        <f>stock!D259</f>
        <v>0</v>
      </c>
      <c r="E265" s="15">
        <f>stock!E259</f>
        <v>0</v>
      </c>
      <c r="F265" s="15">
        <f>stock!F259</f>
        <v>0</v>
      </c>
      <c r="H265" s="15">
        <f t="shared" si="53"/>
        <v>0</v>
      </c>
      <c r="I265" s="15">
        <f t="shared" si="54"/>
        <v>0</v>
      </c>
      <c r="J265" s="15">
        <f t="shared" si="55"/>
        <v>0</v>
      </c>
      <c r="K265" s="1">
        <f t="shared" si="44"/>
        <v>0</v>
      </c>
      <c r="L265" s="15">
        <f>IF(COUNTIF($N$2:N265,N265)=1,L264+1,L264)</f>
        <v>9</v>
      </c>
      <c r="M265" s="15" t="str">
        <f t="shared" si="45"/>
        <v/>
      </c>
      <c r="N265" s="1">
        <f t="shared" si="46"/>
        <v>0</v>
      </c>
      <c r="O265" s="1">
        <f t="shared" si="47"/>
        <v>0</v>
      </c>
      <c r="P265" s="15">
        <f t="shared" si="48"/>
        <v>0</v>
      </c>
      <c r="Q265" s="15">
        <f t="shared" si="49"/>
        <v>0</v>
      </c>
      <c r="R265" s="15">
        <f t="shared" si="50"/>
        <v>0</v>
      </c>
      <c r="S265" s="15">
        <f t="shared" si="51"/>
        <v>0</v>
      </c>
      <c r="T265" s="15">
        <f t="shared" si="52"/>
        <v>0</v>
      </c>
      <c r="V265" s="15" t="str">
        <f t="shared" ref="V265:V322" si="56">IFERROR(VLOOKUP(ROW()-8,$L$9:$N$1000,2,FALSE),"")</f>
        <v/>
      </c>
    </row>
    <row r="266" spans="1:22">
      <c r="A266" s="142" t="str">
        <f>IF((stock!B260+stock!C260+stock!D260+stock!E260)&lt;&gt;0,stock!A260,"")</f>
        <v/>
      </c>
      <c r="B266" s="142"/>
      <c r="C266" s="15">
        <f>stock!C260</f>
        <v>0</v>
      </c>
      <c r="D266" s="15">
        <f>stock!D260</f>
        <v>0</v>
      </c>
      <c r="E266" s="15">
        <f>stock!E260</f>
        <v>0</v>
      </c>
      <c r="F266" s="15">
        <f>stock!F260</f>
        <v>0</v>
      </c>
      <c r="H266" s="15">
        <f t="shared" si="53"/>
        <v>0</v>
      </c>
      <c r="I266" s="15">
        <f t="shared" si="54"/>
        <v>0</v>
      </c>
      <c r="J266" s="15">
        <f t="shared" si="55"/>
        <v>0</v>
      </c>
      <c r="K266" s="1">
        <f t="shared" si="44"/>
        <v>0</v>
      </c>
      <c r="L266" s="15">
        <f>IF(COUNTIF($N$2:N266,N266)=1,L265+1,L265)</f>
        <v>9</v>
      </c>
      <c r="M266" s="15" t="str">
        <f t="shared" si="45"/>
        <v/>
      </c>
      <c r="N266" s="1">
        <f t="shared" si="46"/>
        <v>0</v>
      </c>
      <c r="O266" s="1">
        <f t="shared" si="47"/>
        <v>0</v>
      </c>
      <c r="P266" s="15">
        <f t="shared" si="48"/>
        <v>0</v>
      </c>
      <c r="Q266" s="15">
        <f t="shared" si="49"/>
        <v>0</v>
      </c>
      <c r="R266" s="15">
        <f t="shared" si="50"/>
        <v>0</v>
      </c>
      <c r="S266" s="15">
        <f t="shared" si="51"/>
        <v>0</v>
      </c>
      <c r="T266" s="15">
        <f t="shared" si="52"/>
        <v>0</v>
      </c>
      <c r="V266" s="15" t="str">
        <f t="shared" si="56"/>
        <v/>
      </c>
    </row>
    <row r="267" spans="1:22">
      <c r="A267" s="142" t="str">
        <f>IF((stock!B261+stock!C261+stock!D261+stock!E261)&lt;&gt;0,stock!A261,"")</f>
        <v>G.J-MINIGRAM GULABI 30KG</v>
      </c>
      <c r="B267" s="142"/>
      <c r="C267" s="15">
        <f>stock!C261</f>
        <v>5</v>
      </c>
      <c r="D267" s="15">
        <f>stock!D261</f>
        <v>0</v>
      </c>
      <c r="E267" s="15">
        <f>stock!E261</f>
        <v>1</v>
      </c>
      <c r="F267" s="15">
        <f>stock!F261</f>
        <v>4</v>
      </c>
      <c r="H267" s="15">
        <f t="shared" si="53"/>
        <v>30</v>
      </c>
      <c r="I267" s="15">
        <f t="shared" si="54"/>
        <v>0</v>
      </c>
      <c r="J267" s="15">
        <f t="shared" si="55"/>
        <v>30</v>
      </c>
      <c r="K267" s="1" t="str">
        <f t="shared" si="44"/>
        <v>G.J-MINIGRAM GULABI</v>
      </c>
      <c r="L267" s="15">
        <f>IF(COUNTIF($N$2:N267,N267)=1,L266+1,L266)</f>
        <v>9</v>
      </c>
      <c r="M267" s="15" t="str">
        <f t="shared" si="45"/>
        <v>G.J-MINIGRAM GULABI</v>
      </c>
      <c r="N267" s="1" t="str">
        <f t="shared" si="46"/>
        <v>GULABI</v>
      </c>
      <c r="O267" s="1" t="str">
        <f t="shared" si="47"/>
        <v>G.J-MINIGRAM</v>
      </c>
      <c r="P267" s="15">
        <f t="shared" si="48"/>
        <v>1</v>
      </c>
      <c r="Q267" s="15">
        <f t="shared" si="49"/>
        <v>3</v>
      </c>
      <c r="R267" s="15">
        <f t="shared" si="50"/>
        <v>0</v>
      </c>
      <c r="S267" s="15">
        <f t="shared" si="51"/>
        <v>0.6</v>
      </c>
      <c r="T267" s="15">
        <f t="shared" si="52"/>
        <v>2.4</v>
      </c>
      <c r="V267" s="15" t="str">
        <f t="shared" si="56"/>
        <v/>
      </c>
    </row>
    <row r="268" spans="1:22">
      <c r="A268" s="142" t="str">
        <f>IF((stock!B262+stock!C262+stock!D262+stock!E262)&lt;&gt;0,stock!A262,"")</f>
        <v/>
      </c>
      <c r="B268" s="142"/>
      <c r="C268" s="15">
        <f>stock!C262</f>
        <v>0</v>
      </c>
      <c r="D268" s="15">
        <f>stock!D262</f>
        <v>0</v>
      </c>
      <c r="E268" s="15">
        <f>stock!E262</f>
        <v>0</v>
      </c>
      <c r="F268" s="15">
        <f>stock!F262</f>
        <v>0</v>
      </c>
      <c r="H268" s="15">
        <f t="shared" si="53"/>
        <v>0</v>
      </c>
      <c r="I268" s="15">
        <f t="shared" si="54"/>
        <v>0</v>
      </c>
      <c r="J268" s="15">
        <f t="shared" si="55"/>
        <v>0</v>
      </c>
      <c r="K268" s="1">
        <f t="shared" ref="K268:K331" si="57">IFERROR(LEFT(A268,LEN(A268)-5),0)</f>
        <v>0</v>
      </c>
      <c r="L268" s="15">
        <f>IF(COUNTIF($N$2:N268,N268)=1,L267+1,L267)</f>
        <v>9</v>
      </c>
      <c r="M268" s="15" t="str">
        <f t="shared" ref="M268:M331" si="58">IF(P268=0,"",K268)</f>
        <v/>
      </c>
      <c r="N268" s="1">
        <f t="shared" ref="N268:N331" si="59">IF(P268=0,0,(IFERROR(RIGHT(K268,LEN(K268)-FIND(" ",K268)),K268)))</f>
        <v>0</v>
      </c>
      <c r="O268" s="1">
        <f t="shared" ref="O268:O331" si="60">IF(P268=0,0,TRIM(LEFT(SUBSTITUTE(A268," ",REPT(" ",255)),255)))</f>
        <v>0</v>
      </c>
      <c r="P268" s="15">
        <f t="shared" ref="P268:P331" si="61">IFERROR((FIND("KG",A268)/FIND("KG",A268)),0)+IFERROR((FIND("GM",A268)/FIND("GM",A268)),0)</f>
        <v>0</v>
      </c>
      <c r="Q268" s="15">
        <f t="shared" ref="Q268:Q331" si="62">IFERROR((C268*J268*P268)/50,0)</f>
        <v>0</v>
      </c>
      <c r="R268" s="15">
        <f t="shared" ref="R268:R331" si="63">IFERROR((D268*J268*P268)/50,0)</f>
        <v>0</v>
      </c>
      <c r="S268" s="15">
        <f t="shared" ref="S268:S331" si="64">IFERROR((E268*J268*P268)/50,0)</f>
        <v>0</v>
      </c>
      <c r="T268" s="15">
        <f t="shared" ref="T268:T331" si="65">IFERROR((F268*J268*P268)/50,0)</f>
        <v>0</v>
      </c>
      <c r="V268" s="15" t="str">
        <f t="shared" si="56"/>
        <v/>
      </c>
    </row>
    <row r="269" spans="1:22">
      <c r="A269" s="142" t="str">
        <f>IF((stock!B263+stock!C263+stock!D263+stock!E263)&lt;&gt;0,stock!A263,"")</f>
        <v/>
      </c>
      <c r="B269" s="142"/>
      <c r="C269" s="15">
        <f>stock!C263</f>
        <v>0</v>
      </c>
      <c r="D269" s="15">
        <f>stock!D263</f>
        <v>0</v>
      </c>
      <c r="E269" s="15">
        <f>stock!E263</f>
        <v>0</v>
      </c>
      <c r="F269" s="15">
        <f>stock!F263</f>
        <v>0</v>
      </c>
      <c r="H269" s="15">
        <f t="shared" si="53"/>
        <v>0</v>
      </c>
      <c r="I269" s="15">
        <f t="shared" si="54"/>
        <v>0</v>
      </c>
      <c r="J269" s="15">
        <f t="shared" si="55"/>
        <v>0</v>
      </c>
      <c r="K269" s="1">
        <f t="shared" si="57"/>
        <v>0</v>
      </c>
      <c r="L269" s="15">
        <f>IF(COUNTIF($N$2:N269,N269)=1,L268+1,L268)</f>
        <v>9</v>
      </c>
      <c r="M269" s="15" t="str">
        <f t="shared" si="58"/>
        <v/>
      </c>
      <c r="N269" s="1">
        <f t="shared" si="59"/>
        <v>0</v>
      </c>
      <c r="O269" s="1">
        <f t="shared" si="60"/>
        <v>0</v>
      </c>
      <c r="P269" s="15">
        <f t="shared" si="61"/>
        <v>0</v>
      </c>
      <c r="Q269" s="15">
        <f t="shared" si="62"/>
        <v>0</v>
      </c>
      <c r="R269" s="15">
        <f t="shared" si="63"/>
        <v>0</v>
      </c>
      <c r="S269" s="15">
        <f t="shared" si="64"/>
        <v>0</v>
      </c>
      <c r="T269" s="15">
        <f t="shared" si="65"/>
        <v>0</v>
      </c>
      <c r="V269" s="15" t="str">
        <f t="shared" si="56"/>
        <v/>
      </c>
    </row>
    <row r="270" spans="1:22">
      <c r="A270" s="142" t="str">
        <f>IF((stock!B264+stock!C264+stock!D264+stock!E264)&lt;&gt;0,stock!A264,"")</f>
        <v/>
      </c>
      <c r="B270" s="142"/>
      <c r="C270" s="15">
        <f>stock!C264</f>
        <v>0</v>
      </c>
      <c r="D270" s="15">
        <f>stock!D264</f>
        <v>0</v>
      </c>
      <c r="E270" s="15">
        <f>stock!E264</f>
        <v>0</v>
      </c>
      <c r="F270" s="15">
        <f>stock!F264</f>
        <v>0</v>
      </c>
      <c r="H270" s="15">
        <f t="shared" ref="H270:H333" si="66">IFERROR(--SUBSTITUTE(TRIM(RIGHT(SUBSTITUTE(A270," ",REPT(" ",255)),255)),"KG",""),0)</f>
        <v>0</v>
      </c>
      <c r="I270" s="15">
        <f t="shared" ref="I270:I333" si="67">IFERROR(--SUBSTITUTE(TRIM(RIGHT(SUBSTITUTE(A270," ",REPT(" ",255)),255)),"GM",""),0)</f>
        <v>0</v>
      </c>
      <c r="J270" s="15">
        <f t="shared" ref="J270:J333" si="68">IF(H270&gt;I270,H270,I270)</f>
        <v>0</v>
      </c>
      <c r="K270" s="1">
        <f t="shared" si="57"/>
        <v>0</v>
      </c>
      <c r="L270" s="15">
        <f>IF(COUNTIF($N$2:N270,N270)=1,L269+1,L269)</f>
        <v>9</v>
      </c>
      <c r="M270" s="15" t="str">
        <f t="shared" si="58"/>
        <v/>
      </c>
      <c r="N270" s="1">
        <f t="shared" si="59"/>
        <v>0</v>
      </c>
      <c r="O270" s="1">
        <f t="shared" si="60"/>
        <v>0</v>
      </c>
      <c r="P270" s="15">
        <f t="shared" si="61"/>
        <v>0</v>
      </c>
      <c r="Q270" s="15">
        <f t="shared" si="62"/>
        <v>0</v>
      </c>
      <c r="R270" s="15">
        <f t="shared" si="63"/>
        <v>0</v>
      </c>
      <c r="S270" s="15">
        <f t="shared" si="64"/>
        <v>0</v>
      </c>
      <c r="T270" s="15">
        <f t="shared" si="65"/>
        <v>0</v>
      </c>
      <c r="V270" s="15" t="str">
        <f t="shared" si="56"/>
        <v/>
      </c>
    </row>
    <row r="271" spans="1:22">
      <c r="A271" s="142" t="str">
        <f>IF((stock!B265+stock!C265+stock!D265+stock!E265)&lt;&gt;0,stock!A265,"")</f>
        <v/>
      </c>
      <c r="B271" s="142"/>
      <c r="C271" s="15">
        <f>stock!C265</f>
        <v>0</v>
      </c>
      <c r="D271" s="15">
        <f>stock!D265</f>
        <v>0</v>
      </c>
      <c r="E271" s="15">
        <f>stock!E265</f>
        <v>0</v>
      </c>
      <c r="F271" s="15">
        <f>stock!F265</f>
        <v>0</v>
      </c>
      <c r="H271" s="15">
        <f t="shared" si="66"/>
        <v>0</v>
      </c>
      <c r="I271" s="15">
        <f t="shared" si="67"/>
        <v>0</v>
      </c>
      <c r="J271" s="15">
        <f t="shared" si="68"/>
        <v>0</v>
      </c>
      <c r="K271" s="1">
        <f t="shared" si="57"/>
        <v>0</v>
      </c>
      <c r="L271" s="15">
        <f>IF(COUNTIF($N$2:N271,N271)=1,L270+1,L270)</f>
        <v>9</v>
      </c>
      <c r="M271" s="15" t="str">
        <f t="shared" si="58"/>
        <v/>
      </c>
      <c r="N271" s="1">
        <f t="shared" si="59"/>
        <v>0</v>
      </c>
      <c r="O271" s="1">
        <f t="shared" si="60"/>
        <v>0</v>
      </c>
      <c r="P271" s="15">
        <f t="shared" si="61"/>
        <v>0</v>
      </c>
      <c r="Q271" s="15">
        <f t="shared" si="62"/>
        <v>0</v>
      </c>
      <c r="R271" s="15">
        <f t="shared" si="63"/>
        <v>0</v>
      </c>
      <c r="S271" s="15">
        <f t="shared" si="64"/>
        <v>0</v>
      </c>
      <c r="T271" s="15">
        <f t="shared" si="65"/>
        <v>0</v>
      </c>
      <c r="V271" s="15" t="str">
        <f t="shared" si="56"/>
        <v/>
      </c>
    </row>
    <row r="272" spans="1:22">
      <c r="A272" s="142" t="str">
        <f>IF((stock!B266+stock!C266+stock!D266+stock!E266)&lt;&gt;0,stock!A266,"")</f>
        <v/>
      </c>
      <c r="B272" s="142"/>
      <c r="C272" s="15">
        <f>stock!C266</f>
        <v>0</v>
      </c>
      <c r="D272" s="15">
        <f>stock!D266</f>
        <v>0</v>
      </c>
      <c r="E272" s="15">
        <f>stock!E266</f>
        <v>0</v>
      </c>
      <c r="F272" s="15">
        <f>stock!F266</f>
        <v>0</v>
      </c>
      <c r="H272" s="15">
        <f t="shared" si="66"/>
        <v>0</v>
      </c>
      <c r="I272" s="15">
        <f t="shared" si="67"/>
        <v>0</v>
      </c>
      <c r="J272" s="15">
        <f t="shared" si="68"/>
        <v>0</v>
      </c>
      <c r="K272" s="1">
        <f t="shared" si="57"/>
        <v>0</v>
      </c>
      <c r="L272" s="15">
        <f>IF(COUNTIF($N$2:N272,N272)=1,L271+1,L271)</f>
        <v>9</v>
      </c>
      <c r="M272" s="15" t="str">
        <f t="shared" si="58"/>
        <v/>
      </c>
      <c r="N272" s="1">
        <f t="shared" si="59"/>
        <v>0</v>
      </c>
      <c r="O272" s="1">
        <f t="shared" si="60"/>
        <v>0</v>
      </c>
      <c r="P272" s="15">
        <f t="shared" si="61"/>
        <v>0</v>
      </c>
      <c r="Q272" s="15">
        <f t="shared" si="62"/>
        <v>0</v>
      </c>
      <c r="R272" s="15">
        <f t="shared" si="63"/>
        <v>0</v>
      </c>
      <c r="S272" s="15">
        <f t="shared" si="64"/>
        <v>0</v>
      </c>
      <c r="T272" s="15">
        <f t="shared" si="65"/>
        <v>0</v>
      </c>
      <c r="V272" s="15" t="str">
        <f t="shared" si="56"/>
        <v/>
      </c>
    </row>
    <row r="273" spans="1:22">
      <c r="A273" s="142" t="str">
        <f>IF((stock!B267+stock!C267+stock!D267+stock!E267)&lt;&gt;0,stock!A267,"")</f>
        <v>GULABI 50</v>
      </c>
      <c r="B273" s="142"/>
      <c r="C273" s="15">
        <f>stock!C267</f>
        <v>34</v>
      </c>
      <c r="D273" s="15">
        <f>stock!D267</f>
        <v>0</v>
      </c>
      <c r="E273" s="15">
        <f>stock!E267</f>
        <v>10</v>
      </c>
      <c r="F273" s="15">
        <f>stock!F267</f>
        <v>24</v>
      </c>
      <c r="H273" s="15">
        <f t="shared" si="66"/>
        <v>50</v>
      </c>
      <c r="I273" s="15">
        <f t="shared" si="67"/>
        <v>50</v>
      </c>
      <c r="J273" s="15">
        <f t="shared" si="68"/>
        <v>50</v>
      </c>
      <c r="K273" s="1" t="str">
        <f t="shared" si="57"/>
        <v>GULA</v>
      </c>
      <c r="L273" s="15">
        <f>IF(COUNTIF($N$2:N273,N273)=1,L272+1,L272)</f>
        <v>9</v>
      </c>
      <c r="M273" s="15" t="str">
        <f t="shared" si="58"/>
        <v/>
      </c>
      <c r="N273" s="1">
        <f t="shared" si="59"/>
        <v>0</v>
      </c>
      <c r="O273" s="1">
        <f t="shared" si="60"/>
        <v>0</v>
      </c>
      <c r="P273" s="15">
        <f t="shared" si="61"/>
        <v>0</v>
      </c>
      <c r="Q273" s="15">
        <f t="shared" si="62"/>
        <v>0</v>
      </c>
      <c r="R273" s="15">
        <f t="shared" si="63"/>
        <v>0</v>
      </c>
      <c r="S273" s="15">
        <f t="shared" si="64"/>
        <v>0</v>
      </c>
      <c r="T273" s="15">
        <f t="shared" si="65"/>
        <v>0</v>
      </c>
      <c r="V273" s="15" t="str">
        <f t="shared" si="56"/>
        <v/>
      </c>
    </row>
    <row r="274" spans="1:22">
      <c r="A274" s="142" t="str">
        <f>IF((stock!B268+stock!C268+stock!D268+stock!E268)&lt;&gt;0,stock!A268,"")</f>
        <v>10 GULABI 50KG</v>
      </c>
      <c r="B274" s="142"/>
      <c r="C274" s="15">
        <f>stock!C268</f>
        <v>16</v>
      </c>
      <c r="D274" s="15">
        <f>stock!D268</f>
        <v>0</v>
      </c>
      <c r="E274" s="15">
        <f>stock!E268</f>
        <v>5</v>
      </c>
      <c r="F274" s="15">
        <f>stock!F268</f>
        <v>11</v>
      </c>
      <c r="H274" s="15">
        <f t="shared" si="66"/>
        <v>50</v>
      </c>
      <c r="I274" s="15">
        <f t="shared" si="67"/>
        <v>0</v>
      </c>
      <c r="J274" s="15">
        <f t="shared" si="68"/>
        <v>50</v>
      </c>
      <c r="K274" s="1" t="str">
        <f t="shared" si="57"/>
        <v>10 GULABI</v>
      </c>
      <c r="L274" s="15">
        <f>IF(COUNTIF($N$2:N274,N274)=1,L273+1,L273)</f>
        <v>9</v>
      </c>
      <c r="M274" s="15" t="str">
        <f t="shared" si="58"/>
        <v>10 GULABI</v>
      </c>
      <c r="N274" s="1" t="str">
        <f t="shared" si="59"/>
        <v>GULABI</v>
      </c>
      <c r="O274" s="1" t="str">
        <f t="shared" si="60"/>
        <v>10</v>
      </c>
      <c r="P274" s="15">
        <f t="shared" si="61"/>
        <v>1</v>
      </c>
      <c r="Q274" s="15">
        <f t="shared" si="62"/>
        <v>16</v>
      </c>
      <c r="R274" s="15">
        <f t="shared" si="63"/>
        <v>0</v>
      </c>
      <c r="S274" s="15">
        <f t="shared" si="64"/>
        <v>5</v>
      </c>
      <c r="T274" s="15">
        <f t="shared" si="65"/>
        <v>11</v>
      </c>
      <c r="V274" s="15" t="str">
        <f t="shared" si="56"/>
        <v/>
      </c>
    </row>
    <row r="275" spans="1:22">
      <c r="A275" s="142" t="str">
        <f>IF((stock!B269+stock!C269+stock!D269+stock!E269)&lt;&gt;0,stock!A269,"")</f>
        <v/>
      </c>
      <c r="B275" s="142"/>
      <c r="C275" s="15">
        <f>stock!C269</f>
        <v>0</v>
      </c>
      <c r="D275" s="15">
        <f>stock!D269</f>
        <v>0</v>
      </c>
      <c r="E275" s="15">
        <f>stock!E269</f>
        <v>0</v>
      </c>
      <c r="F275" s="15">
        <f>stock!F269</f>
        <v>0</v>
      </c>
      <c r="H275" s="15">
        <f t="shared" si="66"/>
        <v>0</v>
      </c>
      <c r="I275" s="15">
        <f t="shared" si="67"/>
        <v>0</v>
      </c>
      <c r="J275" s="15">
        <f t="shared" si="68"/>
        <v>0</v>
      </c>
      <c r="K275" s="1">
        <f t="shared" si="57"/>
        <v>0</v>
      </c>
      <c r="L275" s="15">
        <f>IF(COUNTIF($N$2:N275,N275)=1,L274+1,L274)</f>
        <v>9</v>
      </c>
      <c r="M275" s="15" t="str">
        <f t="shared" si="58"/>
        <v/>
      </c>
      <c r="N275" s="1">
        <f t="shared" si="59"/>
        <v>0</v>
      </c>
      <c r="O275" s="1">
        <f t="shared" si="60"/>
        <v>0</v>
      </c>
      <c r="P275" s="15">
        <f t="shared" si="61"/>
        <v>0</v>
      </c>
      <c r="Q275" s="15">
        <f t="shared" si="62"/>
        <v>0</v>
      </c>
      <c r="R275" s="15">
        <f t="shared" si="63"/>
        <v>0</v>
      </c>
      <c r="S275" s="15">
        <f t="shared" si="64"/>
        <v>0</v>
      </c>
      <c r="T275" s="15">
        <f t="shared" si="65"/>
        <v>0</v>
      </c>
      <c r="V275" s="15" t="str">
        <f t="shared" si="56"/>
        <v/>
      </c>
    </row>
    <row r="276" spans="1:22">
      <c r="A276" s="142" t="str">
        <f>IF((stock!B270+stock!C270+stock!D270+stock!E270)&lt;&gt;0,stock!A270,"")</f>
        <v/>
      </c>
      <c r="B276" s="142"/>
      <c r="C276" s="15">
        <f>stock!C270</f>
        <v>0</v>
      </c>
      <c r="D276" s="15">
        <f>stock!D270</f>
        <v>0</v>
      </c>
      <c r="E276" s="15">
        <f>stock!E270</f>
        <v>0</v>
      </c>
      <c r="F276" s="15">
        <f>stock!F270</f>
        <v>0</v>
      </c>
      <c r="H276" s="15">
        <f t="shared" si="66"/>
        <v>0</v>
      </c>
      <c r="I276" s="15">
        <f t="shared" si="67"/>
        <v>0</v>
      </c>
      <c r="J276" s="15">
        <f t="shared" si="68"/>
        <v>0</v>
      </c>
      <c r="K276" s="1">
        <f t="shared" si="57"/>
        <v>0</v>
      </c>
      <c r="L276" s="15">
        <f>IF(COUNTIF($N$2:N276,N276)=1,L275+1,L275)</f>
        <v>9</v>
      </c>
      <c r="M276" s="15" t="str">
        <f t="shared" si="58"/>
        <v/>
      </c>
      <c r="N276" s="1">
        <f t="shared" si="59"/>
        <v>0</v>
      </c>
      <c r="O276" s="1">
        <f t="shared" si="60"/>
        <v>0</v>
      </c>
      <c r="P276" s="15">
        <f t="shared" si="61"/>
        <v>0</v>
      </c>
      <c r="Q276" s="15">
        <f t="shared" si="62"/>
        <v>0</v>
      </c>
      <c r="R276" s="15">
        <f t="shared" si="63"/>
        <v>0</v>
      </c>
      <c r="S276" s="15">
        <f t="shared" si="64"/>
        <v>0</v>
      </c>
      <c r="T276" s="15">
        <f t="shared" si="65"/>
        <v>0</v>
      </c>
      <c r="V276" s="15" t="str">
        <f t="shared" si="56"/>
        <v/>
      </c>
    </row>
    <row r="277" spans="1:22">
      <c r="A277" s="142" t="str">
        <f>IF((stock!B271+stock!C271+stock!D271+stock!E271)&lt;&gt;0,stock!A271,"")</f>
        <v/>
      </c>
      <c r="B277" s="142"/>
      <c r="C277" s="15">
        <f>stock!C271</f>
        <v>0</v>
      </c>
      <c r="D277" s="15">
        <f>stock!D271</f>
        <v>0</v>
      </c>
      <c r="E277" s="15">
        <f>stock!E271</f>
        <v>0</v>
      </c>
      <c r="F277" s="15">
        <f>stock!F271</f>
        <v>0</v>
      </c>
      <c r="H277" s="15">
        <f t="shared" si="66"/>
        <v>0</v>
      </c>
      <c r="I277" s="15">
        <f t="shared" si="67"/>
        <v>0</v>
      </c>
      <c r="J277" s="15">
        <f t="shared" si="68"/>
        <v>0</v>
      </c>
      <c r="K277" s="1">
        <f t="shared" si="57"/>
        <v>0</v>
      </c>
      <c r="L277" s="15">
        <f>IF(COUNTIF($N$2:N277,N277)=1,L276+1,L276)</f>
        <v>9</v>
      </c>
      <c r="M277" s="15" t="str">
        <f t="shared" si="58"/>
        <v/>
      </c>
      <c r="N277" s="1">
        <f t="shared" si="59"/>
        <v>0</v>
      </c>
      <c r="O277" s="1">
        <f t="shared" si="60"/>
        <v>0</v>
      </c>
      <c r="P277" s="15">
        <f t="shared" si="61"/>
        <v>0</v>
      </c>
      <c r="Q277" s="15">
        <f t="shared" si="62"/>
        <v>0</v>
      </c>
      <c r="R277" s="15">
        <f t="shared" si="63"/>
        <v>0</v>
      </c>
      <c r="S277" s="15">
        <f t="shared" si="64"/>
        <v>0</v>
      </c>
      <c r="T277" s="15">
        <f t="shared" si="65"/>
        <v>0</v>
      </c>
      <c r="V277" s="15" t="str">
        <f t="shared" si="56"/>
        <v/>
      </c>
    </row>
    <row r="278" spans="1:22">
      <c r="A278" s="142" t="str">
        <f>IF((stock!B272+stock!C272+stock!D272+stock!E272)&lt;&gt;0,stock!A272,"")</f>
        <v/>
      </c>
      <c r="B278" s="142"/>
      <c r="C278" s="15">
        <f>stock!C272</f>
        <v>0</v>
      </c>
      <c r="D278" s="15">
        <f>stock!D272</f>
        <v>0</v>
      </c>
      <c r="E278" s="15">
        <f>stock!E272</f>
        <v>0</v>
      </c>
      <c r="F278" s="15">
        <f>stock!F272</f>
        <v>0</v>
      </c>
      <c r="H278" s="15">
        <f t="shared" si="66"/>
        <v>0</v>
      </c>
      <c r="I278" s="15">
        <f t="shared" si="67"/>
        <v>0</v>
      </c>
      <c r="J278" s="15">
        <f t="shared" si="68"/>
        <v>0</v>
      </c>
      <c r="K278" s="1">
        <f t="shared" si="57"/>
        <v>0</v>
      </c>
      <c r="L278" s="15">
        <f>IF(COUNTIF($N$2:N278,N278)=1,L277+1,L277)</f>
        <v>9</v>
      </c>
      <c r="M278" s="15" t="str">
        <f t="shared" si="58"/>
        <v/>
      </c>
      <c r="N278" s="1">
        <f t="shared" si="59"/>
        <v>0</v>
      </c>
      <c r="O278" s="1">
        <f t="shared" si="60"/>
        <v>0</v>
      </c>
      <c r="P278" s="15">
        <f t="shared" si="61"/>
        <v>0</v>
      </c>
      <c r="Q278" s="15">
        <f t="shared" si="62"/>
        <v>0</v>
      </c>
      <c r="R278" s="15">
        <f t="shared" si="63"/>
        <v>0</v>
      </c>
      <c r="S278" s="15">
        <f t="shared" si="64"/>
        <v>0</v>
      </c>
      <c r="T278" s="15">
        <f t="shared" si="65"/>
        <v>0</v>
      </c>
      <c r="V278" s="15" t="str">
        <f t="shared" si="56"/>
        <v/>
      </c>
    </row>
    <row r="279" spans="1:22">
      <c r="A279" s="142" t="str">
        <f>IF((stock!B273+stock!C273+stock!D273+stock!E273)&lt;&gt;0,stock!A273,"")</f>
        <v/>
      </c>
      <c r="B279" s="142"/>
      <c r="C279" s="15">
        <f>stock!C273</f>
        <v>0</v>
      </c>
      <c r="D279" s="15">
        <f>stock!D273</f>
        <v>0</v>
      </c>
      <c r="E279" s="15">
        <f>stock!E273</f>
        <v>0</v>
      </c>
      <c r="F279" s="15">
        <f>stock!F273</f>
        <v>0</v>
      </c>
      <c r="H279" s="15">
        <f t="shared" si="66"/>
        <v>0</v>
      </c>
      <c r="I279" s="15">
        <f t="shared" si="67"/>
        <v>0</v>
      </c>
      <c r="J279" s="15">
        <f t="shared" si="68"/>
        <v>0</v>
      </c>
      <c r="K279" s="1">
        <f t="shared" si="57"/>
        <v>0</v>
      </c>
      <c r="L279" s="15">
        <f>IF(COUNTIF($N$2:N279,N279)=1,L278+1,L278)</f>
        <v>9</v>
      </c>
      <c r="M279" s="15" t="str">
        <f t="shared" si="58"/>
        <v/>
      </c>
      <c r="N279" s="1">
        <f t="shared" si="59"/>
        <v>0</v>
      </c>
      <c r="O279" s="1">
        <f t="shared" si="60"/>
        <v>0</v>
      </c>
      <c r="P279" s="15">
        <f t="shared" si="61"/>
        <v>0</v>
      </c>
      <c r="Q279" s="15">
        <f t="shared" si="62"/>
        <v>0</v>
      </c>
      <c r="R279" s="15">
        <f t="shared" si="63"/>
        <v>0</v>
      </c>
      <c r="S279" s="15">
        <f t="shared" si="64"/>
        <v>0</v>
      </c>
      <c r="T279" s="15">
        <f t="shared" si="65"/>
        <v>0</v>
      </c>
      <c r="V279" s="15" t="str">
        <f t="shared" si="56"/>
        <v/>
      </c>
    </row>
    <row r="280" spans="1:22">
      <c r="A280" s="142" t="str">
        <f>IF((stock!B274+stock!C274+stock!D274+stock!E274)&lt;&gt;0,stock!A274,"")</f>
        <v/>
      </c>
      <c r="B280" s="142"/>
      <c r="C280" s="15">
        <f>stock!C274</f>
        <v>0</v>
      </c>
      <c r="D280" s="15">
        <f>stock!D274</f>
        <v>0</v>
      </c>
      <c r="E280" s="15">
        <f>stock!E274</f>
        <v>0</v>
      </c>
      <c r="F280" s="15">
        <f>stock!F274</f>
        <v>0</v>
      </c>
      <c r="H280" s="15">
        <f t="shared" si="66"/>
        <v>0</v>
      </c>
      <c r="I280" s="15">
        <f t="shared" si="67"/>
        <v>0</v>
      </c>
      <c r="J280" s="15">
        <f t="shared" si="68"/>
        <v>0</v>
      </c>
      <c r="K280" s="1">
        <f t="shared" si="57"/>
        <v>0</v>
      </c>
      <c r="L280" s="15">
        <f>IF(COUNTIF($N$2:N280,N280)=1,L279+1,L279)</f>
        <v>9</v>
      </c>
      <c r="M280" s="15" t="str">
        <f t="shared" si="58"/>
        <v/>
      </c>
      <c r="N280" s="1">
        <f t="shared" si="59"/>
        <v>0</v>
      </c>
      <c r="O280" s="1">
        <f t="shared" si="60"/>
        <v>0</v>
      </c>
      <c r="P280" s="15">
        <f t="shared" si="61"/>
        <v>0</v>
      </c>
      <c r="Q280" s="15">
        <f t="shared" si="62"/>
        <v>0</v>
      </c>
      <c r="R280" s="15">
        <f t="shared" si="63"/>
        <v>0</v>
      </c>
      <c r="S280" s="15">
        <f t="shared" si="64"/>
        <v>0</v>
      </c>
      <c r="T280" s="15">
        <f t="shared" si="65"/>
        <v>0</v>
      </c>
      <c r="V280" s="15" t="str">
        <f t="shared" si="56"/>
        <v/>
      </c>
    </row>
    <row r="281" spans="1:22">
      <c r="A281" s="142" t="str">
        <f>IF((stock!B275+stock!C275+stock!D275+stock!E275)&lt;&gt;0,stock!A275,"")</f>
        <v/>
      </c>
      <c r="B281" s="142"/>
      <c r="C281" s="15">
        <f>stock!C275</f>
        <v>0</v>
      </c>
      <c r="D281" s="15">
        <f>stock!D275</f>
        <v>0</v>
      </c>
      <c r="E281" s="15">
        <f>stock!E275</f>
        <v>0</v>
      </c>
      <c r="F281" s="15">
        <f>stock!F275</f>
        <v>0</v>
      </c>
      <c r="H281" s="15">
        <f t="shared" si="66"/>
        <v>0</v>
      </c>
      <c r="I281" s="15">
        <f t="shared" si="67"/>
        <v>0</v>
      </c>
      <c r="J281" s="15">
        <f t="shared" si="68"/>
        <v>0</v>
      </c>
      <c r="K281" s="1">
        <f t="shared" si="57"/>
        <v>0</v>
      </c>
      <c r="L281" s="15">
        <f>IF(COUNTIF($N$2:N281,N281)=1,L280+1,L280)</f>
        <v>9</v>
      </c>
      <c r="M281" s="15" t="str">
        <f t="shared" si="58"/>
        <v/>
      </c>
      <c r="N281" s="1">
        <f t="shared" si="59"/>
        <v>0</v>
      </c>
      <c r="O281" s="1">
        <f t="shared" si="60"/>
        <v>0</v>
      </c>
      <c r="P281" s="15">
        <f t="shared" si="61"/>
        <v>0</v>
      </c>
      <c r="Q281" s="15">
        <f t="shared" si="62"/>
        <v>0</v>
      </c>
      <c r="R281" s="15">
        <f t="shared" si="63"/>
        <v>0</v>
      </c>
      <c r="S281" s="15">
        <f t="shared" si="64"/>
        <v>0</v>
      </c>
      <c r="T281" s="15">
        <f t="shared" si="65"/>
        <v>0</v>
      </c>
      <c r="V281" s="15" t="str">
        <f t="shared" si="56"/>
        <v/>
      </c>
    </row>
    <row r="282" spans="1:22">
      <c r="A282" s="142" t="str">
        <f>IF((stock!B276+stock!C276+stock!D276+stock!E276)&lt;&gt;0,stock!A276,"")</f>
        <v>NEW GULABI 50KG</v>
      </c>
      <c r="B282" s="142"/>
      <c r="C282" s="15">
        <f>stock!C276</f>
        <v>18</v>
      </c>
      <c r="D282" s="15">
        <f>stock!D276</f>
        <v>0</v>
      </c>
      <c r="E282" s="15">
        <f>stock!E276</f>
        <v>5</v>
      </c>
      <c r="F282" s="15">
        <f>stock!F276</f>
        <v>13</v>
      </c>
      <c r="H282" s="15">
        <f t="shared" si="66"/>
        <v>50</v>
      </c>
      <c r="I282" s="15">
        <f t="shared" si="67"/>
        <v>0</v>
      </c>
      <c r="J282" s="15">
        <f t="shared" si="68"/>
        <v>50</v>
      </c>
      <c r="K282" s="1" t="str">
        <f t="shared" si="57"/>
        <v>NEW GULABI</v>
      </c>
      <c r="L282" s="15">
        <f>IF(COUNTIF($N$2:N282,N282)=1,L281+1,L281)</f>
        <v>9</v>
      </c>
      <c r="M282" s="15" t="str">
        <f t="shared" si="58"/>
        <v>NEW GULABI</v>
      </c>
      <c r="N282" s="1" t="str">
        <f t="shared" si="59"/>
        <v>GULABI</v>
      </c>
      <c r="O282" s="1" t="str">
        <f t="shared" si="60"/>
        <v>NEW</v>
      </c>
      <c r="P282" s="15">
        <f t="shared" si="61"/>
        <v>1</v>
      </c>
      <c r="Q282" s="15">
        <f t="shared" si="62"/>
        <v>18</v>
      </c>
      <c r="R282" s="15">
        <f t="shared" si="63"/>
        <v>0</v>
      </c>
      <c r="S282" s="15">
        <f t="shared" si="64"/>
        <v>5</v>
      </c>
      <c r="T282" s="15">
        <f t="shared" si="65"/>
        <v>13</v>
      </c>
      <c r="V282" s="15" t="str">
        <f t="shared" si="56"/>
        <v/>
      </c>
    </row>
    <row r="283" spans="1:22">
      <c r="A283" s="142" t="str">
        <f>IF((stock!B277+stock!C277+stock!D277+stock!E277)&lt;&gt;0,stock!A277,"")</f>
        <v/>
      </c>
      <c r="B283" s="142"/>
      <c r="C283" s="15">
        <f>stock!C277</f>
        <v>0</v>
      </c>
      <c r="D283" s="15">
        <f>stock!D277</f>
        <v>0</v>
      </c>
      <c r="E283" s="15">
        <f>stock!E277</f>
        <v>0</v>
      </c>
      <c r="F283" s="15">
        <f>stock!F277</f>
        <v>0</v>
      </c>
      <c r="H283" s="15">
        <f t="shared" si="66"/>
        <v>0</v>
      </c>
      <c r="I283" s="15">
        <f t="shared" si="67"/>
        <v>0</v>
      </c>
      <c r="J283" s="15">
        <f t="shared" si="68"/>
        <v>0</v>
      </c>
      <c r="K283" s="1">
        <f t="shared" si="57"/>
        <v>0</v>
      </c>
      <c r="L283" s="15">
        <f>IF(COUNTIF($N$2:N283,N283)=1,L282+1,L282)</f>
        <v>9</v>
      </c>
      <c r="M283" s="15" t="str">
        <f t="shared" si="58"/>
        <v/>
      </c>
      <c r="N283" s="1">
        <f t="shared" si="59"/>
        <v>0</v>
      </c>
      <c r="O283" s="1">
        <f t="shared" si="60"/>
        <v>0</v>
      </c>
      <c r="P283" s="15">
        <f t="shared" si="61"/>
        <v>0</v>
      </c>
      <c r="Q283" s="15">
        <f t="shared" si="62"/>
        <v>0</v>
      </c>
      <c r="R283" s="15">
        <f t="shared" si="63"/>
        <v>0</v>
      </c>
      <c r="S283" s="15">
        <f t="shared" si="64"/>
        <v>0</v>
      </c>
      <c r="T283" s="15">
        <f t="shared" si="65"/>
        <v>0</v>
      </c>
      <c r="V283" s="15" t="str">
        <f t="shared" si="56"/>
        <v/>
      </c>
    </row>
    <row r="284" spans="1:22">
      <c r="A284" s="142" t="str">
        <f>IF((stock!B278+stock!C278+stock!D278+stock!E278)&lt;&gt;0,stock!A278,"")</f>
        <v/>
      </c>
      <c r="B284" s="142"/>
      <c r="C284" s="15">
        <f>stock!C278</f>
        <v>0</v>
      </c>
      <c r="D284" s="15">
        <f>stock!D278</f>
        <v>0</v>
      </c>
      <c r="E284" s="15">
        <f>stock!E278</f>
        <v>0</v>
      </c>
      <c r="F284" s="15">
        <f>stock!F278</f>
        <v>0</v>
      </c>
      <c r="H284" s="15">
        <f t="shared" si="66"/>
        <v>0</v>
      </c>
      <c r="I284" s="15">
        <f t="shared" si="67"/>
        <v>0</v>
      </c>
      <c r="J284" s="15">
        <f t="shared" si="68"/>
        <v>0</v>
      </c>
      <c r="K284" s="1">
        <f t="shared" si="57"/>
        <v>0</v>
      </c>
      <c r="L284" s="15">
        <f>IF(COUNTIF($N$2:N284,N284)=1,L283+1,L283)</f>
        <v>9</v>
      </c>
      <c r="M284" s="15" t="str">
        <f t="shared" si="58"/>
        <v/>
      </c>
      <c r="N284" s="1">
        <f t="shared" si="59"/>
        <v>0</v>
      </c>
      <c r="O284" s="1">
        <f t="shared" si="60"/>
        <v>0</v>
      </c>
      <c r="P284" s="15">
        <f t="shared" si="61"/>
        <v>0</v>
      </c>
      <c r="Q284" s="15">
        <f t="shared" si="62"/>
        <v>0</v>
      </c>
      <c r="R284" s="15">
        <f t="shared" si="63"/>
        <v>0</v>
      </c>
      <c r="S284" s="15">
        <f t="shared" si="64"/>
        <v>0</v>
      </c>
      <c r="T284" s="15">
        <f t="shared" si="65"/>
        <v>0</v>
      </c>
      <c r="V284" s="15" t="str">
        <f t="shared" si="56"/>
        <v/>
      </c>
    </row>
    <row r="285" spans="1:22">
      <c r="A285" s="142" t="str">
        <f>IF((stock!B279+stock!C279+stock!D279+stock!E279)&lt;&gt;0,stock!A279,"")</f>
        <v>II</v>
      </c>
      <c r="B285" s="142"/>
      <c r="C285" s="15">
        <f>stock!C279</f>
        <v>18</v>
      </c>
      <c r="D285" s="15">
        <f>stock!D279</f>
        <v>5</v>
      </c>
      <c r="E285" s="15">
        <f>stock!E279</f>
        <v>19</v>
      </c>
      <c r="F285" s="15">
        <f>stock!F279</f>
        <v>4</v>
      </c>
      <c r="H285" s="15">
        <f t="shared" si="66"/>
        <v>0</v>
      </c>
      <c r="I285" s="15">
        <f t="shared" si="67"/>
        <v>0</v>
      </c>
      <c r="J285" s="15">
        <f t="shared" si="68"/>
        <v>0</v>
      </c>
      <c r="K285" s="1">
        <f t="shared" si="57"/>
        <v>0</v>
      </c>
      <c r="L285" s="15">
        <f>IF(COUNTIF($N$2:N285,N285)=1,L284+1,L284)</f>
        <v>9</v>
      </c>
      <c r="M285" s="15" t="str">
        <f t="shared" si="58"/>
        <v/>
      </c>
      <c r="N285" s="1">
        <f t="shared" si="59"/>
        <v>0</v>
      </c>
      <c r="O285" s="1">
        <f t="shared" si="60"/>
        <v>0</v>
      </c>
      <c r="P285" s="15">
        <f t="shared" si="61"/>
        <v>0</v>
      </c>
      <c r="Q285" s="15">
        <f t="shared" si="62"/>
        <v>0</v>
      </c>
      <c r="R285" s="15">
        <f t="shared" si="63"/>
        <v>0</v>
      </c>
      <c r="S285" s="15">
        <f t="shared" si="64"/>
        <v>0</v>
      </c>
      <c r="T285" s="15">
        <f t="shared" si="65"/>
        <v>0</v>
      </c>
      <c r="V285" s="15" t="str">
        <f t="shared" si="56"/>
        <v/>
      </c>
    </row>
    <row r="286" spans="1:22">
      <c r="A286" s="142" t="str">
        <f>IF((stock!B280+stock!C280+stock!D280+stock!E280)&lt;&gt;0,stock!A280,"")</f>
        <v/>
      </c>
      <c r="B286" s="142"/>
      <c r="C286" s="15">
        <f>stock!C280</f>
        <v>0</v>
      </c>
      <c r="D286" s="15">
        <f>stock!D280</f>
        <v>0</v>
      </c>
      <c r="E286" s="15">
        <f>stock!E280</f>
        <v>0</v>
      </c>
      <c r="F286" s="15">
        <f>stock!F280</f>
        <v>0</v>
      </c>
      <c r="H286" s="15">
        <f t="shared" si="66"/>
        <v>0</v>
      </c>
      <c r="I286" s="15">
        <f t="shared" si="67"/>
        <v>0</v>
      </c>
      <c r="J286" s="15">
        <f t="shared" si="68"/>
        <v>0</v>
      </c>
      <c r="K286" s="1">
        <f t="shared" si="57"/>
        <v>0</v>
      </c>
      <c r="L286" s="15">
        <f>IF(COUNTIF($N$2:N286,N286)=1,L285+1,L285)</f>
        <v>9</v>
      </c>
      <c r="M286" s="15" t="str">
        <f t="shared" si="58"/>
        <v/>
      </c>
      <c r="N286" s="1">
        <f t="shared" si="59"/>
        <v>0</v>
      </c>
      <c r="O286" s="1">
        <f t="shared" si="60"/>
        <v>0</v>
      </c>
      <c r="P286" s="15">
        <f t="shared" si="61"/>
        <v>0</v>
      </c>
      <c r="Q286" s="15">
        <f t="shared" si="62"/>
        <v>0</v>
      </c>
      <c r="R286" s="15">
        <f t="shared" si="63"/>
        <v>0</v>
      </c>
      <c r="S286" s="15">
        <f t="shared" si="64"/>
        <v>0</v>
      </c>
      <c r="T286" s="15">
        <f t="shared" si="65"/>
        <v>0</v>
      </c>
      <c r="V286" s="15" t="str">
        <f t="shared" si="56"/>
        <v/>
      </c>
    </row>
    <row r="287" spans="1:22">
      <c r="A287" s="142" t="str">
        <f>IF((stock!B281+stock!C281+stock!D281+stock!E281)&lt;&gt;0,stock!A281,"")</f>
        <v/>
      </c>
      <c r="B287" s="142"/>
      <c r="C287" s="15">
        <f>stock!C281</f>
        <v>0</v>
      </c>
      <c r="D287" s="15">
        <f>stock!D281</f>
        <v>0</v>
      </c>
      <c r="E287" s="15">
        <f>stock!E281</f>
        <v>0</v>
      </c>
      <c r="F287" s="15">
        <f>stock!F281</f>
        <v>0</v>
      </c>
      <c r="H287" s="15">
        <f t="shared" si="66"/>
        <v>0</v>
      </c>
      <c r="I287" s="15">
        <f t="shared" si="67"/>
        <v>0</v>
      </c>
      <c r="J287" s="15">
        <f t="shared" si="68"/>
        <v>0</v>
      </c>
      <c r="K287" s="1">
        <f t="shared" si="57"/>
        <v>0</v>
      </c>
      <c r="L287" s="15">
        <f>IF(COUNTIF($N$2:N287,N287)=1,L286+1,L286)</f>
        <v>9</v>
      </c>
      <c r="M287" s="15" t="str">
        <f t="shared" si="58"/>
        <v/>
      </c>
      <c r="N287" s="1">
        <f t="shared" si="59"/>
        <v>0</v>
      </c>
      <c r="O287" s="1">
        <f t="shared" si="60"/>
        <v>0</v>
      </c>
      <c r="P287" s="15">
        <f t="shared" si="61"/>
        <v>0</v>
      </c>
      <c r="Q287" s="15">
        <f t="shared" si="62"/>
        <v>0</v>
      </c>
      <c r="R287" s="15">
        <f t="shared" si="63"/>
        <v>0</v>
      </c>
      <c r="S287" s="15">
        <f t="shared" si="64"/>
        <v>0</v>
      </c>
      <c r="T287" s="15">
        <f t="shared" si="65"/>
        <v>0</v>
      </c>
      <c r="V287" s="15" t="str">
        <f t="shared" si="56"/>
        <v/>
      </c>
    </row>
    <row r="288" spans="1:22">
      <c r="A288" s="142" t="str">
        <f>IF((stock!B282+stock!C282+stock!D282+stock!E282)&lt;&gt;0,stock!A282,"")</f>
        <v/>
      </c>
      <c r="B288" s="142"/>
      <c r="C288" s="15">
        <f>stock!C282</f>
        <v>0</v>
      </c>
      <c r="D288" s="15">
        <f>stock!D282</f>
        <v>0</v>
      </c>
      <c r="E288" s="15">
        <f>stock!E282</f>
        <v>0</v>
      </c>
      <c r="F288" s="15">
        <f>stock!F282</f>
        <v>0</v>
      </c>
      <c r="H288" s="15">
        <f t="shared" si="66"/>
        <v>0</v>
      </c>
      <c r="I288" s="15">
        <f t="shared" si="67"/>
        <v>0</v>
      </c>
      <c r="J288" s="15">
        <f t="shared" si="68"/>
        <v>0</v>
      </c>
      <c r="K288" s="1">
        <f t="shared" si="57"/>
        <v>0</v>
      </c>
      <c r="L288" s="15">
        <f>IF(COUNTIF($N$2:N288,N288)=1,L287+1,L287)</f>
        <v>9</v>
      </c>
      <c r="M288" s="15" t="str">
        <f t="shared" si="58"/>
        <v/>
      </c>
      <c r="N288" s="1">
        <f t="shared" si="59"/>
        <v>0</v>
      </c>
      <c r="O288" s="1">
        <f t="shared" si="60"/>
        <v>0</v>
      </c>
      <c r="P288" s="15">
        <f t="shared" si="61"/>
        <v>0</v>
      </c>
      <c r="Q288" s="15">
        <f t="shared" si="62"/>
        <v>0</v>
      </c>
      <c r="R288" s="15">
        <f t="shared" si="63"/>
        <v>0</v>
      </c>
      <c r="S288" s="15">
        <f t="shared" si="64"/>
        <v>0</v>
      </c>
      <c r="T288" s="15">
        <f t="shared" si="65"/>
        <v>0</v>
      </c>
      <c r="V288" s="15" t="str">
        <f t="shared" si="56"/>
        <v/>
      </c>
    </row>
    <row r="289" spans="1:22">
      <c r="A289" s="142" t="str">
        <f>IF((stock!B283+stock!C283+stock!D283+stock!E283)&lt;&gt;0,stock!A283,"")</f>
        <v/>
      </c>
      <c r="B289" s="142"/>
      <c r="C289" s="15">
        <f>stock!C283</f>
        <v>0</v>
      </c>
      <c r="D289" s="15">
        <f>stock!D283</f>
        <v>0</v>
      </c>
      <c r="E289" s="15">
        <f>stock!E283</f>
        <v>0</v>
      </c>
      <c r="F289" s="15">
        <f>stock!F283</f>
        <v>0</v>
      </c>
      <c r="H289" s="15">
        <f t="shared" si="66"/>
        <v>0</v>
      </c>
      <c r="I289" s="15">
        <f t="shared" si="67"/>
        <v>0</v>
      </c>
      <c r="J289" s="15">
        <f t="shared" si="68"/>
        <v>0</v>
      </c>
      <c r="K289" s="1">
        <f t="shared" si="57"/>
        <v>0</v>
      </c>
      <c r="L289" s="15">
        <f>IF(COUNTIF($N$2:N289,N289)=1,L288+1,L288)</f>
        <v>9</v>
      </c>
      <c r="M289" s="15" t="str">
        <f t="shared" si="58"/>
        <v/>
      </c>
      <c r="N289" s="1">
        <f t="shared" si="59"/>
        <v>0</v>
      </c>
      <c r="O289" s="1">
        <f t="shared" si="60"/>
        <v>0</v>
      </c>
      <c r="P289" s="15">
        <f t="shared" si="61"/>
        <v>0</v>
      </c>
      <c r="Q289" s="15">
        <f t="shared" si="62"/>
        <v>0</v>
      </c>
      <c r="R289" s="15">
        <f t="shared" si="63"/>
        <v>0</v>
      </c>
      <c r="S289" s="15">
        <f t="shared" si="64"/>
        <v>0</v>
      </c>
      <c r="T289" s="15">
        <f t="shared" si="65"/>
        <v>0</v>
      </c>
      <c r="V289" s="15" t="str">
        <f t="shared" si="56"/>
        <v/>
      </c>
    </row>
    <row r="290" spans="1:22">
      <c r="A290" s="142" t="str">
        <f>IF((stock!B284+stock!C284+stock!D284+stock!E284)&lt;&gt;0,stock!A284,"")</f>
        <v/>
      </c>
      <c r="B290" s="142"/>
      <c r="C290" s="15">
        <f>stock!C284</f>
        <v>0</v>
      </c>
      <c r="D290" s="15">
        <f>stock!D284</f>
        <v>0</v>
      </c>
      <c r="E290" s="15">
        <f>stock!E284</f>
        <v>0</v>
      </c>
      <c r="F290" s="15">
        <f>stock!F284</f>
        <v>0</v>
      </c>
      <c r="H290" s="15">
        <f t="shared" si="66"/>
        <v>0</v>
      </c>
      <c r="I290" s="15">
        <f t="shared" si="67"/>
        <v>0</v>
      </c>
      <c r="J290" s="15">
        <f t="shared" si="68"/>
        <v>0</v>
      </c>
      <c r="K290" s="1">
        <f t="shared" si="57"/>
        <v>0</v>
      </c>
      <c r="L290" s="15">
        <f>IF(COUNTIF($N$2:N290,N290)=1,L289+1,L289)</f>
        <v>9</v>
      </c>
      <c r="M290" s="15" t="str">
        <f t="shared" si="58"/>
        <v/>
      </c>
      <c r="N290" s="1">
        <f t="shared" si="59"/>
        <v>0</v>
      </c>
      <c r="O290" s="1">
        <f t="shared" si="60"/>
        <v>0</v>
      </c>
      <c r="P290" s="15">
        <f t="shared" si="61"/>
        <v>0</v>
      </c>
      <c r="Q290" s="15">
        <f t="shared" si="62"/>
        <v>0</v>
      </c>
      <c r="R290" s="15">
        <f t="shared" si="63"/>
        <v>0</v>
      </c>
      <c r="S290" s="15">
        <f t="shared" si="64"/>
        <v>0</v>
      </c>
      <c r="T290" s="15">
        <f t="shared" si="65"/>
        <v>0</v>
      </c>
      <c r="V290" s="15" t="str">
        <f t="shared" si="56"/>
        <v/>
      </c>
    </row>
    <row r="291" spans="1:22">
      <c r="A291" s="142" t="str">
        <f>IF((stock!B285+stock!C285+stock!D285+stock!E285)&lt;&gt;0,stock!A285,"")</f>
        <v/>
      </c>
      <c r="B291" s="142"/>
      <c r="C291" s="15">
        <f>stock!C285</f>
        <v>0</v>
      </c>
      <c r="D291" s="15">
        <f>stock!D285</f>
        <v>0</v>
      </c>
      <c r="E291" s="15">
        <f>stock!E285</f>
        <v>0</v>
      </c>
      <c r="F291" s="15">
        <f>stock!F285</f>
        <v>0</v>
      </c>
      <c r="H291" s="15">
        <f t="shared" si="66"/>
        <v>0</v>
      </c>
      <c r="I291" s="15">
        <f t="shared" si="67"/>
        <v>0</v>
      </c>
      <c r="J291" s="15">
        <f t="shared" si="68"/>
        <v>0</v>
      </c>
      <c r="K291" s="1">
        <f t="shared" si="57"/>
        <v>0</v>
      </c>
      <c r="L291" s="15">
        <f>IF(COUNTIF($N$2:N291,N291)=1,L290+1,L290)</f>
        <v>9</v>
      </c>
      <c r="M291" s="15" t="str">
        <f t="shared" si="58"/>
        <v/>
      </c>
      <c r="N291" s="1">
        <f t="shared" si="59"/>
        <v>0</v>
      </c>
      <c r="O291" s="1">
        <f t="shared" si="60"/>
        <v>0</v>
      </c>
      <c r="P291" s="15">
        <f t="shared" si="61"/>
        <v>0</v>
      </c>
      <c r="Q291" s="15">
        <f t="shared" si="62"/>
        <v>0</v>
      </c>
      <c r="R291" s="15">
        <f t="shared" si="63"/>
        <v>0</v>
      </c>
      <c r="S291" s="15">
        <f t="shared" si="64"/>
        <v>0</v>
      </c>
      <c r="T291" s="15">
        <f t="shared" si="65"/>
        <v>0</v>
      </c>
      <c r="V291" s="15" t="str">
        <f t="shared" si="56"/>
        <v/>
      </c>
    </row>
    <row r="292" spans="1:22">
      <c r="A292" s="142" t="str">
        <f>IF((stock!B286+stock!C286+stock!D286+stock!E286)&lt;&gt;0,stock!A286,"")</f>
        <v>II-BONDA MOCHAI 50KG</v>
      </c>
      <c r="B292" s="142"/>
      <c r="C292" s="15">
        <f>stock!C286</f>
        <v>0</v>
      </c>
      <c r="D292" s="15">
        <f>stock!D286</f>
        <v>3</v>
      </c>
      <c r="E292" s="15">
        <f>stock!E286</f>
        <v>3</v>
      </c>
      <c r="F292" s="15">
        <f>stock!F286</f>
        <v>0</v>
      </c>
      <c r="H292" s="15">
        <f t="shared" si="66"/>
        <v>50</v>
      </c>
      <c r="I292" s="15">
        <f t="shared" si="67"/>
        <v>0</v>
      </c>
      <c r="J292" s="15">
        <f t="shared" si="68"/>
        <v>50</v>
      </c>
      <c r="K292" s="1" t="str">
        <f t="shared" si="57"/>
        <v>II-BONDA MOCHAI</v>
      </c>
      <c r="L292" s="15">
        <f>IF(COUNTIF($N$2:N292,N292)=1,L291+1,L291)</f>
        <v>10</v>
      </c>
      <c r="M292" s="15" t="str">
        <f t="shared" si="58"/>
        <v>II-BONDA MOCHAI</v>
      </c>
      <c r="N292" s="1" t="str">
        <f t="shared" si="59"/>
        <v>MOCHAI</v>
      </c>
      <c r="O292" s="1" t="str">
        <f t="shared" si="60"/>
        <v>II-BONDA</v>
      </c>
      <c r="P292" s="15">
        <f t="shared" si="61"/>
        <v>1</v>
      </c>
      <c r="Q292" s="15">
        <f t="shared" si="62"/>
        <v>0</v>
      </c>
      <c r="R292" s="15">
        <f t="shared" si="63"/>
        <v>3</v>
      </c>
      <c r="S292" s="15">
        <f t="shared" si="64"/>
        <v>3</v>
      </c>
      <c r="T292" s="15">
        <f t="shared" si="65"/>
        <v>0</v>
      </c>
      <c r="V292" s="15" t="str">
        <f t="shared" si="56"/>
        <v/>
      </c>
    </row>
    <row r="293" spans="1:22">
      <c r="A293" s="142" t="str">
        <f>IF((stock!B287+stock!C287+stock!D287+stock!E287)&lt;&gt;0,stock!A287,"")</f>
        <v/>
      </c>
      <c r="B293" s="142"/>
      <c r="C293" s="15">
        <f>stock!C287</f>
        <v>0</v>
      </c>
      <c r="D293" s="15">
        <f>stock!D287</f>
        <v>0</v>
      </c>
      <c r="E293" s="15">
        <f>stock!E287</f>
        <v>0</v>
      </c>
      <c r="F293" s="15">
        <f>stock!F287</f>
        <v>0</v>
      </c>
      <c r="H293" s="15">
        <f t="shared" si="66"/>
        <v>0</v>
      </c>
      <c r="I293" s="15">
        <f t="shared" si="67"/>
        <v>0</v>
      </c>
      <c r="J293" s="15">
        <f t="shared" si="68"/>
        <v>0</v>
      </c>
      <c r="K293" s="1">
        <f t="shared" si="57"/>
        <v>0</v>
      </c>
      <c r="L293" s="15">
        <f>IF(COUNTIF($N$2:N293,N293)=1,L292+1,L292)</f>
        <v>10</v>
      </c>
      <c r="M293" s="15" t="str">
        <f t="shared" si="58"/>
        <v/>
      </c>
      <c r="N293" s="1">
        <f t="shared" si="59"/>
        <v>0</v>
      </c>
      <c r="O293" s="1">
        <f t="shared" si="60"/>
        <v>0</v>
      </c>
      <c r="P293" s="15">
        <f t="shared" si="61"/>
        <v>0</v>
      </c>
      <c r="Q293" s="15">
        <f t="shared" si="62"/>
        <v>0</v>
      </c>
      <c r="R293" s="15">
        <f t="shared" si="63"/>
        <v>0</v>
      </c>
      <c r="S293" s="15">
        <f t="shared" si="64"/>
        <v>0</v>
      </c>
      <c r="T293" s="15">
        <f t="shared" si="65"/>
        <v>0</v>
      </c>
      <c r="V293" s="15" t="str">
        <f t="shared" si="56"/>
        <v/>
      </c>
    </row>
    <row r="294" spans="1:22">
      <c r="A294" s="142" t="str">
        <f>IF((stock!B288+stock!C288+stock!D288+stock!E288)&lt;&gt;0,stock!A288,"")</f>
        <v/>
      </c>
      <c r="B294" s="142"/>
      <c r="C294" s="15">
        <f>stock!C288</f>
        <v>0</v>
      </c>
      <c r="D294" s="15">
        <f>stock!D288</f>
        <v>0</v>
      </c>
      <c r="E294" s="15">
        <f>stock!E288</f>
        <v>0</v>
      </c>
      <c r="F294" s="15">
        <f>stock!F288</f>
        <v>0</v>
      </c>
      <c r="H294" s="15">
        <f t="shared" si="66"/>
        <v>0</v>
      </c>
      <c r="I294" s="15">
        <f t="shared" si="67"/>
        <v>0</v>
      </c>
      <c r="J294" s="15">
        <f t="shared" si="68"/>
        <v>0</v>
      </c>
      <c r="K294" s="1">
        <f t="shared" si="57"/>
        <v>0</v>
      </c>
      <c r="L294" s="15">
        <f>IF(COUNTIF($N$2:N294,N294)=1,L293+1,L293)</f>
        <v>10</v>
      </c>
      <c r="M294" s="15" t="str">
        <f t="shared" si="58"/>
        <v/>
      </c>
      <c r="N294" s="1">
        <f t="shared" si="59"/>
        <v>0</v>
      </c>
      <c r="O294" s="1">
        <f t="shared" si="60"/>
        <v>0</v>
      </c>
      <c r="P294" s="15">
        <f t="shared" si="61"/>
        <v>0</v>
      </c>
      <c r="Q294" s="15">
        <f t="shared" si="62"/>
        <v>0</v>
      </c>
      <c r="R294" s="15">
        <f t="shared" si="63"/>
        <v>0</v>
      </c>
      <c r="S294" s="15">
        <f t="shared" si="64"/>
        <v>0</v>
      </c>
      <c r="T294" s="15">
        <f t="shared" si="65"/>
        <v>0</v>
      </c>
      <c r="V294" s="15" t="str">
        <f t="shared" si="56"/>
        <v/>
      </c>
    </row>
    <row r="295" spans="1:22">
      <c r="A295" s="142" t="str">
        <f>IF((stock!B289+stock!C289+stock!D289+stock!E289)&lt;&gt;0,stock!A289,"")</f>
        <v>II GREEN-PEAS 25KG</v>
      </c>
      <c r="B295" s="142"/>
      <c r="C295" s="15">
        <f>stock!C289</f>
        <v>1</v>
      </c>
      <c r="D295" s="15">
        <f>stock!D289</f>
        <v>0</v>
      </c>
      <c r="E295" s="15">
        <f>stock!E289</f>
        <v>1</v>
      </c>
      <c r="F295" s="15">
        <f>stock!F289</f>
        <v>0</v>
      </c>
      <c r="H295" s="15">
        <f t="shared" si="66"/>
        <v>25</v>
      </c>
      <c r="I295" s="15">
        <f t="shared" si="67"/>
        <v>0</v>
      </c>
      <c r="J295" s="15">
        <f t="shared" si="68"/>
        <v>25</v>
      </c>
      <c r="K295" s="1" t="str">
        <f t="shared" si="57"/>
        <v>II GREEN-PEAS</v>
      </c>
      <c r="L295" s="15">
        <f>IF(COUNTIF($N$2:N295,N295)=1,L294+1,L294)</f>
        <v>10</v>
      </c>
      <c r="M295" s="15" t="str">
        <f t="shared" si="58"/>
        <v>II GREEN-PEAS</v>
      </c>
      <c r="N295" s="1" t="str">
        <f t="shared" si="59"/>
        <v>GREEN-PEAS</v>
      </c>
      <c r="O295" s="1" t="str">
        <f t="shared" si="60"/>
        <v>II</v>
      </c>
      <c r="P295" s="15">
        <f t="shared" si="61"/>
        <v>1</v>
      </c>
      <c r="Q295" s="15">
        <f t="shared" si="62"/>
        <v>0.5</v>
      </c>
      <c r="R295" s="15">
        <f t="shared" si="63"/>
        <v>0</v>
      </c>
      <c r="S295" s="15">
        <f t="shared" si="64"/>
        <v>0.5</v>
      </c>
      <c r="T295" s="15">
        <f t="shared" si="65"/>
        <v>0</v>
      </c>
      <c r="V295" s="15" t="str">
        <f t="shared" si="56"/>
        <v/>
      </c>
    </row>
    <row r="296" spans="1:22">
      <c r="A296" s="142" t="str">
        <f>IF((stock!B290+stock!C290+stock!D290+stock!E290)&lt;&gt;0,stock!A290,"")</f>
        <v/>
      </c>
      <c r="B296" s="142"/>
      <c r="C296" s="15">
        <f>stock!C290</f>
        <v>0</v>
      </c>
      <c r="D296" s="15">
        <f>stock!D290</f>
        <v>0</v>
      </c>
      <c r="E296" s="15">
        <f>stock!E290</f>
        <v>0</v>
      </c>
      <c r="F296" s="15">
        <f>stock!F290</f>
        <v>0</v>
      </c>
      <c r="H296" s="15">
        <f t="shared" si="66"/>
        <v>0</v>
      </c>
      <c r="I296" s="15">
        <f t="shared" si="67"/>
        <v>0</v>
      </c>
      <c r="J296" s="15">
        <f t="shared" si="68"/>
        <v>0</v>
      </c>
      <c r="K296" s="1">
        <f t="shared" si="57"/>
        <v>0</v>
      </c>
      <c r="L296" s="15">
        <f>IF(COUNTIF($N$2:N296,N296)=1,L295+1,L295)</f>
        <v>10</v>
      </c>
      <c r="M296" s="15" t="str">
        <f t="shared" si="58"/>
        <v/>
      </c>
      <c r="N296" s="1">
        <f t="shared" si="59"/>
        <v>0</v>
      </c>
      <c r="O296" s="1">
        <f t="shared" si="60"/>
        <v>0</v>
      </c>
      <c r="P296" s="15">
        <f t="shared" si="61"/>
        <v>0</v>
      </c>
      <c r="Q296" s="15">
        <f t="shared" si="62"/>
        <v>0</v>
      </c>
      <c r="R296" s="15">
        <f t="shared" si="63"/>
        <v>0</v>
      </c>
      <c r="S296" s="15">
        <f t="shared" si="64"/>
        <v>0</v>
      </c>
      <c r="T296" s="15">
        <f t="shared" si="65"/>
        <v>0</v>
      </c>
      <c r="V296" s="15" t="str">
        <f t="shared" si="56"/>
        <v/>
      </c>
    </row>
    <row r="297" spans="1:22">
      <c r="A297" s="142" t="str">
        <f>IF((stock!B291+stock!C291+stock!D291+stock!E291)&lt;&gt;0,stock!A291,"")</f>
        <v/>
      </c>
      <c r="B297" s="142"/>
      <c r="C297" s="15">
        <f>stock!C291</f>
        <v>0</v>
      </c>
      <c r="D297" s="15">
        <f>stock!D291</f>
        <v>0</v>
      </c>
      <c r="E297" s="15">
        <f>stock!E291</f>
        <v>0</v>
      </c>
      <c r="F297" s="15">
        <f>stock!F291</f>
        <v>0</v>
      </c>
      <c r="H297" s="15">
        <f t="shared" si="66"/>
        <v>0</v>
      </c>
      <c r="I297" s="15">
        <f t="shared" si="67"/>
        <v>0</v>
      </c>
      <c r="J297" s="15">
        <f t="shared" si="68"/>
        <v>0</v>
      </c>
      <c r="K297" s="1">
        <f t="shared" si="57"/>
        <v>0</v>
      </c>
      <c r="L297" s="15">
        <f>IF(COUNTIF($N$2:N297,N297)=1,L296+1,L296)</f>
        <v>10</v>
      </c>
      <c r="M297" s="15" t="str">
        <f t="shared" si="58"/>
        <v/>
      </c>
      <c r="N297" s="1">
        <f t="shared" si="59"/>
        <v>0</v>
      </c>
      <c r="O297" s="1">
        <f t="shared" si="60"/>
        <v>0</v>
      </c>
      <c r="P297" s="15">
        <f t="shared" si="61"/>
        <v>0</v>
      </c>
      <c r="Q297" s="15">
        <f t="shared" si="62"/>
        <v>0</v>
      </c>
      <c r="R297" s="15">
        <f t="shared" si="63"/>
        <v>0</v>
      </c>
      <c r="S297" s="15">
        <f t="shared" si="64"/>
        <v>0</v>
      </c>
      <c r="T297" s="15">
        <f t="shared" si="65"/>
        <v>0</v>
      </c>
      <c r="V297" s="15" t="str">
        <f t="shared" si="56"/>
        <v/>
      </c>
    </row>
    <row r="298" spans="1:22">
      <c r="A298" s="142" t="str">
        <f>IF((stock!B292+stock!C292+stock!D292+stock!E292)&lt;&gt;0,stock!A292,"")</f>
        <v/>
      </c>
      <c r="B298" s="142"/>
      <c r="C298" s="15">
        <f>stock!C292</f>
        <v>0</v>
      </c>
      <c r="D298" s="15">
        <f>stock!D292</f>
        <v>0</v>
      </c>
      <c r="E298" s="15">
        <f>stock!E292</f>
        <v>0</v>
      </c>
      <c r="F298" s="15">
        <f>stock!F292</f>
        <v>0</v>
      </c>
      <c r="H298" s="15">
        <f t="shared" si="66"/>
        <v>0</v>
      </c>
      <c r="I298" s="15">
        <f t="shared" si="67"/>
        <v>0</v>
      </c>
      <c r="J298" s="15">
        <f t="shared" si="68"/>
        <v>0</v>
      </c>
      <c r="K298" s="1">
        <f t="shared" si="57"/>
        <v>0</v>
      </c>
      <c r="L298" s="15">
        <f>IF(COUNTIF($N$2:N298,N298)=1,L297+1,L297)</f>
        <v>10</v>
      </c>
      <c r="M298" s="15" t="str">
        <f t="shared" si="58"/>
        <v/>
      </c>
      <c r="N298" s="1">
        <f t="shared" si="59"/>
        <v>0</v>
      </c>
      <c r="O298" s="1">
        <f t="shared" si="60"/>
        <v>0</v>
      </c>
      <c r="P298" s="15">
        <f t="shared" si="61"/>
        <v>0</v>
      </c>
      <c r="Q298" s="15">
        <f t="shared" si="62"/>
        <v>0</v>
      </c>
      <c r="R298" s="15">
        <f t="shared" si="63"/>
        <v>0</v>
      </c>
      <c r="S298" s="15">
        <f t="shared" si="64"/>
        <v>0</v>
      </c>
      <c r="T298" s="15">
        <f t="shared" si="65"/>
        <v>0</v>
      </c>
      <c r="V298" s="15" t="str">
        <f t="shared" si="56"/>
        <v/>
      </c>
    </row>
    <row r="299" spans="1:22">
      <c r="A299" s="142" t="str">
        <f>IF((stock!B293+stock!C293+stock!D293+stock!E293)&lt;&gt;0,stock!A293,"")</f>
        <v/>
      </c>
      <c r="B299" s="142"/>
      <c r="C299" s="15">
        <f>stock!C293</f>
        <v>0</v>
      </c>
      <c r="D299" s="15">
        <f>stock!D293</f>
        <v>0</v>
      </c>
      <c r="E299" s="15">
        <f>stock!E293</f>
        <v>0</v>
      </c>
      <c r="F299" s="15">
        <f>stock!F293</f>
        <v>0</v>
      </c>
      <c r="H299" s="15">
        <f t="shared" si="66"/>
        <v>0</v>
      </c>
      <c r="I299" s="15">
        <f t="shared" si="67"/>
        <v>0</v>
      </c>
      <c r="J299" s="15">
        <f t="shared" si="68"/>
        <v>0</v>
      </c>
      <c r="K299" s="1">
        <f t="shared" si="57"/>
        <v>0</v>
      </c>
      <c r="L299" s="15">
        <f>IF(COUNTIF($N$2:N299,N299)=1,L298+1,L298)</f>
        <v>10</v>
      </c>
      <c r="M299" s="15" t="str">
        <f t="shared" si="58"/>
        <v/>
      </c>
      <c r="N299" s="1">
        <f t="shared" si="59"/>
        <v>0</v>
      </c>
      <c r="O299" s="1">
        <f t="shared" si="60"/>
        <v>0</v>
      </c>
      <c r="P299" s="15">
        <f t="shared" si="61"/>
        <v>0</v>
      </c>
      <c r="Q299" s="15">
        <f t="shared" si="62"/>
        <v>0</v>
      </c>
      <c r="R299" s="15">
        <f t="shared" si="63"/>
        <v>0</v>
      </c>
      <c r="S299" s="15">
        <f t="shared" si="64"/>
        <v>0</v>
      </c>
      <c r="T299" s="15">
        <f t="shared" si="65"/>
        <v>0</v>
      </c>
      <c r="V299" s="15" t="str">
        <f t="shared" si="56"/>
        <v/>
      </c>
    </row>
    <row r="300" spans="1:22">
      <c r="A300" s="142" t="str">
        <f>IF((stock!B294+stock!C294+stock!D294+stock!E294)&lt;&gt;0,stock!A294,"")</f>
        <v/>
      </c>
      <c r="B300" s="142"/>
      <c r="C300" s="15">
        <f>stock!C294</f>
        <v>0</v>
      </c>
      <c r="D300" s="15">
        <f>stock!D294</f>
        <v>0</v>
      </c>
      <c r="E300" s="15">
        <f>stock!E294</f>
        <v>0</v>
      </c>
      <c r="F300" s="15">
        <f>stock!F294</f>
        <v>0</v>
      </c>
      <c r="H300" s="15">
        <f t="shared" si="66"/>
        <v>0</v>
      </c>
      <c r="I300" s="15">
        <f t="shared" si="67"/>
        <v>0</v>
      </c>
      <c r="J300" s="15">
        <f t="shared" si="68"/>
        <v>0</v>
      </c>
      <c r="K300" s="1">
        <f t="shared" si="57"/>
        <v>0</v>
      </c>
      <c r="L300" s="15">
        <f>IF(COUNTIF($N$2:N300,N300)=1,L299+1,L299)</f>
        <v>10</v>
      </c>
      <c r="M300" s="15" t="str">
        <f t="shared" si="58"/>
        <v/>
      </c>
      <c r="N300" s="1">
        <f t="shared" si="59"/>
        <v>0</v>
      </c>
      <c r="O300" s="1">
        <f t="shared" si="60"/>
        <v>0</v>
      </c>
      <c r="P300" s="15">
        <f t="shared" si="61"/>
        <v>0</v>
      </c>
      <c r="Q300" s="15">
        <f t="shared" si="62"/>
        <v>0</v>
      </c>
      <c r="R300" s="15">
        <f t="shared" si="63"/>
        <v>0</v>
      </c>
      <c r="S300" s="15">
        <f t="shared" si="64"/>
        <v>0</v>
      </c>
      <c r="T300" s="15">
        <f t="shared" si="65"/>
        <v>0</v>
      </c>
      <c r="V300" s="15" t="str">
        <f t="shared" si="56"/>
        <v/>
      </c>
    </row>
    <row r="301" spans="1:22">
      <c r="A301" s="142" t="str">
        <f>IF((stock!B295+stock!C295+stock!D295+stock!E295)&lt;&gt;0,stock!A295,"")</f>
        <v/>
      </c>
      <c r="B301" s="142"/>
      <c r="C301" s="15">
        <f>stock!C295</f>
        <v>0</v>
      </c>
      <c r="D301" s="15">
        <f>stock!D295</f>
        <v>0</v>
      </c>
      <c r="E301" s="15">
        <f>stock!E295</f>
        <v>0</v>
      </c>
      <c r="F301" s="15">
        <f>stock!F295</f>
        <v>0</v>
      </c>
      <c r="H301" s="15">
        <f t="shared" si="66"/>
        <v>0</v>
      </c>
      <c r="I301" s="15">
        <f t="shared" si="67"/>
        <v>0</v>
      </c>
      <c r="J301" s="15">
        <f t="shared" si="68"/>
        <v>0</v>
      </c>
      <c r="K301" s="1">
        <f t="shared" si="57"/>
        <v>0</v>
      </c>
      <c r="L301" s="15">
        <f>IF(COUNTIF($N$2:N301,N301)=1,L300+1,L300)</f>
        <v>10</v>
      </c>
      <c r="M301" s="15" t="str">
        <f t="shared" si="58"/>
        <v/>
      </c>
      <c r="N301" s="1">
        <f t="shared" si="59"/>
        <v>0</v>
      </c>
      <c r="O301" s="1">
        <f t="shared" si="60"/>
        <v>0</v>
      </c>
      <c r="P301" s="15">
        <f t="shared" si="61"/>
        <v>0</v>
      </c>
      <c r="Q301" s="15">
        <f t="shared" si="62"/>
        <v>0</v>
      </c>
      <c r="R301" s="15">
        <f t="shared" si="63"/>
        <v>0</v>
      </c>
      <c r="S301" s="15">
        <f t="shared" si="64"/>
        <v>0</v>
      </c>
      <c r="T301" s="15">
        <f t="shared" si="65"/>
        <v>0</v>
      </c>
      <c r="V301" s="15" t="str">
        <f t="shared" si="56"/>
        <v/>
      </c>
    </row>
    <row r="302" spans="1:22">
      <c r="A302" s="142" t="str">
        <f>IF((stock!B296+stock!C296+stock!D296+stock!E296)&lt;&gt;0,stock!A296,"")</f>
        <v>II MALDA 50KG</v>
      </c>
      <c r="B302" s="142"/>
      <c r="C302" s="15">
        <f>stock!C296</f>
        <v>1</v>
      </c>
      <c r="D302" s="15">
        <f>stock!D296</f>
        <v>0</v>
      </c>
      <c r="E302" s="15">
        <f>stock!E296</f>
        <v>0</v>
      </c>
      <c r="F302" s="15">
        <f>stock!F296</f>
        <v>1</v>
      </c>
      <c r="H302" s="15">
        <f t="shared" si="66"/>
        <v>50</v>
      </c>
      <c r="I302" s="15">
        <f t="shared" si="67"/>
        <v>0</v>
      </c>
      <c r="J302" s="15">
        <f t="shared" si="68"/>
        <v>50</v>
      </c>
      <c r="K302" s="1" t="str">
        <f t="shared" si="57"/>
        <v>II MALDA</v>
      </c>
      <c r="L302" s="15">
        <f>IF(COUNTIF($N$2:N302,N302)=1,L301+1,L301)</f>
        <v>11</v>
      </c>
      <c r="M302" s="15" t="str">
        <f t="shared" si="58"/>
        <v>II MALDA</v>
      </c>
      <c r="N302" s="1" t="str">
        <f t="shared" si="59"/>
        <v>MALDA</v>
      </c>
      <c r="O302" s="1" t="str">
        <f t="shared" si="60"/>
        <v>II</v>
      </c>
      <c r="P302" s="15">
        <f t="shared" si="61"/>
        <v>1</v>
      </c>
      <c r="Q302" s="15">
        <f t="shared" si="62"/>
        <v>1</v>
      </c>
      <c r="R302" s="15">
        <f t="shared" si="63"/>
        <v>0</v>
      </c>
      <c r="S302" s="15">
        <f t="shared" si="64"/>
        <v>0</v>
      </c>
      <c r="T302" s="15">
        <f t="shared" si="65"/>
        <v>1</v>
      </c>
      <c r="V302" s="15" t="str">
        <f t="shared" si="56"/>
        <v/>
      </c>
    </row>
    <row r="303" spans="1:22">
      <c r="A303" s="142" t="str">
        <f>IF((stock!B297+stock!C297+stock!D297+stock!E297)&lt;&gt;0,stock!A297,"")</f>
        <v/>
      </c>
      <c r="B303" s="142"/>
      <c r="C303" s="15">
        <f>stock!C297</f>
        <v>0</v>
      </c>
      <c r="D303" s="15">
        <f>stock!D297</f>
        <v>0</v>
      </c>
      <c r="E303" s="15">
        <f>stock!E297</f>
        <v>0</v>
      </c>
      <c r="F303" s="15">
        <f>stock!F297</f>
        <v>0</v>
      </c>
      <c r="H303" s="15">
        <f t="shared" si="66"/>
        <v>0</v>
      </c>
      <c r="I303" s="15">
        <f t="shared" si="67"/>
        <v>0</v>
      </c>
      <c r="J303" s="15">
        <f t="shared" si="68"/>
        <v>0</v>
      </c>
      <c r="K303" s="1">
        <f t="shared" si="57"/>
        <v>0</v>
      </c>
      <c r="L303" s="15">
        <f>IF(COUNTIF($N$2:N303,N303)=1,L302+1,L302)</f>
        <v>11</v>
      </c>
      <c r="M303" s="15" t="str">
        <f t="shared" si="58"/>
        <v/>
      </c>
      <c r="N303" s="1">
        <f t="shared" si="59"/>
        <v>0</v>
      </c>
      <c r="O303" s="1">
        <f t="shared" si="60"/>
        <v>0</v>
      </c>
      <c r="P303" s="15">
        <f t="shared" si="61"/>
        <v>0</v>
      </c>
      <c r="Q303" s="15">
        <f t="shared" si="62"/>
        <v>0</v>
      </c>
      <c r="R303" s="15">
        <f t="shared" si="63"/>
        <v>0</v>
      </c>
      <c r="S303" s="15">
        <f t="shared" si="64"/>
        <v>0</v>
      </c>
      <c r="T303" s="15">
        <f t="shared" si="65"/>
        <v>0</v>
      </c>
      <c r="V303" s="15" t="str">
        <f t="shared" si="56"/>
        <v/>
      </c>
    </row>
    <row r="304" spans="1:22">
      <c r="A304" s="142" t="str">
        <f>IF((stock!B298+stock!C298+stock!D298+stock!E298)&lt;&gt;0,stock!A298,"")</f>
        <v/>
      </c>
      <c r="B304" s="142"/>
      <c r="C304" s="15">
        <f>stock!C298</f>
        <v>0</v>
      </c>
      <c r="D304" s="15">
        <f>stock!D298</f>
        <v>0</v>
      </c>
      <c r="E304" s="15">
        <f>stock!E298</f>
        <v>0</v>
      </c>
      <c r="F304" s="15">
        <f>stock!F298</f>
        <v>0</v>
      </c>
      <c r="H304" s="15">
        <f t="shared" si="66"/>
        <v>0</v>
      </c>
      <c r="I304" s="15">
        <f t="shared" si="67"/>
        <v>0</v>
      </c>
      <c r="J304" s="15">
        <f t="shared" si="68"/>
        <v>0</v>
      </c>
      <c r="K304" s="1">
        <f t="shared" si="57"/>
        <v>0</v>
      </c>
      <c r="L304" s="15">
        <f>IF(COUNTIF($N$2:N304,N304)=1,L303+1,L303)</f>
        <v>11</v>
      </c>
      <c r="M304" s="15" t="str">
        <f t="shared" si="58"/>
        <v/>
      </c>
      <c r="N304" s="1">
        <f t="shared" si="59"/>
        <v>0</v>
      </c>
      <c r="O304" s="1">
        <f t="shared" si="60"/>
        <v>0</v>
      </c>
      <c r="P304" s="15">
        <f t="shared" si="61"/>
        <v>0</v>
      </c>
      <c r="Q304" s="15">
        <f t="shared" si="62"/>
        <v>0</v>
      </c>
      <c r="R304" s="15">
        <f t="shared" si="63"/>
        <v>0</v>
      </c>
      <c r="S304" s="15">
        <f t="shared" si="64"/>
        <v>0</v>
      </c>
      <c r="T304" s="15">
        <f t="shared" si="65"/>
        <v>0</v>
      </c>
      <c r="V304" s="15" t="str">
        <f t="shared" si="56"/>
        <v/>
      </c>
    </row>
    <row r="305" spans="1:22">
      <c r="A305" s="142" t="str">
        <f>IF((stock!B299+stock!C299+stock!D299+stock!E299)&lt;&gt;0,stock!A299,"")</f>
        <v/>
      </c>
      <c r="B305" s="142"/>
      <c r="C305" s="15">
        <f>stock!C299</f>
        <v>0</v>
      </c>
      <c r="D305" s="15">
        <f>stock!D299</f>
        <v>0</v>
      </c>
      <c r="E305" s="15">
        <f>stock!E299</f>
        <v>0</v>
      </c>
      <c r="F305" s="15">
        <f>stock!F299</f>
        <v>0</v>
      </c>
      <c r="H305" s="15">
        <f t="shared" si="66"/>
        <v>0</v>
      </c>
      <c r="I305" s="15">
        <f t="shared" si="67"/>
        <v>0</v>
      </c>
      <c r="J305" s="15">
        <f t="shared" si="68"/>
        <v>0</v>
      </c>
      <c r="K305" s="1">
        <f t="shared" si="57"/>
        <v>0</v>
      </c>
      <c r="L305" s="15">
        <f>IF(COUNTIF($N$2:N305,N305)=1,L304+1,L304)</f>
        <v>11</v>
      </c>
      <c r="M305" s="15" t="str">
        <f t="shared" si="58"/>
        <v/>
      </c>
      <c r="N305" s="1">
        <f t="shared" si="59"/>
        <v>0</v>
      </c>
      <c r="O305" s="1">
        <f t="shared" si="60"/>
        <v>0</v>
      </c>
      <c r="P305" s="15">
        <f t="shared" si="61"/>
        <v>0</v>
      </c>
      <c r="Q305" s="15">
        <f t="shared" si="62"/>
        <v>0</v>
      </c>
      <c r="R305" s="15">
        <f t="shared" si="63"/>
        <v>0</v>
      </c>
      <c r="S305" s="15">
        <f t="shared" si="64"/>
        <v>0</v>
      </c>
      <c r="T305" s="15">
        <f t="shared" si="65"/>
        <v>0</v>
      </c>
      <c r="V305" s="15" t="str">
        <f t="shared" si="56"/>
        <v/>
      </c>
    </row>
    <row r="306" spans="1:22">
      <c r="A306" s="142" t="str">
        <f>IF((stock!B300+stock!C300+stock!D300+stock!E300)&lt;&gt;0,stock!A300,"")</f>
        <v/>
      </c>
      <c r="B306" s="142"/>
      <c r="C306" s="15">
        <f>stock!C300</f>
        <v>0</v>
      </c>
      <c r="D306" s="15">
        <f>stock!D300</f>
        <v>0</v>
      </c>
      <c r="E306" s="15">
        <f>stock!E300</f>
        <v>0</v>
      </c>
      <c r="F306" s="15">
        <f>stock!F300</f>
        <v>0</v>
      </c>
      <c r="H306" s="15">
        <f t="shared" si="66"/>
        <v>0</v>
      </c>
      <c r="I306" s="15">
        <f t="shared" si="67"/>
        <v>0</v>
      </c>
      <c r="J306" s="15">
        <f t="shared" si="68"/>
        <v>0</v>
      </c>
      <c r="K306" s="1">
        <f t="shared" si="57"/>
        <v>0</v>
      </c>
      <c r="L306" s="15">
        <f>IF(COUNTIF($N$2:N306,N306)=1,L305+1,L305)</f>
        <v>11</v>
      </c>
      <c r="M306" s="15" t="str">
        <f t="shared" si="58"/>
        <v/>
      </c>
      <c r="N306" s="1">
        <f t="shared" si="59"/>
        <v>0</v>
      </c>
      <c r="O306" s="1">
        <f t="shared" si="60"/>
        <v>0</v>
      </c>
      <c r="P306" s="15">
        <f t="shared" si="61"/>
        <v>0</v>
      </c>
      <c r="Q306" s="15">
        <f t="shared" si="62"/>
        <v>0</v>
      </c>
      <c r="R306" s="15">
        <f t="shared" si="63"/>
        <v>0</v>
      </c>
      <c r="S306" s="15">
        <f t="shared" si="64"/>
        <v>0</v>
      </c>
      <c r="T306" s="15">
        <f t="shared" si="65"/>
        <v>0</v>
      </c>
      <c r="V306" s="15" t="str">
        <f t="shared" si="56"/>
        <v/>
      </c>
    </row>
    <row r="307" spans="1:22">
      <c r="A307" s="142" t="str">
        <f>IF((stock!B301+stock!C301+stock!D301+stock!E301)&lt;&gt;0,stock!A301,"")</f>
        <v>II THATTAI 50KG</v>
      </c>
      <c r="B307" s="142"/>
      <c r="C307" s="15">
        <f>stock!C301</f>
        <v>5</v>
      </c>
      <c r="D307" s="15">
        <f>stock!D301</f>
        <v>0</v>
      </c>
      <c r="E307" s="15">
        <f>stock!E301</f>
        <v>5</v>
      </c>
      <c r="F307" s="15">
        <f>stock!F301</f>
        <v>0</v>
      </c>
      <c r="H307" s="15">
        <f t="shared" si="66"/>
        <v>50</v>
      </c>
      <c r="I307" s="15">
        <f t="shared" si="67"/>
        <v>0</v>
      </c>
      <c r="J307" s="15">
        <f t="shared" si="68"/>
        <v>50</v>
      </c>
      <c r="K307" s="1" t="str">
        <f t="shared" si="57"/>
        <v>II THATTAI</v>
      </c>
      <c r="L307" s="15">
        <f>IF(COUNTIF($N$2:N307,N307)=1,L306+1,L306)</f>
        <v>12</v>
      </c>
      <c r="M307" s="15" t="str">
        <f t="shared" si="58"/>
        <v>II THATTAI</v>
      </c>
      <c r="N307" s="1" t="str">
        <f t="shared" si="59"/>
        <v>THATTAI</v>
      </c>
      <c r="O307" s="1" t="str">
        <f t="shared" si="60"/>
        <v>II</v>
      </c>
      <c r="P307" s="15">
        <f t="shared" si="61"/>
        <v>1</v>
      </c>
      <c r="Q307" s="15">
        <f t="shared" si="62"/>
        <v>5</v>
      </c>
      <c r="R307" s="15">
        <f t="shared" si="63"/>
        <v>0</v>
      </c>
      <c r="S307" s="15">
        <f t="shared" si="64"/>
        <v>5</v>
      </c>
      <c r="T307" s="15">
        <f t="shared" si="65"/>
        <v>0</v>
      </c>
      <c r="V307" s="15" t="str">
        <f t="shared" si="56"/>
        <v/>
      </c>
    </row>
    <row r="308" spans="1:22">
      <c r="A308" s="142" t="str">
        <f>IF((stock!B302+stock!C302+stock!D302+stock!E302)&lt;&gt;0,stock!A302,"")</f>
        <v>II WHITEGRAM 30KG</v>
      </c>
      <c r="B308" s="142"/>
      <c r="C308" s="15">
        <f>stock!C302</f>
        <v>0</v>
      </c>
      <c r="D308" s="15">
        <f>stock!D302</f>
        <v>2</v>
      </c>
      <c r="E308" s="15">
        <f>stock!E302</f>
        <v>0</v>
      </c>
      <c r="F308" s="15">
        <f>stock!F302</f>
        <v>2</v>
      </c>
      <c r="H308" s="15">
        <f t="shared" si="66"/>
        <v>30</v>
      </c>
      <c r="I308" s="15">
        <f t="shared" si="67"/>
        <v>0</v>
      </c>
      <c r="J308" s="15">
        <f t="shared" si="68"/>
        <v>30</v>
      </c>
      <c r="K308" s="1" t="str">
        <f t="shared" si="57"/>
        <v>II WHITEGRAM</v>
      </c>
      <c r="L308" s="15">
        <f>IF(COUNTIF($N$2:N308,N308)=1,L307+1,L307)</f>
        <v>13</v>
      </c>
      <c r="M308" s="15" t="str">
        <f t="shared" si="58"/>
        <v>II WHITEGRAM</v>
      </c>
      <c r="N308" s="1" t="str">
        <f t="shared" si="59"/>
        <v>WHITEGRAM</v>
      </c>
      <c r="O308" s="1" t="str">
        <f t="shared" si="60"/>
        <v>II</v>
      </c>
      <c r="P308" s="15">
        <f t="shared" si="61"/>
        <v>1</v>
      </c>
      <c r="Q308" s="15">
        <f t="shared" si="62"/>
        <v>0</v>
      </c>
      <c r="R308" s="15">
        <f t="shared" si="63"/>
        <v>1.2</v>
      </c>
      <c r="S308" s="15">
        <f t="shared" si="64"/>
        <v>0</v>
      </c>
      <c r="T308" s="15">
        <f t="shared" si="65"/>
        <v>1.2</v>
      </c>
      <c r="V308" s="15" t="str">
        <f t="shared" si="56"/>
        <v/>
      </c>
    </row>
    <row r="309" spans="1:22">
      <c r="A309" s="142" t="str">
        <f>IF((stock!B303+stock!C303+stock!D303+stock!E303)&lt;&gt;0,stock!A303,"")</f>
        <v/>
      </c>
      <c r="B309" s="142"/>
      <c r="C309" s="15">
        <f>stock!C303</f>
        <v>0</v>
      </c>
      <c r="D309" s="15">
        <f>stock!D303</f>
        <v>0</v>
      </c>
      <c r="E309" s="15">
        <f>stock!E303</f>
        <v>0</v>
      </c>
      <c r="F309" s="15">
        <f>stock!F303</f>
        <v>0</v>
      </c>
      <c r="H309" s="15">
        <f t="shared" si="66"/>
        <v>0</v>
      </c>
      <c r="I309" s="15">
        <f t="shared" si="67"/>
        <v>0</v>
      </c>
      <c r="J309" s="15">
        <f t="shared" si="68"/>
        <v>0</v>
      </c>
      <c r="K309" s="1">
        <f t="shared" si="57"/>
        <v>0</v>
      </c>
      <c r="L309" s="15">
        <f>IF(COUNTIF($N$2:N309,N309)=1,L308+1,L308)</f>
        <v>13</v>
      </c>
      <c r="M309" s="15" t="str">
        <f t="shared" si="58"/>
        <v/>
      </c>
      <c r="N309" s="1">
        <f t="shared" si="59"/>
        <v>0</v>
      </c>
      <c r="O309" s="1">
        <f t="shared" si="60"/>
        <v>0</v>
      </c>
      <c r="P309" s="15">
        <f t="shared" si="61"/>
        <v>0</v>
      </c>
      <c r="Q309" s="15">
        <f t="shared" si="62"/>
        <v>0</v>
      </c>
      <c r="R309" s="15">
        <f t="shared" si="63"/>
        <v>0</v>
      </c>
      <c r="S309" s="15">
        <f t="shared" si="64"/>
        <v>0</v>
      </c>
      <c r="T309" s="15">
        <f t="shared" si="65"/>
        <v>0</v>
      </c>
      <c r="V309" s="15" t="str">
        <f t="shared" si="56"/>
        <v/>
      </c>
    </row>
    <row r="310" spans="1:22">
      <c r="A310" s="142" t="str">
        <f>IF((stock!B304+stock!C304+stock!D304+stock!E304)&lt;&gt;0,stock!A304,"")</f>
        <v/>
      </c>
      <c r="B310" s="142"/>
      <c r="C310" s="15">
        <f>stock!C304</f>
        <v>0</v>
      </c>
      <c r="D310" s="15">
        <f>stock!D304</f>
        <v>0</v>
      </c>
      <c r="E310" s="15">
        <f>stock!E304</f>
        <v>0</v>
      </c>
      <c r="F310" s="15">
        <f>stock!F304</f>
        <v>0</v>
      </c>
      <c r="H310" s="15">
        <f t="shared" si="66"/>
        <v>0</v>
      </c>
      <c r="I310" s="15">
        <f t="shared" si="67"/>
        <v>0</v>
      </c>
      <c r="J310" s="15">
        <f t="shared" si="68"/>
        <v>0</v>
      </c>
      <c r="K310" s="1">
        <f t="shared" si="57"/>
        <v>0</v>
      </c>
      <c r="L310" s="15">
        <f>IF(COUNTIF($N$2:N310,N310)=1,L309+1,L309)</f>
        <v>13</v>
      </c>
      <c r="M310" s="15" t="str">
        <f t="shared" si="58"/>
        <v/>
      </c>
      <c r="N310" s="1">
        <f t="shared" si="59"/>
        <v>0</v>
      </c>
      <c r="O310" s="1">
        <f t="shared" si="60"/>
        <v>0</v>
      </c>
      <c r="P310" s="15">
        <f t="shared" si="61"/>
        <v>0</v>
      </c>
      <c r="Q310" s="15">
        <f t="shared" si="62"/>
        <v>0</v>
      </c>
      <c r="R310" s="15">
        <f t="shared" si="63"/>
        <v>0</v>
      </c>
      <c r="S310" s="15">
        <f t="shared" si="64"/>
        <v>0</v>
      </c>
      <c r="T310" s="15">
        <f t="shared" si="65"/>
        <v>0</v>
      </c>
      <c r="V310" s="15" t="str">
        <f t="shared" si="56"/>
        <v/>
      </c>
    </row>
    <row r="311" spans="1:22">
      <c r="A311" s="142" t="str">
        <f>IF((stock!B305+stock!C305+stock!D305+stock!E305)&lt;&gt;0,stock!A305,"")</f>
        <v>II WHITEGRAM-B 25KG</v>
      </c>
      <c r="B311" s="142"/>
      <c r="C311" s="15">
        <f>stock!C305</f>
        <v>1</v>
      </c>
      <c r="D311" s="15">
        <f>stock!D305</f>
        <v>0</v>
      </c>
      <c r="E311" s="15">
        <f>stock!E305</f>
        <v>0</v>
      </c>
      <c r="F311" s="15">
        <f>stock!F305</f>
        <v>1</v>
      </c>
      <c r="H311" s="15">
        <f t="shared" si="66"/>
        <v>25</v>
      </c>
      <c r="I311" s="15">
        <f t="shared" si="67"/>
        <v>0</v>
      </c>
      <c r="J311" s="15">
        <f t="shared" si="68"/>
        <v>25</v>
      </c>
      <c r="K311" s="1" t="str">
        <f t="shared" si="57"/>
        <v>II WHITEGRAM-B</v>
      </c>
      <c r="L311" s="15">
        <f>IF(COUNTIF($N$2:N311,N311)=1,L310+1,L310)</f>
        <v>14</v>
      </c>
      <c r="M311" s="15" t="str">
        <f t="shared" si="58"/>
        <v>II WHITEGRAM-B</v>
      </c>
      <c r="N311" s="1" t="str">
        <f t="shared" si="59"/>
        <v>WHITEGRAM-B</v>
      </c>
      <c r="O311" s="1" t="str">
        <f t="shared" si="60"/>
        <v>II</v>
      </c>
      <c r="P311" s="15">
        <f t="shared" si="61"/>
        <v>1</v>
      </c>
      <c r="Q311" s="15">
        <f t="shared" si="62"/>
        <v>0.5</v>
      </c>
      <c r="R311" s="15">
        <f t="shared" si="63"/>
        <v>0</v>
      </c>
      <c r="S311" s="15">
        <f t="shared" si="64"/>
        <v>0</v>
      </c>
      <c r="T311" s="15">
        <f t="shared" si="65"/>
        <v>0.5</v>
      </c>
      <c r="V311" s="15" t="str">
        <f t="shared" si="56"/>
        <v/>
      </c>
    </row>
    <row r="312" spans="1:22">
      <c r="A312" s="142" t="str">
        <f>IF((stock!B306+stock!C306+stock!D306+stock!E306)&lt;&gt;0,stock!A306,"")</f>
        <v>II WHITEKANAM 50KG</v>
      </c>
      <c r="B312" s="142"/>
      <c r="C312" s="15">
        <f>stock!C306</f>
        <v>1</v>
      </c>
      <c r="D312" s="15">
        <f>stock!D306</f>
        <v>0</v>
      </c>
      <c r="E312" s="15">
        <f>stock!E306</f>
        <v>1</v>
      </c>
      <c r="F312" s="15">
        <f>stock!F306</f>
        <v>0</v>
      </c>
      <c r="H312" s="15">
        <f t="shared" si="66"/>
        <v>50</v>
      </c>
      <c r="I312" s="15">
        <f t="shared" si="67"/>
        <v>0</v>
      </c>
      <c r="J312" s="15">
        <f t="shared" si="68"/>
        <v>50</v>
      </c>
      <c r="K312" s="1" t="str">
        <f t="shared" si="57"/>
        <v>II WHITEKANAM</v>
      </c>
      <c r="L312" s="15">
        <f>IF(COUNTIF($N$2:N312,N312)=1,L311+1,L311)</f>
        <v>15</v>
      </c>
      <c r="M312" s="15" t="str">
        <f t="shared" si="58"/>
        <v>II WHITEKANAM</v>
      </c>
      <c r="N312" s="1" t="str">
        <f t="shared" si="59"/>
        <v>WHITEKANAM</v>
      </c>
      <c r="O312" s="1" t="str">
        <f t="shared" si="60"/>
        <v>II</v>
      </c>
      <c r="P312" s="15">
        <f t="shared" si="61"/>
        <v>1</v>
      </c>
      <c r="Q312" s="15">
        <f t="shared" si="62"/>
        <v>1</v>
      </c>
      <c r="R312" s="15">
        <f t="shared" si="63"/>
        <v>0</v>
      </c>
      <c r="S312" s="15">
        <f t="shared" si="64"/>
        <v>1</v>
      </c>
      <c r="T312" s="15">
        <f t="shared" si="65"/>
        <v>0</v>
      </c>
      <c r="V312" s="15" t="str">
        <f t="shared" si="56"/>
        <v/>
      </c>
    </row>
    <row r="313" spans="1:22">
      <c r="A313" s="142" t="str">
        <f>IF((stock!B307+stock!C307+stock!D307+stock!E307)&lt;&gt;0,stock!A307,"")</f>
        <v>II WHITEPEAS 25KG</v>
      </c>
      <c r="B313" s="142"/>
      <c r="C313" s="15">
        <f>stock!C307</f>
        <v>1</v>
      </c>
      <c r="D313" s="15">
        <f>stock!D307</f>
        <v>0</v>
      </c>
      <c r="E313" s="15">
        <f>stock!E307</f>
        <v>1</v>
      </c>
      <c r="F313" s="15">
        <f>stock!F307</f>
        <v>0</v>
      </c>
      <c r="H313" s="15">
        <f t="shared" si="66"/>
        <v>25</v>
      </c>
      <c r="I313" s="15">
        <f t="shared" si="67"/>
        <v>0</v>
      </c>
      <c r="J313" s="15">
        <f t="shared" si="68"/>
        <v>25</v>
      </c>
      <c r="K313" s="1" t="str">
        <f t="shared" si="57"/>
        <v>II WHITEPEAS</v>
      </c>
      <c r="L313" s="15">
        <f>IF(COUNTIF($N$2:N313,N313)=1,L312+1,L312)</f>
        <v>16</v>
      </c>
      <c r="M313" s="15" t="str">
        <f t="shared" si="58"/>
        <v>II WHITEPEAS</v>
      </c>
      <c r="N313" s="1" t="str">
        <f t="shared" si="59"/>
        <v>WHITEPEAS</v>
      </c>
      <c r="O313" s="1" t="str">
        <f t="shared" si="60"/>
        <v>II</v>
      </c>
      <c r="P313" s="15">
        <f t="shared" si="61"/>
        <v>1</v>
      </c>
      <c r="Q313" s="15">
        <f t="shared" si="62"/>
        <v>0.5</v>
      </c>
      <c r="R313" s="15">
        <f t="shared" si="63"/>
        <v>0</v>
      </c>
      <c r="S313" s="15">
        <f t="shared" si="64"/>
        <v>0.5</v>
      </c>
      <c r="T313" s="15">
        <f t="shared" si="65"/>
        <v>0</v>
      </c>
      <c r="V313" s="15" t="str">
        <f t="shared" si="56"/>
        <v/>
      </c>
    </row>
    <row r="314" spans="1:22">
      <c r="A314" s="142" t="str">
        <f>IF((stock!B308+stock!C308+stock!D308+stock!E308)&lt;&gt;0,stock!A308,"")</f>
        <v/>
      </c>
      <c r="B314" s="142"/>
      <c r="C314" s="15">
        <f>stock!C308</f>
        <v>0</v>
      </c>
      <c r="D314" s="15">
        <f>stock!D308</f>
        <v>0</v>
      </c>
      <c r="E314" s="15">
        <f>stock!E308</f>
        <v>0</v>
      </c>
      <c r="F314" s="15">
        <f>stock!F308</f>
        <v>0</v>
      </c>
      <c r="H314" s="15">
        <f t="shared" si="66"/>
        <v>0</v>
      </c>
      <c r="I314" s="15">
        <f t="shared" si="67"/>
        <v>0</v>
      </c>
      <c r="J314" s="15">
        <f t="shared" si="68"/>
        <v>0</v>
      </c>
      <c r="K314" s="1">
        <f t="shared" si="57"/>
        <v>0</v>
      </c>
      <c r="L314" s="15">
        <f>IF(COUNTIF($N$2:N314,N314)=1,L313+1,L313)</f>
        <v>16</v>
      </c>
      <c r="M314" s="15" t="str">
        <f t="shared" si="58"/>
        <v/>
      </c>
      <c r="N314" s="1">
        <f t="shared" si="59"/>
        <v>0</v>
      </c>
      <c r="O314" s="1">
        <f t="shared" si="60"/>
        <v>0</v>
      </c>
      <c r="P314" s="15">
        <f t="shared" si="61"/>
        <v>0</v>
      </c>
      <c r="Q314" s="15">
        <f t="shared" si="62"/>
        <v>0</v>
      </c>
      <c r="R314" s="15">
        <f t="shared" si="63"/>
        <v>0</v>
      </c>
      <c r="S314" s="15">
        <f t="shared" si="64"/>
        <v>0</v>
      </c>
      <c r="T314" s="15">
        <f t="shared" si="65"/>
        <v>0</v>
      </c>
      <c r="V314" s="15" t="str">
        <f t="shared" si="56"/>
        <v/>
      </c>
    </row>
    <row r="315" spans="1:22">
      <c r="A315" s="142" t="str">
        <f>IF((stock!B309+stock!C309+stock!D309+stock!E309)&lt;&gt;0,stock!A309,"")</f>
        <v>KALAPPU MOCHAI 50KG</v>
      </c>
      <c r="B315" s="142"/>
      <c r="C315" s="15">
        <f>stock!C309</f>
        <v>8</v>
      </c>
      <c r="D315" s="15">
        <f>stock!D309</f>
        <v>0</v>
      </c>
      <c r="E315" s="15">
        <f>stock!E309</f>
        <v>8</v>
      </c>
      <c r="F315" s="15">
        <f>stock!F309</f>
        <v>0</v>
      </c>
      <c r="H315" s="15">
        <f t="shared" si="66"/>
        <v>50</v>
      </c>
      <c r="I315" s="15">
        <f t="shared" si="67"/>
        <v>0</v>
      </c>
      <c r="J315" s="15">
        <f t="shared" si="68"/>
        <v>50</v>
      </c>
      <c r="K315" s="1" t="str">
        <f t="shared" si="57"/>
        <v>KALAPPU MOCHAI</v>
      </c>
      <c r="L315" s="15">
        <f>IF(COUNTIF($N$2:N315,N315)=1,L314+1,L314)</f>
        <v>16</v>
      </c>
      <c r="M315" s="15" t="str">
        <f t="shared" si="58"/>
        <v>KALAPPU MOCHAI</v>
      </c>
      <c r="N315" s="1" t="str">
        <f t="shared" si="59"/>
        <v>MOCHAI</v>
      </c>
      <c r="O315" s="1" t="str">
        <f t="shared" si="60"/>
        <v>KALAPPU</v>
      </c>
      <c r="P315" s="15">
        <f t="shared" si="61"/>
        <v>1</v>
      </c>
      <c r="Q315" s="15">
        <f t="shared" si="62"/>
        <v>8</v>
      </c>
      <c r="R315" s="15">
        <f t="shared" si="63"/>
        <v>0</v>
      </c>
      <c r="S315" s="15">
        <f t="shared" si="64"/>
        <v>8</v>
      </c>
      <c r="T315" s="15">
        <f t="shared" si="65"/>
        <v>0</v>
      </c>
      <c r="V315" s="15" t="str">
        <f t="shared" si="56"/>
        <v/>
      </c>
    </row>
    <row r="316" spans="1:22">
      <c r="A316" s="142" t="str">
        <f>IF((stock!B310+stock!C310+stock!D310+stock!E310)&lt;&gt;0,stock!A310,"")</f>
        <v/>
      </c>
      <c r="B316" s="142"/>
      <c r="C316" s="15">
        <f>stock!C310</f>
        <v>0</v>
      </c>
      <c r="D316" s="15">
        <f>stock!D310</f>
        <v>0</v>
      </c>
      <c r="E316" s="15">
        <f>stock!E310</f>
        <v>0</v>
      </c>
      <c r="F316" s="15">
        <f>stock!F310</f>
        <v>0</v>
      </c>
      <c r="H316" s="15">
        <f t="shared" si="66"/>
        <v>0</v>
      </c>
      <c r="I316" s="15">
        <f t="shared" si="67"/>
        <v>0</v>
      </c>
      <c r="J316" s="15">
        <f t="shared" si="68"/>
        <v>0</v>
      </c>
      <c r="K316" s="1">
        <f t="shared" si="57"/>
        <v>0</v>
      </c>
      <c r="L316" s="15">
        <f>IF(COUNTIF($N$2:N316,N316)=1,L315+1,L315)</f>
        <v>16</v>
      </c>
      <c r="M316" s="15" t="str">
        <f t="shared" si="58"/>
        <v/>
      </c>
      <c r="N316" s="1">
        <f t="shared" si="59"/>
        <v>0</v>
      </c>
      <c r="O316" s="1">
        <f t="shared" si="60"/>
        <v>0</v>
      </c>
      <c r="P316" s="15">
        <f t="shared" si="61"/>
        <v>0</v>
      </c>
      <c r="Q316" s="15">
        <f t="shared" si="62"/>
        <v>0</v>
      </c>
      <c r="R316" s="15">
        <f t="shared" si="63"/>
        <v>0</v>
      </c>
      <c r="S316" s="15">
        <f t="shared" si="64"/>
        <v>0</v>
      </c>
      <c r="T316" s="15">
        <f t="shared" si="65"/>
        <v>0</v>
      </c>
      <c r="V316" s="15" t="str">
        <f t="shared" si="56"/>
        <v/>
      </c>
    </row>
    <row r="317" spans="1:22">
      <c r="A317" s="142" t="str">
        <f>IF((stock!B311+stock!C311+stock!D311+stock!E311)&lt;&gt;0,stock!A311,"")</f>
        <v/>
      </c>
      <c r="B317" s="142"/>
      <c r="C317" s="15">
        <f>stock!C311</f>
        <v>0</v>
      </c>
      <c r="D317" s="15">
        <f>stock!D311</f>
        <v>0</v>
      </c>
      <c r="E317" s="15">
        <f>stock!E311</f>
        <v>0</v>
      </c>
      <c r="F317" s="15">
        <f>stock!F311</f>
        <v>0</v>
      </c>
      <c r="H317" s="15">
        <f t="shared" si="66"/>
        <v>0</v>
      </c>
      <c r="I317" s="15">
        <f t="shared" si="67"/>
        <v>0</v>
      </c>
      <c r="J317" s="15">
        <f t="shared" si="68"/>
        <v>0</v>
      </c>
      <c r="K317" s="1">
        <f t="shared" si="57"/>
        <v>0</v>
      </c>
      <c r="L317" s="15">
        <f>IF(COUNTIF($N$2:N317,N317)=1,L316+1,L316)</f>
        <v>16</v>
      </c>
      <c r="M317" s="15" t="str">
        <f t="shared" si="58"/>
        <v/>
      </c>
      <c r="N317" s="1">
        <f t="shared" si="59"/>
        <v>0</v>
      </c>
      <c r="O317" s="1">
        <f t="shared" si="60"/>
        <v>0</v>
      </c>
      <c r="P317" s="15">
        <f t="shared" si="61"/>
        <v>0</v>
      </c>
      <c r="Q317" s="15">
        <f t="shared" si="62"/>
        <v>0</v>
      </c>
      <c r="R317" s="15">
        <f t="shared" si="63"/>
        <v>0</v>
      </c>
      <c r="S317" s="15">
        <f t="shared" si="64"/>
        <v>0</v>
      </c>
      <c r="T317" s="15">
        <f t="shared" si="65"/>
        <v>0</v>
      </c>
      <c r="V317" s="15" t="str">
        <f t="shared" si="56"/>
        <v/>
      </c>
    </row>
    <row r="318" spans="1:22">
      <c r="A318" s="142" t="str">
        <f>IF((stock!B312+stock!C312+stock!D312+stock!E312)&lt;&gt;0,stock!A312,"")</f>
        <v/>
      </c>
      <c r="B318" s="142"/>
      <c r="C318" s="15">
        <f>stock!C312</f>
        <v>0</v>
      </c>
      <c r="D318" s="15">
        <f>stock!D312</f>
        <v>0</v>
      </c>
      <c r="E318" s="15">
        <f>stock!E312</f>
        <v>0</v>
      </c>
      <c r="F318" s="15">
        <f>stock!F312</f>
        <v>0</v>
      </c>
      <c r="H318" s="15">
        <f t="shared" si="66"/>
        <v>0</v>
      </c>
      <c r="I318" s="15">
        <f t="shared" si="67"/>
        <v>0</v>
      </c>
      <c r="J318" s="15">
        <f t="shared" si="68"/>
        <v>0</v>
      </c>
      <c r="K318" s="1">
        <f t="shared" si="57"/>
        <v>0</v>
      </c>
      <c r="L318" s="15">
        <f>IF(COUNTIF($N$2:N318,N318)=1,L317+1,L317)</f>
        <v>16</v>
      </c>
      <c r="M318" s="15" t="str">
        <f t="shared" si="58"/>
        <v/>
      </c>
      <c r="N318" s="1">
        <f t="shared" si="59"/>
        <v>0</v>
      </c>
      <c r="O318" s="1">
        <f t="shared" si="60"/>
        <v>0</v>
      </c>
      <c r="P318" s="15">
        <f t="shared" si="61"/>
        <v>0</v>
      </c>
      <c r="Q318" s="15">
        <f t="shared" si="62"/>
        <v>0</v>
      </c>
      <c r="R318" s="15">
        <f t="shared" si="63"/>
        <v>0</v>
      </c>
      <c r="S318" s="15">
        <f t="shared" si="64"/>
        <v>0</v>
      </c>
      <c r="T318" s="15">
        <f t="shared" si="65"/>
        <v>0</v>
      </c>
      <c r="V318" s="15" t="str">
        <f t="shared" si="56"/>
        <v/>
      </c>
    </row>
    <row r="319" spans="1:22">
      <c r="A319" s="142" t="str">
        <f>IF((stock!B313+stock!C313+stock!D313+stock!E313)&lt;&gt;0,stock!A313,"")</f>
        <v/>
      </c>
      <c r="B319" s="142"/>
      <c r="C319" s="15">
        <f>stock!C313</f>
        <v>0</v>
      </c>
      <c r="D319" s="15">
        <f>stock!D313</f>
        <v>0</v>
      </c>
      <c r="E319" s="15">
        <f>stock!E313</f>
        <v>0</v>
      </c>
      <c r="F319" s="15">
        <f>stock!F313</f>
        <v>0</v>
      </c>
      <c r="H319" s="15">
        <f t="shared" si="66"/>
        <v>0</v>
      </c>
      <c r="I319" s="15">
        <f t="shared" si="67"/>
        <v>0</v>
      </c>
      <c r="J319" s="15">
        <f t="shared" si="68"/>
        <v>0</v>
      </c>
      <c r="K319" s="1">
        <f t="shared" si="57"/>
        <v>0</v>
      </c>
      <c r="L319" s="15">
        <f>IF(COUNTIF($N$2:N319,N319)=1,L318+1,L318)</f>
        <v>16</v>
      </c>
      <c r="M319" s="15" t="str">
        <f t="shared" si="58"/>
        <v/>
      </c>
      <c r="N319" s="1">
        <f t="shared" si="59"/>
        <v>0</v>
      </c>
      <c r="O319" s="1">
        <f t="shared" si="60"/>
        <v>0</v>
      </c>
      <c r="P319" s="15">
        <f t="shared" si="61"/>
        <v>0</v>
      </c>
      <c r="Q319" s="15">
        <f t="shared" si="62"/>
        <v>0</v>
      </c>
      <c r="R319" s="15">
        <f t="shared" si="63"/>
        <v>0</v>
      </c>
      <c r="S319" s="15">
        <f t="shared" si="64"/>
        <v>0</v>
      </c>
      <c r="T319" s="15">
        <f t="shared" si="65"/>
        <v>0</v>
      </c>
      <c r="V319" s="15" t="str">
        <f t="shared" si="56"/>
        <v/>
      </c>
    </row>
    <row r="320" spans="1:22">
      <c r="A320" s="142" t="str">
        <f>IF((stock!B314+stock!C314+stock!D314+stock!E314)&lt;&gt;0,stock!A314,"")</f>
        <v/>
      </c>
      <c r="B320" s="142"/>
      <c r="C320" s="15">
        <f>stock!C314</f>
        <v>0</v>
      </c>
      <c r="D320" s="15">
        <f>stock!D314</f>
        <v>0</v>
      </c>
      <c r="E320" s="15">
        <f>stock!E314</f>
        <v>0</v>
      </c>
      <c r="F320" s="15">
        <f>stock!F314</f>
        <v>0</v>
      </c>
      <c r="H320" s="15">
        <f t="shared" si="66"/>
        <v>0</v>
      </c>
      <c r="I320" s="15">
        <f t="shared" si="67"/>
        <v>0</v>
      </c>
      <c r="J320" s="15">
        <f t="shared" si="68"/>
        <v>0</v>
      </c>
      <c r="K320" s="1">
        <f t="shared" si="57"/>
        <v>0</v>
      </c>
      <c r="L320" s="15">
        <f>IF(COUNTIF($N$2:N320,N320)=1,L319+1,L319)</f>
        <v>16</v>
      </c>
      <c r="M320" s="15" t="str">
        <f t="shared" si="58"/>
        <v/>
      </c>
      <c r="N320" s="1">
        <f t="shared" si="59"/>
        <v>0</v>
      </c>
      <c r="O320" s="1">
        <f t="shared" si="60"/>
        <v>0</v>
      </c>
      <c r="P320" s="15">
        <f t="shared" si="61"/>
        <v>0</v>
      </c>
      <c r="Q320" s="15">
        <f t="shared" si="62"/>
        <v>0</v>
      </c>
      <c r="R320" s="15">
        <f t="shared" si="63"/>
        <v>0</v>
      </c>
      <c r="S320" s="15">
        <f t="shared" si="64"/>
        <v>0</v>
      </c>
      <c r="T320" s="15">
        <f t="shared" si="65"/>
        <v>0</v>
      </c>
      <c r="V320" s="15" t="str">
        <f t="shared" si="56"/>
        <v/>
      </c>
    </row>
    <row r="321" spans="1:22">
      <c r="A321" s="142" t="str">
        <f>IF((stock!B315+stock!C315+stock!D315+stock!E315)&lt;&gt;0,stock!A315,"")</f>
        <v>LOBA</v>
      </c>
      <c r="B321" s="142"/>
      <c r="C321" s="15">
        <f>stock!C315</f>
        <v>108</v>
      </c>
      <c r="D321" s="15">
        <f>stock!D315</f>
        <v>68</v>
      </c>
      <c r="E321" s="15">
        <f>stock!E315</f>
        <v>46</v>
      </c>
      <c r="F321" s="15">
        <f>stock!F315</f>
        <v>130</v>
      </c>
      <c r="H321" s="15">
        <f t="shared" si="66"/>
        <v>0</v>
      </c>
      <c r="I321" s="15">
        <f t="shared" si="67"/>
        <v>0</v>
      </c>
      <c r="J321" s="15">
        <f t="shared" si="68"/>
        <v>0</v>
      </c>
      <c r="K321" s="1">
        <f t="shared" si="57"/>
        <v>0</v>
      </c>
      <c r="L321" s="15">
        <f>IF(COUNTIF($N$2:N321,N321)=1,L320+1,L320)</f>
        <v>16</v>
      </c>
      <c r="M321" s="15" t="str">
        <f t="shared" si="58"/>
        <v/>
      </c>
      <c r="N321" s="1">
        <f t="shared" si="59"/>
        <v>0</v>
      </c>
      <c r="O321" s="1">
        <f t="shared" si="60"/>
        <v>0</v>
      </c>
      <c r="P321" s="15">
        <f t="shared" si="61"/>
        <v>0</v>
      </c>
      <c r="Q321" s="15">
        <f t="shared" si="62"/>
        <v>0</v>
      </c>
      <c r="R321" s="15">
        <f t="shared" si="63"/>
        <v>0</v>
      </c>
      <c r="S321" s="15">
        <f t="shared" si="64"/>
        <v>0</v>
      </c>
      <c r="T321" s="15">
        <f t="shared" si="65"/>
        <v>0</v>
      </c>
      <c r="V321" s="15" t="str">
        <f t="shared" si="56"/>
        <v/>
      </c>
    </row>
    <row r="322" spans="1:22">
      <c r="A322" s="142" t="str">
        <f>IF((stock!B316+stock!C316+stock!D316+stock!E316)&lt;&gt;0,stock!A316,"")</f>
        <v>LOBA 25</v>
      </c>
      <c r="B322" s="142"/>
      <c r="C322" s="15">
        <f>stock!C316</f>
        <v>39</v>
      </c>
      <c r="D322" s="15">
        <f>stock!D316</f>
        <v>32</v>
      </c>
      <c r="E322" s="15">
        <f>stock!E316</f>
        <v>21</v>
      </c>
      <c r="F322" s="15">
        <f>stock!F316</f>
        <v>50</v>
      </c>
      <c r="H322" s="15">
        <f t="shared" si="66"/>
        <v>25</v>
      </c>
      <c r="I322" s="15">
        <f t="shared" si="67"/>
        <v>25</v>
      </c>
      <c r="J322" s="15">
        <f t="shared" si="68"/>
        <v>25</v>
      </c>
      <c r="K322" s="1" t="str">
        <f t="shared" si="57"/>
        <v>LO</v>
      </c>
      <c r="L322" s="15">
        <f>IF(COUNTIF($N$2:N322,N322)=1,L321+1,L321)</f>
        <v>16</v>
      </c>
      <c r="M322" s="15" t="str">
        <f t="shared" si="58"/>
        <v/>
      </c>
      <c r="N322" s="1">
        <f t="shared" si="59"/>
        <v>0</v>
      </c>
      <c r="O322" s="1">
        <f t="shared" si="60"/>
        <v>0</v>
      </c>
      <c r="P322" s="15">
        <f t="shared" si="61"/>
        <v>0</v>
      </c>
      <c r="Q322" s="15">
        <f t="shared" si="62"/>
        <v>0</v>
      </c>
      <c r="R322" s="15">
        <f t="shared" si="63"/>
        <v>0</v>
      </c>
      <c r="S322" s="15">
        <f t="shared" si="64"/>
        <v>0</v>
      </c>
      <c r="T322" s="15">
        <f t="shared" si="65"/>
        <v>0</v>
      </c>
      <c r="V322" s="15" t="str">
        <f t="shared" si="56"/>
        <v/>
      </c>
    </row>
    <row r="323" spans="1:22">
      <c r="A323" s="142" t="str">
        <f>IF((stock!B317+stock!C317+stock!D317+stock!E317)&lt;&gt;0,stock!A317,"")</f>
        <v/>
      </c>
      <c r="B323" s="142"/>
      <c r="C323" s="15">
        <f>stock!C317</f>
        <v>0</v>
      </c>
      <c r="D323" s="15">
        <f>stock!D317</f>
        <v>0</v>
      </c>
      <c r="E323" s="15">
        <f>stock!E317</f>
        <v>0</v>
      </c>
      <c r="F323" s="15">
        <f>stock!F317</f>
        <v>0</v>
      </c>
      <c r="H323" s="15">
        <f t="shared" si="66"/>
        <v>0</v>
      </c>
      <c r="I323" s="15">
        <f t="shared" si="67"/>
        <v>0</v>
      </c>
      <c r="J323" s="15">
        <f t="shared" si="68"/>
        <v>0</v>
      </c>
      <c r="K323" s="1">
        <f t="shared" si="57"/>
        <v>0</v>
      </c>
      <c r="L323" s="15">
        <f>IF(COUNTIF($N$2:N323,N323)=1,L322+1,L322)</f>
        <v>16</v>
      </c>
      <c r="M323" s="15" t="str">
        <f t="shared" si="58"/>
        <v/>
      </c>
      <c r="N323" s="1">
        <f t="shared" si="59"/>
        <v>0</v>
      </c>
      <c r="O323" s="1">
        <f t="shared" si="60"/>
        <v>0</v>
      </c>
      <c r="P323" s="15">
        <f t="shared" si="61"/>
        <v>0</v>
      </c>
      <c r="Q323" s="15">
        <f t="shared" si="62"/>
        <v>0</v>
      </c>
      <c r="R323" s="15">
        <f t="shared" si="63"/>
        <v>0</v>
      </c>
      <c r="S323" s="15">
        <f t="shared" si="64"/>
        <v>0</v>
      </c>
      <c r="T323" s="15">
        <f t="shared" si="65"/>
        <v>0</v>
      </c>
    </row>
    <row r="324" spans="1:22">
      <c r="A324" s="142" t="str">
        <f>IF((stock!B318+stock!C318+stock!D318+stock!E318)&lt;&gt;0,stock!A318,"")</f>
        <v>10-PALLANGI THATTAI 25KG</v>
      </c>
      <c r="B324" s="142"/>
      <c r="C324" s="15">
        <f>stock!C318</f>
        <v>1</v>
      </c>
      <c r="D324" s="15">
        <f>stock!D318</f>
        <v>2</v>
      </c>
      <c r="E324" s="15">
        <f>stock!E318</f>
        <v>3</v>
      </c>
      <c r="F324" s="15">
        <f>stock!F318</f>
        <v>0</v>
      </c>
      <c r="H324" s="15">
        <f t="shared" si="66"/>
        <v>25</v>
      </c>
      <c r="I324" s="15">
        <f t="shared" si="67"/>
        <v>0</v>
      </c>
      <c r="J324" s="15">
        <f t="shared" si="68"/>
        <v>25</v>
      </c>
      <c r="K324" s="1" t="str">
        <f t="shared" si="57"/>
        <v>10-PALLANGI THATTAI</v>
      </c>
      <c r="L324" s="15">
        <f>IF(COUNTIF($N$2:N324,N324)=1,L323+1,L323)</f>
        <v>16</v>
      </c>
      <c r="M324" s="15" t="str">
        <f t="shared" si="58"/>
        <v>10-PALLANGI THATTAI</v>
      </c>
      <c r="N324" s="1" t="str">
        <f t="shared" si="59"/>
        <v>THATTAI</v>
      </c>
      <c r="O324" s="1" t="str">
        <f t="shared" si="60"/>
        <v>10-PALLANGI</v>
      </c>
      <c r="P324" s="15">
        <f t="shared" si="61"/>
        <v>1</v>
      </c>
      <c r="Q324" s="15">
        <f t="shared" si="62"/>
        <v>0.5</v>
      </c>
      <c r="R324" s="15">
        <f t="shared" si="63"/>
        <v>1</v>
      </c>
      <c r="S324" s="15">
        <f t="shared" si="64"/>
        <v>1.5</v>
      </c>
      <c r="T324" s="15">
        <f t="shared" si="65"/>
        <v>0</v>
      </c>
    </row>
    <row r="325" spans="1:22">
      <c r="A325" s="142" t="str">
        <f>IF((stock!B319+stock!C319+stock!D319+stock!E319)&lt;&gt;0,stock!A319,"")</f>
        <v/>
      </c>
      <c r="B325" s="142"/>
      <c r="C325" s="15">
        <f>stock!C319</f>
        <v>0</v>
      </c>
      <c r="D325" s="15">
        <f>stock!D319</f>
        <v>0</v>
      </c>
      <c r="E325" s="15">
        <f>stock!E319</f>
        <v>0</v>
      </c>
      <c r="F325" s="15">
        <f>stock!F319</f>
        <v>0</v>
      </c>
      <c r="H325" s="15">
        <f t="shared" si="66"/>
        <v>0</v>
      </c>
      <c r="I325" s="15">
        <f t="shared" si="67"/>
        <v>0</v>
      </c>
      <c r="J325" s="15">
        <f t="shared" si="68"/>
        <v>0</v>
      </c>
      <c r="K325" s="1">
        <f t="shared" si="57"/>
        <v>0</v>
      </c>
      <c r="L325" s="15">
        <f>IF(COUNTIF($N$2:N325,N325)=1,L324+1,L324)</f>
        <v>16</v>
      </c>
      <c r="M325" s="15" t="str">
        <f t="shared" si="58"/>
        <v/>
      </c>
      <c r="N325" s="1">
        <f t="shared" si="59"/>
        <v>0</v>
      </c>
      <c r="O325" s="1">
        <f t="shared" si="60"/>
        <v>0</v>
      </c>
      <c r="P325" s="15">
        <f t="shared" si="61"/>
        <v>0</v>
      </c>
      <c r="Q325" s="15">
        <f t="shared" si="62"/>
        <v>0</v>
      </c>
      <c r="R325" s="15">
        <f t="shared" si="63"/>
        <v>0</v>
      </c>
      <c r="S325" s="15">
        <f t="shared" si="64"/>
        <v>0</v>
      </c>
      <c r="T325" s="15">
        <f t="shared" si="65"/>
        <v>0</v>
      </c>
    </row>
    <row r="326" spans="1:22">
      <c r="A326" s="142" t="str">
        <f>IF((stock!B320+stock!C320+stock!D320+stock!E320)&lt;&gt;0,stock!A320,"")</f>
        <v/>
      </c>
      <c r="B326" s="142"/>
      <c r="C326" s="15">
        <f>stock!C320</f>
        <v>0</v>
      </c>
      <c r="D326" s="15">
        <f>stock!D320</f>
        <v>0</v>
      </c>
      <c r="E326" s="15">
        <f>stock!E320</f>
        <v>0</v>
      </c>
      <c r="F326" s="15">
        <f>stock!F320</f>
        <v>0</v>
      </c>
      <c r="H326" s="15">
        <f t="shared" si="66"/>
        <v>0</v>
      </c>
      <c r="I326" s="15">
        <f t="shared" si="67"/>
        <v>0</v>
      </c>
      <c r="J326" s="15">
        <f t="shared" si="68"/>
        <v>0</v>
      </c>
      <c r="K326" s="1">
        <f t="shared" si="57"/>
        <v>0</v>
      </c>
      <c r="L326" s="15">
        <f>IF(COUNTIF($N$2:N326,N326)=1,L325+1,L325)</f>
        <v>16</v>
      </c>
      <c r="M326" s="15" t="str">
        <f t="shared" si="58"/>
        <v/>
      </c>
      <c r="N326" s="1">
        <f t="shared" si="59"/>
        <v>0</v>
      </c>
      <c r="O326" s="1">
        <f t="shared" si="60"/>
        <v>0</v>
      </c>
      <c r="P326" s="15">
        <f t="shared" si="61"/>
        <v>0</v>
      </c>
      <c r="Q326" s="15">
        <f t="shared" si="62"/>
        <v>0</v>
      </c>
      <c r="R326" s="15">
        <f t="shared" si="63"/>
        <v>0</v>
      </c>
      <c r="S326" s="15">
        <f t="shared" si="64"/>
        <v>0</v>
      </c>
      <c r="T326" s="15">
        <f t="shared" si="65"/>
        <v>0</v>
      </c>
    </row>
    <row r="327" spans="1:22">
      <c r="A327" s="142" t="str">
        <f>IF((stock!B321+stock!C321+stock!D321+stock!E321)&lt;&gt;0,stock!A321,"")</f>
        <v/>
      </c>
      <c r="B327" s="142"/>
      <c r="C327" s="15">
        <f>stock!C321</f>
        <v>0</v>
      </c>
      <c r="D327" s="15">
        <f>stock!D321</f>
        <v>0</v>
      </c>
      <c r="E327" s="15">
        <f>stock!E321</f>
        <v>0</v>
      </c>
      <c r="F327" s="15">
        <f>stock!F321</f>
        <v>0</v>
      </c>
      <c r="H327" s="15">
        <f t="shared" si="66"/>
        <v>0</v>
      </c>
      <c r="I327" s="15">
        <f t="shared" si="67"/>
        <v>0</v>
      </c>
      <c r="J327" s="15">
        <f t="shared" si="68"/>
        <v>0</v>
      </c>
      <c r="K327" s="1">
        <f t="shared" si="57"/>
        <v>0</v>
      </c>
      <c r="L327" s="15">
        <f>IF(COUNTIF($N$2:N327,N327)=1,L326+1,L326)</f>
        <v>16</v>
      </c>
      <c r="M327" s="15" t="str">
        <f t="shared" si="58"/>
        <v/>
      </c>
      <c r="N327" s="1">
        <f t="shared" si="59"/>
        <v>0</v>
      </c>
      <c r="O327" s="1">
        <f t="shared" si="60"/>
        <v>0</v>
      </c>
      <c r="P327" s="15">
        <f t="shared" si="61"/>
        <v>0</v>
      </c>
      <c r="Q327" s="15">
        <f t="shared" si="62"/>
        <v>0</v>
      </c>
      <c r="R327" s="15">
        <f t="shared" si="63"/>
        <v>0</v>
      </c>
      <c r="S327" s="15">
        <f t="shared" si="64"/>
        <v>0</v>
      </c>
      <c r="T327" s="15">
        <f t="shared" si="65"/>
        <v>0</v>
      </c>
    </row>
    <row r="328" spans="1:22">
      <c r="A328" s="142" t="str">
        <f>IF((stock!B322+stock!C322+stock!D322+stock!E322)&lt;&gt;0,stock!A322,"")</f>
        <v>5-PALLANGI THATTAI 25KG</v>
      </c>
      <c r="B328" s="142"/>
      <c r="C328" s="15">
        <f>stock!C322</f>
        <v>0</v>
      </c>
      <c r="D328" s="15">
        <f>stock!D322</f>
        <v>3</v>
      </c>
      <c r="E328" s="15">
        <f>stock!E322</f>
        <v>2</v>
      </c>
      <c r="F328" s="15">
        <f>stock!F322</f>
        <v>1</v>
      </c>
      <c r="H328" s="15">
        <f t="shared" si="66"/>
        <v>25</v>
      </c>
      <c r="I328" s="15">
        <f t="shared" si="67"/>
        <v>0</v>
      </c>
      <c r="J328" s="15">
        <f t="shared" si="68"/>
        <v>25</v>
      </c>
      <c r="K328" s="1" t="str">
        <f t="shared" si="57"/>
        <v>5-PALLANGI THATTAI</v>
      </c>
      <c r="L328" s="15">
        <f>IF(COUNTIF($N$2:N328,N328)=1,L327+1,L327)</f>
        <v>16</v>
      </c>
      <c r="M328" s="15" t="str">
        <f t="shared" si="58"/>
        <v>5-PALLANGI THATTAI</v>
      </c>
      <c r="N328" s="1" t="str">
        <f t="shared" si="59"/>
        <v>THATTAI</v>
      </c>
      <c r="O328" s="1" t="str">
        <f t="shared" si="60"/>
        <v>5-PALLANGI</v>
      </c>
      <c r="P328" s="15">
        <f t="shared" si="61"/>
        <v>1</v>
      </c>
      <c r="Q328" s="15">
        <f t="shared" si="62"/>
        <v>0</v>
      </c>
      <c r="R328" s="15">
        <f t="shared" si="63"/>
        <v>1.5</v>
      </c>
      <c r="S328" s="15">
        <f t="shared" si="64"/>
        <v>1</v>
      </c>
      <c r="T328" s="15">
        <f t="shared" si="65"/>
        <v>0.5</v>
      </c>
    </row>
    <row r="329" spans="1:22">
      <c r="A329" s="142" t="str">
        <f>IF((stock!B323+stock!C323+stock!D323+stock!E323)&lt;&gt;0,stock!A323,"")</f>
        <v/>
      </c>
      <c r="B329" s="142"/>
      <c r="C329" s="15">
        <f>stock!C323</f>
        <v>0</v>
      </c>
      <c r="D329" s="15">
        <f>stock!D323</f>
        <v>0</v>
      </c>
      <c r="E329" s="15">
        <f>stock!E323</f>
        <v>0</v>
      </c>
      <c r="F329" s="15">
        <f>stock!F323</f>
        <v>0</v>
      </c>
      <c r="H329" s="15">
        <f t="shared" si="66"/>
        <v>0</v>
      </c>
      <c r="I329" s="15">
        <f t="shared" si="67"/>
        <v>0</v>
      </c>
      <c r="J329" s="15">
        <f t="shared" si="68"/>
        <v>0</v>
      </c>
      <c r="K329" s="1">
        <f t="shared" si="57"/>
        <v>0</v>
      </c>
      <c r="L329" s="15">
        <f>IF(COUNTIF($N$2:N329,N329)=1,L328+1,L328)</f>
        <v>16</v>
      </c>
      <c r="M329" s="15" t="str">
        <f t="shared" si="58"/>
        <v/>
      </c>
      <c r="N329" s="1">
        <f t="shared" si="59"/>
        <v>0</v>
      </c>
      <c r="O329" s="1">
        <f t="shared" si="60"/>
        <v>0</v>
      </c>
      <c r="P329" s="15">
        <f t="shared" si="61"/>
        <v>0</v>
      </c>
      <c r="Q329" s="15">
        <f t="shared" si="62"/>
        <v>0</v>
      </c>
      <c r="R329" s="15">
        <f t="shared" si="63"/>
        <v>0</v>
      </c>
      <c r="S329" s="15">
        <f t="shared" si="64"/>
        <v>0</v>
      </c>
      <c r="T329" s="15">
        <f t="shared" si="65"/>
        <v>0</v>
      </c>
    </row>
    <row r="330" spans="1:22">
      <c r="A330" s="142" t="str">
        <f>IF((stock!B324+stock!C324+stock!D324+stock!E324)&lt;&gt;0,stock!A324,"")</f>
        <v>AC THATTAI 25KG</v>
      </c>
      <c r="B330" s="142"/>
      <c r="C330" s="15">
        <f>stock!C324</f>
        <v>12</v>
      </c>
      <c r="D330" s="15">
        <f>stock!D324</f>
        <v>10</v>
      </c>
      <c r="E330" s="15">
        <f>stock!E324</f>
        <v>0</v>
      </c>
      <c r="F330" s="15">
        <f>stock!F324</f>
        <v>22</v>
      </c>
      <c r="H330" s="15">
        <f t="shared" si="66"/>
        <v>25</v>
      </c>
      <c r="I330" s="15">
        <f t="shared" si="67"/>
        <v>0</v>
      </c>
      <c r="J330" s="15">
        <f t="shared" si="68"/>
        <v>25</v>
      </c>
      <c r="K330" s="1" t="str">
        <f t="shared" si="57"/>
        <v>AC THATTAI</v>
      </c>
      <c r="L330" s="15">
        <f>IF(COUNTIF($N$2:N330,N330)=1,L329+1,L329)</f>
        <v>16</v>
      </c>
      <c r="M330" s="15" t="str">
        <f t="shared" si="58"/>
        <v>AC THATTAI</v>
      </c>
      <c r="N330" s="1" t="str">
        <f t="shared" si="59"/>
        <v>THATTAI</v>
      </c>
      <c r="O330" s="1" t="str">
        <f t="shared" si="60"/>
        <v>AC</v>
      </c>
      <c r="P330" s="15">
        <f t="shared" si="61"/>
        <v>1</v>
      </c>
      <c r="Q330" s="15">
        <f t="shared" si="62"/>
        <v>6</v>
      </c>
      <c r="R330" s="15">
        <f t="shared" si="63"/>
        <v>5</v>
      </c>
      <c r="S330" s="15">
        <f t="shared" si="64"/>
        <v>0</v>
      </c>
      <c r="T330" s="15">
        <f t="shared" si="65"/>
        <v>11</v>
      </c>
    </row>
    <row r="331" spans="1:22">
      <c r="A331" s="142" t="str">
        <f>IF((stock!B325+stock!C325+stock!D325+stock!E325)&lt;&gt;0,stock!A325,"")</f>
        <v/>
      </c>
      <c r="B331" s="142"/>
      <c r="C331" s="15">
        <f>stock!C325</f>
        <v>0</v>
      </c>
      <c r="D331" s="15">
        <f>stock!D325</f>
        <v>0</v>
      </c>
      <c r="E331" s="15">
        <f>stock!E325</f>
        <v>0</v>
      </c>
      <c r="F331" s="15">
        <f>stock!F325</f>
        <v>0</v>
      </c>
      <c r="H331" s="15">
        <f t="shared" si="66"/>
        <v>0</v>
      </c>
      <c r="I331" s="15">
        <f t="shared" si="67"/>
        <v>0</v>
      </c>
      <c r="J331" s="15">
        <f t="shared" si="68"/>
        <v>0</v>
      </c>
      <c r="K331" s="1">
        <f t="shared" si="57"/>
        <v>0</v>
      </c>
      <c r="L331" s="15">
        <f>IF(COUNTIF($N$2:N331,N331)=1,L330+1,L330)</f>
        <v>16</v>
      </c>
      <c r="M331" s="15" t="str">
        <f t="shared" si="58"/>
        <v/>
      </c>
      <c r="N331" s="1">
        <f t="shared" si="59"/>
        <v>0</v>
      </c>
      <c r="O331" s="1">
        <f t="shared" si="60"/>
        <v>0</v>
      </c>
      <c r="P331" s="15">
        <f t="shared" si="61"/>
        <v>0</v>
      </c>
      <c r="Q331" s="15">
        <f t="shared" si="62"/>
        <v>0</v>
      </c>
      <c r="R331" s="15">
        <f t="shared" si="63"/>
        <v>0</v>
      </c>
      <c r="S331" s="15">
        <f t="shared" si="64"/>
        <v>0</v>
      </c>
      <c r="T331" s="15">
        <f t="shared" si="65"/>
        <v>0</v>
      </c>
    </row>
    <row r="332" spans="1:22">
      <c r="A332" s="142" t="str">
        <f>IF((stock!B326+stock!C326+stock!D326+stock!E326)&lt;&gt;0,stock!A326,"")</f>
        <v>APPLE THATTAI 25KG</v>
      </c>
      <c r="B332" s="142"/>
      <c r="C332" s="15">
        <f>stock!C326</f>
        <v>1</v>
      </c>
      <c r="D332" s="15">
        <f>stock!D326</f>
        <v>4</v>
      </c>
      <c r="E332" s="15">
        <f>stock!E326</f>
        <v>4</v>
      </c>
      <c r="F332" s="15">
        <f>stock!F326</f>
        <v>1</v>
      </c>
      <c r="H332" s="15">
        <f t="shared" si="66"/>
        <v>25</v>
      </c>
      <c r="I332" s="15">
        <f t="shared" si="67"/>
        <v>0</v>
      </c>
      <c r="J332" s="15">
        <f t="shared" si="68"/>
        <v>25</v>
      </c>
      <c r="K332" s="1" t="str">
        <f t="shared" ref="K332:K395" si="69">IFERROR(LEFT(A332,LEN(A332)-5),0)</f>
        <v>APPLE THATTAI</v>
      </c>
      <c r="L332" s="15">
        <f>IF(COUNTIF($N$2:N332,N332)=1,L331+1,L331)</f>
        <v>16</v>
      </c>
      <c r="M332" s="15" t="str">
        <f t="shared" ref="M332:M395" si="70">IF(P332=0,"",K332)</f>
        <v>APPLE THATTAI</v>
      </c>
      <c r="N332" s="1" t="str">
        <f t="shared" ref="N332:N395" si="71">IF(P332=0,0,(IFERROR(RIGHT(K332,LEN(K332)-FIND(" ",K332)),K332)))</f>
        <v>THATTAI</v>
      </c>
      <c r="O332" s="1" t="str">
        <f t="shared" ref="O332:O395" si="72">IF(P332=0,0,TRIM(LEFT(SUBSTITUTE(A332," ",REPT(" ",255)),255)))</f>
        <v>APPLE</v>
      </c>
      <c r="P332" s="15">
        <f t="shared" ref="P332:P395" si="73">IFERROR((FIND("KG",A332)/FIND("KG",A332)),0)+IFERROR((FIND("GM",A332)/FIND("GM",A332)),0)</f>
        <v>1</v>
      </c>
      <c r="Q332" s="15">
        <f t="shared" ref="Q332:Q395" si="74">IFERROR((C332*J332*P332)/50,0)</f>
        <v>0.5</v>
      </c>
      <c r="R332" s="15">
        <f t="shared" ref="R332:R395" si="75">IFERROR((D332*J332*P332)/50,0)</f>
        <v>2</v>
      </c>
      <c r="S332" s="15">
        <f t="shared" ref="S332:S395" si="76">IFERROR((E332*J332*P332)/50,0)</f>
        <v>2</v>
      </c>
      <c r="T332" s="15">
        <f t="shared" ref="T332:T395" si="77">IFERROR((F332*J332*P332)/50,0)</f>
        <v>0.5</v>
      </c>
    </row>
    <row r="333" spans="1:22">
      <c r="A333" s="142" t="str">
        <f>IF((stock!B327+stock!C327+stock!D327+stock!E327)&lt;&gt;0,stock!A327,"")</f>
        <v>CC-PALLANGI THATTAI 25KG</v>
      </c>
      <c r="B333" s="142"/>
      <c r="C333" s="15">
        <f>stock!C327</f>
        <v>1</v>
      </c>
      <c r="D333" s="15">
        <f>stock!D327</f>
        <v>0</v>
      </c>
      <c r="E333" s="15">
        <f>stock!E327</f>
        <v>1</v>
      </c>
      <c r="F333" s="15">
        <f>stock!F327</f>
        <v>0</v>
      </c>
      <c r="H333" s="15">
        <f t="shared" si="66"/>
        <v>25</v>
      </c>
      <c r="I333" s="15">
        <f t="shared" si="67"/>
        <v>0</v>
      </c>
      <c r="J333" s="15">
        <f t="shared" si="68"/>
        <v>25</v>
      </c>
      <c r="K333" s="1" t="str">
        <f t="shared" si="69"/>
        <v>CC-PALLANGI THATTAI</v>
      </c>
      <c r="L333" s="15">
        <f>IF(COUNTIF($N$2:N333,N333)=1,L332+1,L332)</f>
        <v>16</v>
      </c>
      <c r="M333" s="15" t="str">
        <f t="shared" si="70"/>
        <v>CC-PALLANGI THATTAI</v>
      </c>
      <c r="N333" s="1" t="str">
        <f t="shared" si="71"/>
        <v>THATTAI</v>
      </c>
      <c r="O333" s="1" t="str">
        <f t="shared" si="72"/>
        <v>CC-PALLANGI</v>
      </c>
      <c r="P333" s="15">
        <f t="shared" si="73"/>
        <v>1</v>
      </c>
      <c r="Q333" s="15">
        <f t="shared" si="74"/>
        <v>0.5</v>
      </c>
      <c r="R333" s="15">
        <f t="shared" si="75"/>
        <v>0</v>
      </c>
      <c r="S333" s="15">
        <f t="shared" si="76"/>
        <v>0.5</v>
      </c>
      <c r="T333" s="15">
        <f t="shared" si="77"/>
        <v>0</v>
      </c>
    </row>
    <row r="334" spans="1:22">
      <c r="A334" s="142" t="str">
        <f>IF((stock!B328+stock!C328+stock!D328+stock!E328)&lt;&gt;0,stock!A328,"")</f>
        <v/>
      </c>
      <c r="B334" s="142"/>
      <c r="C334" s="15">
        <f>stock!C328</f>
        <v>0</v>
      </c>
      <c r="D334" s="15">
        <f>stock!D328</f>
        <v>0</v>
      </c>
      <c r="E334" s="15">
        <f>stock!E328</f>
        <v>0</v>
      </c>
      <c r="F334" s="15">
        <f>stock!F328</f>
        <v>0</v>
      </c>
      <c r="H334" s="15">
        <f t="shared" ref="H334:H397" si="78">IFERROR(--SUBSTITUTE(TRIM(RIGHT(SUBSTITUTE(A334," ",REPT(" ",255)),255)),"KG",""),0)</f>
        <v>0</v>
      </c>
      <c r="I334" s="15">
        <f t="shared" ref="I334:I397" si="79">IFERROR(--SUBSTITUTE(TRIM(RIGHT(SUBSTITUTE(A334," ",REPT(" ",255)),255)),"GM",""),0)</f>
        <v>0</v>
      </c>
      <c r="J334" s="15">
        <f t="shared" ref="J334:J397" si="80">IF(H334&gt;I334,H334,I334)</f>
        <v>0</v>
      </c>
      <c r="K334" s="1">
        <f t="shared" si="69"/>
        <v>0</v>
      </c>
      <c r="L334" s="15">
        <f>IF(COUNTIF($N$2:N334,N334)=1,L333+1,L333)</f>
        <v>16</v>
      </c>
      <c r="M334" s="15" t="str">
        <f t="shared" si="70"/>
        <v/>
      </c>
      <c r="N334" s="1">
        <f t="shared" si="71"/>
        <v>0</v>
      </c>
      <c r="O334" s="1">
        <f t="shared" si="72"/>
        <v>0</v>
      </c>
      <c r="P334" s="15">
        <f t="shared" si="73"/>
        <v>0</v>
      </c>
      <c r="Q334" s="15">
        <f t="shared" si="74"/>
        <v>0</v>
      </c>
      <c r="R334" s="15">
        <f t="shared" si="75"/>
        <v>0</v>
      </c>
      <c r="S334" s="15">
        <f t="shared" si="76"/>
        <v>0</v>
      </c>
      <c r="T334" s="15">
        <f t="shared" si="77"/>
        <v>0</v>
      </c>
    </row>
    <row r="335" spans="1:22">
      <c r="A335" s="142" t="str">
        <f>IF((stock!B329+stock!C329+stock!D329+stock!E329)&lt;&gt;0,stock!A329,"")</f>
        <v/>
      </c>
      <c r="B335" s="142"/>
      <c r="C335" s="15">
        <f>stock!C329</f>
        <v>0</v>
      </c>
      <c r="D335" s="15">
        <f>stock!D329</f>
        <v>0</v>
      </c>
      <c r="E335" s="15">
        <f>stock!E329</f>
        <v>0</v>
      </c>
      <c r="F335" s="15">
        <f>stock!F329</f>
        <v>0</v>
      </c>
      <c r="H335" s="15">
        <f t="shared" si="78"/>
        <v>0</v>
      </c>
      <c r="I335" s="15">
        <f t="shared" si="79"/>
        <v>0</v>
      </c>
      <c r="J335" s="15">
        <f t="shared" si="80"/>
        <v>0</v>
      </c>
      <c r="K335" s="1">
        <f t="shared" si="69"/>
        <v>0</v>
      </c>
      <c r="L335" s="15">
        <f>IF(COUNTIF($N$2:N335,N335)=1,L334+1,L334)</f>
        <v>16</v>
      </c>
      <c r="M335" s="15" t="str">
        <f t="shared" si="70"/>
        <v/>
      </c>
      <c r="N335" s="1">
        <f t="shared" si="71"/>
        <v>0</v>
      </c>
      <c r="O335" s="1">
        <f t="shared" si="72"/>
        <v>0</v>
      </c>
      <c r="P335" s="15">
        <f t="shared" si="73"/>
        <v>0</v>
      </c>
      <c r="Q335" s="15">
        <f t="shared" si="74"/>
        <v>0</v>
      </c>
      <c r="R335" s="15">
        <f t="shared" si="75"/>
        <v>0</v>
      </c>
      <c r="S335" s="15">
        <f t="shared" si="76"/>
        <v>0</v>
      </c>
      <c r="T335" s="15">
        <f t="shared" si="77"/>
        <v>0</v>
      </c>
    </row>
    <row r="336" spans="1:22">
      <c r="A336" s="142" t="str">
        <f>IF((stock!B330+stock!C330+stock!D330+stock!E330)&lt;&gt;0,stock!A330,"")</f>
        <v/>
      </c>
      <c r="B336" s="142"/>
      <c r="C336" s="15">
        <f>stock!C330</f>
        <v>0</v>
      </c>
      <c r="D336" s="15">
        <f>stock!D330</f>
        <v>0</v>
      </c>
      <c r="E336" s="15">
        <f>stock!E330</f>
        <v>0</v>
      </c>
      <c r="F336" s="15">
        <f>stock!F330</f>
        <v>0</v>
      </c>
      <c r="H336" s="15">
        <f t="shared" si="78"/>
        <v>0</v>
      </c>
      <c r="I336" s="15">
        <f t="shared" si="79"/>
        <v>0</v>
      </c>
      <c r="J336" s="15">
        <f t="shared" si="80"/>
        <v>0</v>
      </c>
      <c r="K336" s="1">
        <f t="shared" si="69"/>
        <v>0</v>
      </c>
      <c r="L336" s="15">
        <f>IF(COUNTIF($N$2:N336,N336)=1,L335+1,L335)</f>
        <v>16</v>
      </c>
      <c r="M336" s="15" t="str">
        <f t="shared" si="70"/>
        <v/>
      </c>
      <c r="N336" s="1">
        <f t="shared" si="71"/>
        <v>0</v>
      </c>
      <c r="O336" s="1">
        <f t="shared" si="72"/>
        <v>0</v>
      </c>
      <c r="P336" s="15">
        <f t="shared" si="73"/>
        <v>0</v>
      </c>
      <c r="Q336" s="15">
        <f t="shared" si="74"/>
        <v>0</v>
      </c>
      <c r="R336" s="15">
        <f t="shared" si="75"/>
        <v>0</v>
      </c>
      <c r="S336" s="15">
        <f t="shared" si="76"/>
        <v>0</v>
      </c>
      <c r="T336" s="15">
        <f t="shared" si="77"/>
        <v>0</v>
      </c>
    </row>
    <row r="337" spans="1:20">
      <c r="A337" s="142" t="str">
        <f>IF((stock!B331+stock!C331+stock!D331+stock!E331)&lt;&gt;0,stock!A331,"")</f>
        <v/>
      </c>
      <c r="B337" s="142"/>
      <c r="C337" s="15">
        <f>stock!C331</f>
        <v>0</v>
      </c>
      <c r="D337" s="15">
        <f>stock!D331</f>
        <v>0</v>
      </c>
      <c r="E337" s="15">
        <f>stock!E331</f>
        <v>0</v>
      </c>
      <c r="F337" s="15">
        <f>stock!F331</f>
        <v>0</v>
      </c>
      <c r="H337" s="15">
        <f t="shared" si="78"/>
        <v>0</v>
      </c>
      <c r="I337" s="15">
        <f t="shared" si="79"/>
        <v>0</v>
      </c>
      <c r="J337" s="15">
        <f t="shared" si="80"/>
        <v>0</v>
      </c>
      <c r="K337" s="1">
        <f t="shared" si="69"/>
        <v>0</v>
      </c>
      <c r="L337" s="15">
        <f>IF(COUNTIF($N$2:N337,N337)=1,L336+1,L336)</f>
        <v>16</v>
      </c>
      <c r="M337" s="15" t="str">
        <f t="shared" si="70"/>
        <v/>
      </c>
      <c r="N337" s="1">
        <f t="shared" si="71"/>
        <v>0</v>
      </c>
      <c r="O337" s="1">
        <f t="shared" si="72"/>
        <v>0</v>
      </c>
      <c r="P337" s="15">
        <f t="shared" si="73"/>
        <v>0</v>
      </c>
      <c r="Q337" s="15">
        <f t="shared" si="74"/>
        <v>0</v>
      </c>
      <c r="R337" s="15">
        <f t="shared" si="75"/>
        <v>0</v>
      </c>
      <c r="S337" s="15">
        <f t="shared" si="76"/>
        <v>0</v>
      </c>
      <c r="T337" s="15">
        <f t="shared" si="77"/>
        <v>0</v>
      </c>
    </row>
    <row r="338" spans="1:20">
      <c r="A338" s="142" t="str">
        <f>IF((stock!B332+stock!C332+stock!D332+stock!E332)&lt;&gt;0,stock!A332,"")</f>
        <v/>
      </c>
      <c r="B338" s="142"/>
      <c r="C338" s="15">
        <f>stock!C332</f>
        <v>0</v>
      </c>
      <c r="D338" s="15">
        <f>stock!D332</f>
        <v>0</v>
      </c>
      <c r="E338" s="15">
        <f>stock!E332</f>
        <v>0</v>
      </c>
      <c r="F338" s="15">
        <f>stock!F332</f>
        <v>0</v>
      </c>
      <c r="H338" s="15">
        <f t="shared" si="78"/>
        <v>0</v>
      </c>
      <c r="I338" s="15">
        <f t="shared" si="79"/>
        <v>0</v>
      </c>
      <c r="J338" s="15">
        <f t="shared" si="80"/>
        <v>0</v>
      </c>
      <c r="K338" s="1">
        <f t="shared" si="69"/>
        <v>0</v>
      </c>
      <c r="L338" s="15">
        <f>IF(COUNTIF($N$2:N338,N338)=1,L337+1,L337)</f>
        <v>16</v>
      </c>
      <c r="M338" s="15" t="str">
        <f t="shared" si="70"/>
        <v/>
      </c>
      <c r="N338" s="1">
        <f t="shared" si="71"/>
        <v>0</v>
      </c>
      <c r="O338" s="1">
        <f t="shared" si="72"/>
        <v>0</v>
      </c>
      <c r="P338" s="15">
        <f t="shared" si="73"/>
        <v>0</v>
      </c>
      <c r="Q338" s="15">
        <f t="shared" si="74"/>
        <v>0</v>
      </c>
      <c r="R338" s="15">
        <f t="shared" si="75"/>
        <v>0</v>
      </c>
      <c r="S338" s="15">
        <f t="shared" si="76"/>
        <v>0</v>
      </c>
      <c r="T338" s="15">
        <f t="shared" si="77"/>
        <v>0</v>
      </c>
    </row>
    <row r="339" spans="1:20">
      <c r="A339" s="142" t="str">
        <f>IF((stock!B333+stock!C333+stock!D333+stock!E333)&lt;&gt;0,stock!A333,"")</f>
        <v>FACEBOOK THATTAI 25KG</v>
      </c>
      <c r="B339" s="142"/>
      <c r="C339" s="15">
        <f>stock!C333</f>
        <v>1</v>
      </c>
      <c r="D339" s="15">
        <f>stock!D333</f>
        <v>6</v>
      </c>
      <c r="E339" s="15">
        <f>stock!E333</f>
        <v>7</v>
      </c>
      <c r="F339" s="15">
        <f>stock!F333</f>
        <v>0</v>
      </c>
      <c r="H339" s="15">
        <f t="shared" si="78"/>
        <v>25</v>
      </c>
      <c r="I339" s="15">
        <f t="shared" si="79"/>
        <v>0</v>
      </c>
      <c r="J339" s="15">
        <f t="shared" si="80"/>
        <v>25</v>
      </c>
      <c r="K339" s="1" t="str">
        <f t="shared" si="69"/>
        <v>FACEBOOK THATTAI</v>
      </c>
      <c r="L339" s="15">
        <f>IF(COUNTIF($N$2:N339,N339)=1,L338+1,L338)</f>
        <v>16</v>
      </c>
      <c r="M339" s="15" t="str">
        <f t="shared" si="70"/>
        <v>FACEBOOK THATTAI</v>
      </c>
      <c r="N339" s="1" t="str">
        <f t="shared" si="71"/>
        <v>THATTAI</v>
      </c>
      <c r="O339" s="1" t="str">
        <f t="shared" si="72"/>
        <v>FACEBOOK</v>
      </c>
      <c r="P339" s="15">
        <f t="shared" si="73"/>
        <v>1</v>
      </c>
      <c r="Q339" s="15">
        <f t="shared" si="74"/>
        <v>0.5</v>
      </c>
      <c r="R339" s="15">
        <f t="shared" si="75"/>
        <v>3</v>
      </c>
      <c r="S339" s="15">
        <f t="shared" si="76"/>
        <v>3.5</v>
      </c>
      <c r="T339" s="15">
        <f t="shared" si="77"/>
        <v>0</v>
      </c>
    </row>
    <row r="340" spans="1:20">
      <c r="A340" s="142" t="str">
        <f>IF((stock!B334+stock!C334+stock!D334+stock!E334)&lt;&gt;0,stock!A334,"")</f>
        <v>KORANGU THATTAI 25KG</v>
      </c>
      <c r="B340" s="142"/>
      <c r="C340" s="15">
        <f>stock!C334</f>
        <v>2</v>
      </c>
      <c r="D340" s="15">
        <f>stock!D334</f>
        <v>0</v>
      </c>
      <c r="E340" s="15">
        <f>stock!E334</f>
        <v>0</v>
      </c>
      <c r="F340" s="15">
        <f>stock!F334</f>
        <v>2</v>
      </c>
      <c r="H340" s="15">
        <f t="shared" si="78"/>
        <v>25</v>
      </c>
      <c r="I340" s="15">
        <f t="shared" si="79"/>
        <v>0</v>
      </c>
      <c r="J340" s="15">
        <f t="shared" si="80"/>
        <v>25</v>
      </c>
      <c r="K340" s="1" t="str">
        <f t="shared" si="69"/>
        <v>KORANGU THATTAI</v>
      </c>
      <c r="L340" s="15">
        <f>IF(COUNTIF($N$2:N340,N340)=1,L339+1,L339)</f>
        <v>16</v>
      </c>
      <c r="M340" s="15" t="str">
        <f t="shared" si="70"/>
        <v>KORANGU THATTAI</v>
      </c>
      <c r="N340" s="1" t="str">
        <f t="shared" si="71"/>
        <v>THATTAI</v>
      </c>
      <c r="O340" s="1" t="str">
        <f t="shared" si="72"/>
        <v>KORANGU</v>
      </c>
      <c r="P340" s="15">
        <f t="shared" si="73"/>
        <v>1</v>
      </c>
      <c r="Q340" s="15">
        <f t="shared" si="74"/>
        <v>1</v>
      </c>
      <c r="R340" s="15">
        <f t="shared" si="75"/>
        <v>0</v>
      </c>
      <c r="S340" s="15">
        <f t="shared" si="76"/>
        <v>0</v>
      </c>
      <c r="T340" s="15">
        <f t="shared" si="77"/>
        <v>1</v>
      </c>
    </row>
    <row r="341" spans="1:20">
      <c r="A341" s="142" t="str">
        <f>IF((stock!B335+stock!C335+stock!D335+stock!E335)&lt;&gt;0,stock!A335,"")</f>
        <v/>
      </c>
      <c r="B341" s="142"/>
      <c r="C341" s="15">
        <f>stock!C335</f>
        <v>0</v>
      </c>
      <c r="D341" s="15">
        <f>stock!D335</f>
        <v>0</v>
      </c>
      <c r="E341" s="15">
        <f>stock!E335</f>
        <v>0</v>
      </c>
      <c r="F341" s="15">
        <f>stock!F335</f>
        <v>0</v>
      </c>
      <c r="H341" s="15">
        <f t="shared" si="78"/>
        <v>0</v>
      </c>
      <c r="I341" s="15">
        <f t="shared" si="79"/>
        <v>0</v>
      </c>
      <c r="J341" s="15">
        <f t="shared" si="80"/>
        <v>0</v>
      </c>
      <c r="K341" s="1">
        <f t="shared" si="69"/>
        <v>0</v>
      </c>
      <c r="L341" s="15">
        <f>IF(COUNTIF($N$2:N341,N341)=1,L340+1,L340)</f>
        <v>16</v>
      </c>
      <c r="M341" s="15" t="str">
        <f t="shared" si="70"/>
        <v/>
      </c>
      <c r="N341" s="1">
        <f t="shared" si="71"/>
        <v>0</v>
      </c>
      <c r="O341" s="1">
        <f t="shared" si="72"/>
        <v>0</v>
      </c>
      <c r="P341" s="15">
        <f t="shared" si="73"/>
        <v>0</v>
      </c>
      <c r="Q341" s="15">
        <f t="shared" si="74"/>
        <v>0</v>
      </c>
      <c r="R341" s="15">
        <f t="shared" si="75"/>
        <v>0</v>
      </c>
      <c r="S341" s="15">
        <f t="shared" si="76"/>
        <v>0</v>
      </c>
      <c r="T341" s="15">
        <f t="shared" si="77"/>
        <v>0</v>
      </c>
    </row>
    <row r="342" spans="1:20">
      <c r="A342" s="142" t="str">
        <f>IF((stock!B336+stock!C336+stock!D336+stock!E336)&lt;&gt;0,stock!A336,"")</f>
        <v>SMT THATTAI 25KG</v>
      </c>
      <c r="B342" s="142"/>
      <c r="C342" s="15">
        <f>stock!C336</f>
        <v>2</v>
      </c>
      <c r="D342" s="15">
        <f>stock!D336</f>
        <v>2</v>
      </c>
      <c r="E342" s="15">
        <f>stock!E336</f>
        <v>2</v>
      </c>
      <c r="F342" s="15">
        <f>stock!F336</f>
        <v>2</v>
      </c>
      <c r="H342" s="15">
        <f t="shared" si="78"/>
        <v>25</v>
      </c>
      <c r="I342" s="15">
        <f t="shared" si="79"/>
        <v>0</v>
      </c>
      <c r="J342" s="15">
        <f t="shared" si="80"/>
        <v>25</v>
      </c>
      <c r="K342" s="1" t="str">
        <f t="shared" si="69"/>
        <v>SMT THATTAI</v>
      </c>
      <c r="L342" s="15">
        <f>IF(COUNTIF($N$2:N342,N342)=1,L341+1,L341)</f>
        <v>16</v>
      </c>
      <c r="M342" s="15" t="str">
        <f t="shared" si="70"/>
        <v>SMT THATTAI</v>
      </c>
      <c r="N342" s="1" t="str">
        <f t="shared" si="71"/>
        <v>THATTAI</v>
      </c>
      <c r="O342" s="1" t="str">
        <f t="shared" si="72"/>
        <v>SMT</v>
      </c>
      <c r="P342" s="15">
        <f t="shared" si="73"/>
        <v>1</v>
      </c>
      <c r="Q342" s="15">
        <f t="shared" si="74"/>
        <v>1</v>
      </c>
      <c r="R342" s="15">
        <f t="shared" si="75"/>
        <v>1</v>
      </c>
      <c r="S342" s="15">
        <f t="shared" si="76"/>
        <v>1</v>
      </c>
      <c r="T342" s="15">
        <f t="shared" si="77"/>
        <v>1</v>
      </c>
    </row>
    <row r="343" spans="1:20">
      <c r="A343" s="142" t="str">
        <f>IF((stock!B337+stock!C337+stock!D337+stock!E337)&lt;&gt;0,stock!A337,"")</f>
        <v/>
      </c>
      <c r="B343" s="142"/>
      <c r="C343" s="15">
        <f>stock!C337</f>
        <v>0</v>
      </c>
      <c r="D343" s="15">
        <f>stock!D337</f>
        <v>0</v>
      </c>
      <c r="E343" s="15">
        <f>stock!E337</f>
        <v>0</v>
      </c>
      <c r="F343" s="15">
        <f>stock!F337</f>
        <v>0</v>
      </c>
      <c r="H343" s="15">
        <f t="shared" si="78"/>
        <v>0</v>
      </c>
      <c r="I343" s="15">
        <f t="shared" si="79"/>
        <v>0</v>
      </c>
      <c r="J343" s="15">
        <f t="shared" si="80"/>
        <v>0</v>
      </c>
      <c r="K343" s="1">
        <f t="shared" si="69"/>
        <v>0</v>
      </c>
      <c r="L343" s="15">
        <f>IF(COUNTIF($N$2:N343,N343)=1,L342+1,L342)</f>
        <v>16</v>
      </c>
      <c r="M343" s="15" t="str">
        <f t="shared" si="70"/>
        <v/>
      </c>
      <c r="N343" s="1">
        <f t="shared" si="71"/>
        <v>0</v>
      </c>
      <c r="O343" s="1">
        <f t="shared" si="72"/>
        <v>0</v>
      </c>
      <c r="P343" s="15">
        <f t="shared" si="73"/>
        <v>0</v>
      </c>
      <c r="Q343" s="15">
        <f t="shared" si="74"/>
        <v>0</v>
      </c>
      <c r="R343" s="15">
        <f t="shared" si="75"/>
        <v>0</v>
      </c>
      <c r="S343" s="15">
        <f t="shared" si="76"/>
        <v>0</v>
      </c>
      <c r="T343" s="15">
        <f t="shared" si="77"/>
        <v>0</v>
      </c>
    </row>
    <row r="344" spans="1:20">
      <c r="A344" s="142" t="str">
        <f>IF((stock!B338+stock!C338+stock!D338+stock!E338)&lt;&gt;0,stock!A338,"")</f>
        <v>WHITE THATTAI 25KG</v>
      </c>
      <c r="B344" s="142"/>
      <c r="C344" s="15">
        <f>stock!C338</f>
        <v>19</v>
      </c>
      <c r="D344" s="15">
        <f>stock!D338</f>
        <v>5</v>
      </c>
      <c r="E344" s="15">
        <f>stock!E338</f>
        <v>2</v>
      </c>
      <c r="F344" s="15">
        <f>stock!F338</f>
        <v>22</v>
      </c>
      <c r="H344" s="15">
        <f t="shared" si="78"/>
        <v>25</v>
      </c>
      <c r="I344" s="15">
        <f t="shared" si="79"/>
        <v>0</v>
      </c>
      <c r="J344" s="15">
        <f t="shared" si="80"/>
        <v>25</v>
      </c>
      <c r="K344" s="1" t="str">
        <f t="shared" si="69"/>
        <v>WHITE THATTAI</v>
      </c>
      <c r="L344" s="15">
        <f>IF(COUNTIF($N$2:N344,N344)=1,L343+1,L343)</f>
        <v>16</v>
      </c>
      <c r="M344" s="15" t="str">
        <f t="shared" si="70"/>
        <v>WHITE THATTAI</v>
      </c>
      <c r="N344" s="1" t="str">
        <f t="shared" si="71"/>
        <v>THATTAI</v>
      </c>
      <c r="O344" s="1" t="str">
        <f t="shared" si="72"/>
        <v>WHITE</v>
      </c>
      <c r="P344" s="15">
        <f t="shared" si="73"/>
        <v>1</v>
      </c>
      <c r="Q344" s="15">
        <f t="shared" si="74"/>
        <v>9.5</v>
      </c>
      <c r="R344" s="15">
        <f t="shared" si="75"/>
        <v>2.5</v>
      </c>
      <c r="S344" s="15">
        <f t="shared" si="76"/>
        <v>1</v>
      </c>
      <c r="T344" s="15">
        <f t="shared" si="77"/>
        <v>11</v>
      </c>
    </row>
    <row r="345" spans="1:20">
      <c r="A345" s="142" t="str">
        <f>IF((stock!B339+stock!C339+stock!D339+stock!E339)&lt;&gt;0,stock!A339,"")</f>
        <v/>
      </c>
      <c r="B345" s="142"/>
      <c r="C345" s="15">
        <f>stock!C339</f>
        <v>0</v>
      </c>
      <c r="D345" s="15">
        <f>stock!D339</f>
        <v>0</v>
      </c>
      <c r="E345" s="15">
        <f>stock!E339</f>
        <v>0</v>
      </c>
      <c r="F345" s="15">
        <f>stock!F339</f>
        <v>0</v>
      </c>
      <c r="H345" s="15">
        <f t="shared" si="78"/>
        <v>0</v>
      </c>
      <c r="I345" s="15">
        <f t="shared" si="79"/>
        <v>0</v>
      </c>
      <c r="J345" s="15">
        <f t="shared" si="80"/>
        <v>0</v>
      </c>
      <c r="K345" s="1">
        <f t="shared" si="69"/>
        <v>0</v>
      </c>
      <c r="L345" s="15">
        <f>IF(COUNTIF($N$2:N345,N345)=1,L344+1,L344)</f>
        <v>16</v>
      </c>
      <c r="M345" s="15" t="str">
        <f t="shared" si="70"/>
        <v/>
      </c>
      <c r="N345" s="1">
        <f t="shared" si="71"/>
        <v>0</v>
      </c>
      <c r="O345" s="1">
        <f t="shared" si="72"/>
        <v>0</v>
      </c>
      <c r="P345" s="15">
        <f t="shared" si="73"/>
        <v>0</v>
      </c>
      <c r="Q345" s="15">
        <f t="shared" si="74"/>
        <v>0</v>
      </c>
      <c r="R345" s="15">
        <f t="shared" si="75"/>
        <v>0</v>
      </c>
      <c r="S345" s="15">
        <f t="shared" si="76"/>
        <v>0</v>
      </c>
      <c r="T345" s="15">
        <f t="shared" si="77"/>
        <v>0</v>
      </c>
    </row>
    <row r="346" spans="1:20">
      <c r="A346" s="142" t="str">
        <f>IF((stock!B340+stock!C340+stock!D340+stock!E340)&lt;&gt;0,stock!A340,"")</f>
        <v/>
      </c>
      <c r="B346" s="142"/>
      <c r="C346" s="15">
        <f>stock!C340</f>
        <v>0</v>
      </c>
      <c r="D346" s="15">
        <f>stock!D340</f>
        <v>0</v>
      </c>
      <c r="E346" s="15">
        <f>stock!E340</f>
        <v>0</v>
      </c>
      <c r="F346" s="15">
        <f>stock!F340</f>
        <v>0</v>
      </c>
      <c r="H346" s="15">
        <f t="shared" si="78"/>
        <v>0</v>
      </c>
      <c r="I346" s="15">
        <f t="shared" si="79"/>
        <v>0</v>
      </c>
      <c r="J346" s="15">
        <f t="shared" si="80"/>
        <v>0</v>
      </c>
      <c r="K346" s="1">
        <f t="shared" si="69"/>
        <v>0</v>
      </c>
      <c r="L346" s="15">
        <f>IF(COUNTIF($N$2:N346,N346)=1,L345+1,L345)</f>
        <v>16</v>
      </c>
      <c r="M346" s="15" t="str">
        <f t="shared" si="70"/>
        <v/>
      </c>
      <c r="N346" s="1">
        <f t="shared" si="71"/>
        <v>0</v>
      </c>
      <c r="O346" s="1">
        <f t="shared" si="72"/>
        <v>0</v>
      </c>
      <c r="P346" s="15">
        <f t="shared" si="73"/>
        <v>0</v>
      </c>
      <c r="Q346" s="15">
        <f t="shared" si="74"/>
        <v>0</v>
      </c>
      <c r="R346" s="15">
        <f t="shared" si="75"/>
        <v>0</v>
      </c>
      <c r="S346" s="15">
        <f t="shared" si="76"/>
        <v>0</v>
      </c>
      <c r="T346" s="15">
        <f t="shared" si="77"/>
        <v>0</v>
      </c>
    </row>
    <row r="347" spans="1:20">
      <c r="A347" s="142" t="str">
        <f>IF((stock!B341+stock!C341+stock!D341+stock!E341)&lt;&gt;0,stock!A341,"")</f>
        <v/>
      </c>
      <c r="B347" s="142"/>
      <c r="C347" s="15">
        <f>stock!C341</f>
        <v>0</v>
      </c>
      <c r="D347" s="15">
        <f>stock!D341</f>
        <v>0</v>
      </c>
      <c r="E347" s="15">
        <f>stock!E341</f>
        <v>0</v>
      </c>
      <c r="F347" s="15">
        <f>stock!F341</f>
        <v>0</v>
      </c>
      <c r="H347" s="15">
        <f t="shared" si="78"/>
        <v>0</v>
      </c>
      <c r="I347" s="15">
        <f t="shared" si="79"/>
        <v>0</v>
      </c>
      <c r="J347" s="15">
        <f t="shared" si="80"/>
        <v>0</v>
      </c>
      <c r="K347" s="1">
        <f t="shared" si="69"/>
        <v>0</v>
      </c>
      <c r="L347" s="15">
        <f>IF(COUNTIF($N$2:N347,N347)=1,L346+1,L346)</f>
        <v>16</v>
      </c>
      <c r="M347" s="15" t="str">
        <f t="shared" si="70"/>
        <v/>
      </c>
      <c r="N347" s="1">
        <f t="shared" si="71"/>
        <v>0</v>
      </c>
      <c r="O347" s="1">
        <f t="shared" si="72"/>
        <v>0</v>
      </c>
      <c r="P347" s="15">
        <f t="shared" si="73"/>
        <v>0</v>
      </c>
      <c r="Q347" s="15">
        <f t="shared" si="74"/>
        <v>0</v>
      </c>
      <c r="R347" s="15">
        <f t="shared" si="75"/>
        <v>0</v>
      </c>
      <c r="S347" s="15">
        <f t="shared" si="76"/>
        <v>0</v>
      </c>
      <c r="T347" s="15">
        <f t="shared" si="77"/>
        <v>0</v>
      </c>
    </row>
    <row r="348" spans="1:20">
      <c r="A348" s="142" t="str">
        <f>IF((stock!B342+stock!C342+stock!D342+stock!E342)&lt;&gt;0,stock!A342,"")</f>
        <v/>
      </c>
      <c r="B348" s="142"/>
      <c r="C348" s="15">
        <f>stock!C342</f>
        <v>0</v>
      </c>
      <c r="D348" s="15">
        <f>stock!D342</f>
        <v>0</v>
      </c>
      <c r="E348" s="15">
        <f>stock!E342</f>
        <v>0</v>
      </c>
      <c r="F348" s="15">
        <f>stock!F342</f>
        <v>0</v>
      </c>
      <c r="H348" s="15">
        <f t="shared" si="78"/>
        <v>0</v>
      </c>
      <c r="I348" s="15">
        <f t="shared" si="79"/>
        <v>0</v>
      </c>
      <c r="J348" s="15">
        <f t="shared" si="80"/>
        <v>0</v>
      </c>
      <c r="K348" s="1">
        <f t="shared" si="69"/>
        <v>0</v>
      </c>
      <c r="L348" s="15">
        <f>IF(COUNTIF($N$2:N348,N348)=1,L347+1,L347)</f>
        <v>16</v>
      </c>
      <c r="M348" s="15" t="str">
        <f t="shared" si="70"/>
        <v/>
      </c>
      <c r="N348" s="1">
        <f t="shared" si="71"/>
        <v>0</v>
      </c>
      <c r="O348" s="1">
        <f t="shared" si="72"/>
        <v>0</v>
      </c>
      <c r="P348" s="15">
        <f t="shared" si="73"/>
        <v>0</v>
      </c>
      <c r="Q348" s="15">
        <f t="shared" si="74"/>
        <v>0</v>
      </c>
      <c r="R348" s="15">
        <f t="shared" si="75"/>
        <v>0</v>
      </c>
      <c r="S348" s="15">
        <f t="shared" si="76"/>
        <v>0</v>
      </c>
      <c r="T348" s="15">
        <f t="shared" si="77"/>
        <v>0</v>
      </c>
    </row>
    <row r="349" spans="1:20">
      <c r="A349" s="142" t="str">
        <f>IF((stock!B343+stock!C343+stock!D343+stock!E343)&lt;&gt;0,stock!A343,"")</f>
        <v/>
      </c>
      <c r="B349" s="142"/>
      <c r="C349" s="15">
        <f>stock!C343</f>
        <v>0</v>
      </c>
      <c r="D349" s="15">
        <f>stock!D343</f>
        <v>0</v>
      </c>
      <c r="E349" s="15">
        <f>stock!E343</f>
        <v>0</v>
      </c>
      <c r="F349" s="15">
        <f>stock!F343</f>
        <v>0</v>
      </c>
      <c r="H349" s="15">
        <f t="shared" si="78"/>
        <v>0</v>
      </c>
      <c r="I349" s="15">
        <f t="shared" si="79"/>
        <v>0</v>
      </c>
      <c r="J349" s="15">
        <f t="shared" si="80"/>
        <v>0</v>
      </c>
      <c r="K349" s="1">
        <f t="shared" si="69"/>
        <v>0</v>
      </c>
      <c r="L349" s="15">
        <f>IF(COUNTIF($N$2:N349,N349)=1,L348+1,L348)</f>
        <v>16</v>
      </c>
      <c r="M349" s="15" t="str">
        <f t="shared" si="70"/>
        <v/>
      </c>
      <c r="N349" s="1">
        <f t="shared" si="71"/>
        <v>0</v>
      </c>
      <c r="O349" s="1">
        <f t="shared" si="72"/>
        <v>0</v>
      </c>
      <c r="P349" s="15">
        <f t="shared" si="73"/>
        <v>0</v>
      </c>
      <c r="Q349" s="15">
        <f t="shared" si="74"/>
        <v>0</v>
      </c>
      <c r="R349" s="15">
        <f t="shared" si="75"/>
        <v>0</v>
      </c>
      <c r="S349" s="15">
        <f t="shared" si="76"/>
        <v>0</v>
      </c>
      <c r="T349" s="15">
        <f t="shared" si="77"/>
        <v>0</v>
      </c>
    </row>
    <row r="350" spans="1:20">
      <c r="A350" s="142" t="str">
        <f>IF((stock!B344+stock!C344+stock!D344+stock!E344)&lt;&gt;0,stock!A344,"")</f>
        <v/>
      </c>
      <c r="B350" s="142"/>
      <c r="C350" s="15">
        <f>stock!C344</f>
        <v>0</v>
      </c>
      <c r="D350" s="15">
        <f>stock!D344</f>
        <v>0</v>
      </c>
      <c r="E350" s="15">
        <f>stock!E344</f>
        <v>0</v>
      </c>
      <c r="F350" s="15">
        <f>stock!F344</f>
        <v>0</v>
      </c>
      <c r="H350" s="15">
        <f t="shared" si="78"/>
        <v>0</v>
      </c>
      <c r="I350" s="15">
        <f t="shared" si="79"/>
        <v>0</v>
      </c>
      <c r="J350" s="15">
        <f t="shared" si="80"/>
        <v>0</v>
      </c>
      <c r="K350" s="1">
        <f t="shared" si="69"/>
        <v>0</v>
      </c>
      <c r="L350" s="15">
        <f>IF(COUNTIF($N$2:N350,N350)=1,L349+1,L349)</f>
        <v>16</v>
      </c>
      <c r="M350" s="15" t="str">
        <f t="shared" si="70"/>
        <v/>
      </c>
      <c r="N350" s="1">
        <f t="shared" si="71"/>
        <v>0</v>
      </c>
      <c r="O350" s="1">
        <f t="shared" si="72"/>
        <v>0</v>
      </c>
      <c r="P350" s="15">
        <f t="shared" si="73"/>
        <v>0</v>
      </c>
      <c r="Q350" s="15">
        <f t="shared" si="74"/>
        <v>0</v>
      </c>
      <c r="R350" s="15">
        <f t="shared" si="75"/>
        <v>0</v>
      </c>
      <c r="S350" s="15">
        <f t="shared" si="76"/>
        <v>0</v>
      </c>
      <c r="T350" s="15">
        <f t="shared" si="77"/>
        <v>0</v>
      </c>
    </row>
    <row r="351" spans="1:20">
      <c r="A351" s="142" t="str">
        <f>IF((stock!B345+stock!C345+stock!D345+stock!E345)&lt;&gt;0,stock!A345,"")</f>
        <v>LOBA 50</v>
      </c>
      <c r="B351" s="142"/>
      <c r="C351" s="15">
        <f>stock!C345</f>
        <v>69</v>
      </c>
      <c r="D351" s="15">
        <f>stock!D345</f>
        <v>36</v>
      </c>
      <c r="E351" s="15">
        <f>stock!E345</f>
        <v>25</v>
      </c>
      <c r="F351" s="15">
        <f>stock!F345</f>
        <v>80</v>
      </c>
      <c r="H351" s="15">
        <f t="shared" si="78"/>
        <v>50</v>
      </c>
      <c r="I351" s="15">
        <f t="shared" si="79"/>
        <v>50</v>
      </c>
      <c r="J351" s="15">
        <f t="shared" si="80"/>
        <v>50</v>
      </c>
      <c r="K351" s="1" t="str">
        <f t="shared" si="69"/>
        <v>LO</v>
      </c>
      <c r="L351" s="15">
        <f>IF(COUNTIF($N$2:N351,N351)=1,L350+1,L350)</f>
        <v>16</v>
      </c>
      <c r="M351" s="15" t="str">
        <f t="shared" si="70"/>
        <v/>
      </c>
      <c r="N351" s="1">
        <f t="shared" si="71"/>
        <v>0</v>
      </c>
      <c r="O351" s="1">
        <f t="shared" si="72"/>
        <v>0</v>
      </c>
      <c r="P351" s="15">
        <f t="shared" si="73"/>
        <v>0</v>
      </c>
      <c r="Q351" s="15">
        <f t="shared" si="74"/>
        <v>0</v>
      </c>
      <c r="R351" s="15">
        <f t="shared" si="75"/>
        <v>0</v>
      </c>
      <c r="S351" s="15">
        <f t="shared" si="76"/>
        <v>0</v>
      </c>
      <c r="T351" s="15">
        <f t="shared" si="77"/>
        <v>0</v>
      </c>
    </row>
    <row r="352" spans="1:20">
      <c r="A352" s="142" t="str">
        <f>IF((stock!B346+stock!C346+stock!D346+stock!E346)&lt;&gt;0,stock!A346,"")</f>
        <v/>
      </c>
      <c r="B352" s="142"/>
      <c r="C352" s="15">
        <f>stock!C346</f>
        <v>0</v>
      </c>
      <c r="D352" s="15">
        <f>stock!D346</f>
        <v>0</v>
      </c>
      <c r="E352" s="15">
        <f>stock!E346</f>
        <v>0</v>
      </c>
      <c r="F352" s="15">
        <f>stock!F346</f>
        <v>0</v>
      </c>
      <c r="H352" s="15">
        <f t="shared" si="78"/>
        <v>0</v>
      </c>
      <c r="I352" s="15">
        <f t="shared" si="79"/>
        <v>0</v>
      </c>
      <c r="J352" s="15">
        <f t="shared" si="80"/>
        <v>0</v>
      </c>
      <c r="K352" s="1">
        <f t="shared" si="69"/>
        <v>0</v>
      </c>
      <c r="L352" s="15">
        <f>IF(COUNTIF($N$2:N352,N352)=1,L351+1,L351)</f>
        <v>16</v>
      </c>
      <c r="M352" s="15" t="str">
        <f t="shared" si="70"/>
        <v/>
      </c>
      <c r="N352" s="1">
        <f t="shared" si="71"/>
        <v>0</v>
      </c>
      <c r="O352" s="1">
        <f t="shared" si="72"/>
        <v>0</v>
      </c>
      <c r="P352" s="15">
        <f t="shared" si="73"/>
        <v>0</v>
      </c>
      <c r="Q352" s="15">
        <f t="shared" si="74"/>
        <v>0</v>
      </c>
      <c r="R352" s="15">
        <f t="shared" si="75"/>
        <v>0</v>
      </c>
      <c r="S352" s="15">
        <f t="shared" si="76"/>
        <v>0</v>
      </c>
      <c r="T352" s="15">
        <f t="shared" si="77"/>
        <v>0</v>
      </c>
    </row>
    <row r="353" spans="1:20">
      <c r="A353" s="142" t="str">
        <f>IF((stock!B347+stock!C347+stock!D347+stock!E347)&lt;&gt;0,stock!A347,"")</f>
        <v>10-PALLANGI THATTAI 50KG</v>
      </c>
      <c r="B353" s="142"/>
      <c r="C353" s="15">
        <f>stock!C347</f>
        <v>5</v>
      </c>
      <c r="D353" s="15">
        <f>stock!D347</f>
        <v>0</v>
      </c>
      <c r="E353" s="15">
        <f>stock!E347</f>
        <v>5</v>
      </c>
      <c r="F353" s="15">
        <f>stock!F347</f>
        <v>0</v>
      </c>
      <c r="H353" s="15">
        <f t="shared" si="78"/>
        <v>50</v>
      </c>
      <c r="I353" s="15">
        <f t="shared" si="79"/>
        <v>0</v>
      </c>
      <c r="J353" s="15">
        <f t="shared" si="80"/>
        <v>50</v>
      </c>
      <c r="K353" s="1" t="str">
        <f t="shared" si="69"/>
        <v>10-PALLANGI THATTAI</v>
      </c>
      <c r="L353" s="15">
        <f>IF(COUNTIF($N$2:N353,N353)=1,L352+1,L352)</f>
        <v>16</v>
      </c>
      <c r="M353" s="15" t="str">
        <f t="shared" si="70"/>
        <v>10-PALLANGI THATTAI</v>
      </c>
      <c r="N353" s="1" t="str">
        <f t="shared" si="71"/>
        <v>THATTAI</v>
      </c>
      <c r="O353" s="1" t="str">
        <f t="shared" si="72"/>
        <v>10-PALLANGI</v>
      </c>
      <c r="P353" s="15">
        <f t="shared" si="73"/>
        <v>1</v>
      </c>
      <c r="Q353" s="15">
        <f t="shared" si="74"/>
        <v>5</v>
      </c>
      <c r="R353" s="15">
        <f t="shared" si="75"/>
        <v>0</v>
      </c>
      <c r="S353" s="15">
        <f t="shared" si="76"/>
        <v>5</v>
      </c>
      <c r="T353" s="15">
        <f t="shared" si="77"/>
        <v>0</v>
      </c>
    </row>
    <row r="354" spans="1:20">
      <c r="A354" s="142" t="str">
        <f>IF((stock!B348+stock!C348+stock!D348+stock!E348)&lt;&gt;0,stock!A348,"")</f>
        <v/>
      </c>
      <c r="B354" s="142"/>
      <c r="C354" s="15">
        <f>stock!C348</f>
        <v>0</v>
      </c>
      <c r="D354" s="15">
        <f>stock!D348</f>
        <v>0</v>
      </c>
      <c r="E354" s="15">
        <f>stock!E348</f>
        <v>0</v>
      </c>
      <c r="F354" s="15">
        <f>stock!F348</f>
        <v>0</v>
      </c>
      <c r="H354" s="15">
        <f t="shared" si="78"/>
        <v>0</v>
      </c>
      <c r="I354" s="15">
        <f t="shared" si="79"/>
        <v>0</v>
      </c>
      <c r="J354" s="15">
        <f t="shared" si="80"/>
        <v>0</v>
      </c>
      <c r="K354" s="1">
        <f t="shared" si="69"/>
        <v>0</v>
      </c>
      <c r="L354" s="15">
        <f>IF(COUNTIF($N$2:N354,N354)=1,L353+1,L353)</f>
        <v>16</v>
      </c>
      <c r="M354" s="15" t="str">
        <f t="shared" si="70"/>
        <v/>
      </c>
      <c r="N354" s="1">
        <f t="shared" si="71"/>
        <v>0</v>
      </c>
      <c r="O354" s="1">
        <f t="shared" si="72"/>
        <v>0</v>
      </c>
      <c r="P354" s="15">
        <f t="shared" si="73"/>
        <v>0</v>
      </c>
      <c r="Q354" s="15">
        <f t="shared" si="74"/>
        <v>0</v>
      </c>
      <c r="R354" s="15">
        <f t="shared" si="75"/>
        <v>0</v>
      </c>
      <c r="S354" s="15">
        <f t="shared" si="76"/>
        <v>0</v>
      </c>
      <c r="T354" s="15">
        <f t="shared" si="77"/>
        <v>0</v>
      </c>
    </row>
    <row r="355" spans="1:20">
      <c r="A355" s="142" t="str">
        <f>IF((stock!B349+stock!C349+stock!D349+stock!E349)&lt;&gt;0,stock!A349,"")</f>
        <v/>
      </c>
      <c r="B355" s="142"/>
      <c r="C355" s="15">
        <f>stock!C349</f>
        <v>0</v>
      </c>
      <c r="D355" s="15">
        <f>stock!D349</f>
        <v>0</v>
      </c>
      <c r="E355" s="15">
        <f>stock!E349</f>
        <v>0</v>
      </c>
      <c r="F355" s="15">
        <f>stock!F349</f>
        <v>0</v>
      </c>
      <c r="H355" s="15">
        <f t="shared" si="78"/>
        <v>0</v>
      </c>
      <c r="I355" s="15">
        <f t="shared" si="79"/>
        <v>0</v>
      </c>
      <c r="J355" s="15">
        <f t="shared" si="80"/>
        <v>0</v>
      </c>
      <c r="K355" s="1">
        <f t="shared" si="69"/>
        <v>0</v>
      </c>
      <c r="L355" s="15">
        <f>IF(COUNTIF($N$2:N355,N355)=1,L354+1,L354)</f>
        <v>16</v>
      </c>
      <c r="M355" s="15" t="str">
        <f t="shared" si="70"/>
        <v/>
      </c>
      <c r="N355" s="1">
        <f t="shared" si="71"/>
        <v>0</v>
      </c>
      <c r="O355" s="1">
        <f t="shared" si="72"/>
        <v>0</v>
      </c>
      <c r="P355" s="15">
        <f t="shared" si="73"/>
        <v>0</v>
      </c>
      <c r="Q355" s="15">
        <f t="shared" si="74"/>
        <v>0</v>
      </c>
      <c r="R355" s="15">
        <f t="shared" si="75"/>
        <v>0</v>
      </c>
      <c r="S355" s="15">
        <f t="shared" si="76"/>
        <v>0</v>
      </c>
      <c r="T355" s="15">
        <f t="shared" si="77"/>
        <v>0</v>
      </c>
    </row>
    <row r="356" spans="1:20">
      <c r="A356" s="142" t="str">
        <f>IF((stock!B350+stock!C350+stock!D350+stock!E350)&lt;&gt;0,stock!A350,"")</f>
        <v/>
      </c>
      <c r="B356" s="142"/>
      <c r="C356" s="15">
        <f>stock!C350</f>
        <v>0</v>
      </c>
      <c r="D356" s="15">
        <f>stock!D350</f>
        <v>0</v>
      </c>
      <c r="E356" s="15">
        <f>stock!E350</f>
        <v>0</v>
      </c>
      <c r="F356" s="15">
        <f>stock!F350</f>
        <v>0</v>
      </c>
      <c r="H356" s="15">
        <f t="shared" si="78"/>
        <v>0</v>
      </c>
      <c r="I356" s="15">
        <f t="shared" si="79"/>
        <v>0</v>
      </c>
      <c r="J356" s="15">
        <f t="shared" si="80"/>
        <v>0</v>
      </c>
      <c r="K356" s="1">
        <f t="shared" si="69"/>
        <v>0</v>
      </c>
      <c r="L356" s="15">
        <f>IF(COUNTIF($N$2:N356,N356)=1,L355+1,L355)</f>
        <v>16</v>
      </c>
      <c r="M356" s="15" t="str">
        <f t="shared" si="70"/>
        <v/>
      </c>
      <c r="N356" s="1">
        <f t="shared" si="71"/>
        <v>0</v>
      </c>
      <c r="O356" s="1">
        <f t="shared" si="72"/>
        <v>0</v>
      </c>
      <c r="P356" s="15">
        <f t="shared" si="73"/>
        <v>0</v>
      </c>
      <c r="Q356" s="15">
        <f t="shared" si="74"/>
        <v>0</v>
      </c>
      <c r="R356" s="15">
        <f t="shared" si="75"/>
        <v>0</v>
      </c>
      <c r="S356" s="15">
        <f t="shared" si="76"/>
        <v>0</v>
      </c>
      <c r="T356" s="15">
        <f t="shared" si="77"/>
        <v>0</v>
      </c>
    </row>
    <row r="357" spans="1:20">
      <c r="A357" s="142" t="str">
        <f>IF((stock!B351+stock!C351+stock!D351+stock!E351)&lt;&gt;0,stock!A351,"")</f>
        <v>5-PALLANGI THATTAI 50KG</v>
      </c>
      <c r="B357" s="142"/>
      <c r="C357" s="15">
        <f>stock!C351</f>
        <v>16</v>
      </c>
      <c r="D357" s="15">
        <f>stock!D351</f>
        <v>0</v>
      </c>
      <c r="E357" s="15">
        <f>stock!E351</f>
        <v>1</v>
      </c>
      <c r="F357" s="15">
        <f>stock!F351</f>
        <v>15</v>
      </c>
      <c r="H357" s="15">
        <f t="shared" si="78"/>
        <v>50</v>
      </c>
      <c r="I357" s="15">
        <f t="shared" si="79"/>
        <v>0</v>
      </c>
      <c r="J357" s="15">
        <f t="shared" si="80"/>
        <v>50</v>
      </c>
      <c r="K357" s="1" t="str">
        <f t="shared" si="69"/>
        <v>5-PALLANGI THATTAI</v>
      </c>
      <c r="L357" s="15">
        <f>IF(COUNTIF($N$2:N357,N357)=1,L356+1,L356)</f>
        <v>16</v>
      </c>
      <c r="M357" s="15" t="str">
        <f t="shared" si="70"/>
        <v>5-PALLANGI THATTAI</v>
      </c>
      <c r="N357" s="1" t="str">
        <f t="shared" si="71"/>
        <v>THATTAI</v>
      </c>
      <c r="O357" s="1" t="str">
        <f t="shared" si="72"/>
        <v>5-PALLANGI</v>
      </c>
      <c r="P357" s="15">
        <f t="shared" si="73"/>
        <v>1</v>
      </c>
      <c r="Q357" s="15">
        <f t="shared" si="74"/>
        <v>16</v>
      </c>
      <c r="R357" s="15">
        <f t="shared" si="75"/>
        <v>0</v>
      </c>
      <c r="S357" s="15">
        <f t="shared" si="76"/>
        <v>1</v>
      </c>
      <c r="T357" s="15">
        <f t="shared" si="77"/>
        <v>15</v>
      </c>
    </row>
    <row r="358" spans="1:20">
      <c r="A358" s="142" t="str">
        <f>IF((stock!B352+stock!C352+stock!D352+stock!E352)&lt;&gt;0,stock!A352,"")</f>
        <v/>
      </c>
      <c r="B358" s="142"/>
      <c r="C358" s="15">
        <f>stock!C352</f>
        <v>0</v>
      </c>
      <c r="D358" s="15">
        <f>stock!D352</f>
        <v>0</v>
      </c>
      <c r="E358" s="15">
        <f>stock!E352</f>
        <v>0</v>
      </c>
      <c r="F358" s="15">
        <f>stock!F352</f>
        <v>0</v>
      </c>
      <c r="H358" s="15">
        <f t="shared" si="78"/>
        <v>0</v>
      </c>
      <c r="I358" s="15">
        <f t="shared" si="79"/>
        <v>0</v>
      </c>
      <c r="J358" s="15">
        <f t="shared" si="80"/>
        <v>0</v>
      </c>
      <c r="K358" s="1">
        <f t="shared" si="69"/>
        <v>0</v>
      </c>
      <c r="L358" s="15">
        <f>IF(COUNTIF($N$2:N358,N358)=1,L357+1,L357)</f>
        <v>16</v>
      </c>
      <c r="M358" s="15" t="str">
        <f t="shared" si="70"/>
        <v/>
      </c>
      <c r="N358" s="1">
        <f t="shared" si="71"/>
        <v>0</v>
      </c>
      <c r="O358" s="1">
        <f t="shared" si="72"/>
        <v>0</v>
      </c>
      <c r="P358" s="15">
        <f t="shared" si="73"/>
        <v>0</v>
      </c>
      <c r="Q358" s="15">
        <f t="shared" si="74"/>
        <v>0</v>
      </c>
      <c r="R358" s="15">
        <f t="shared" si="75"/>
        <v>0</v>
      </c>
      <c r="S358" s="15">
        <f t="shared" si="76"/>
        <v>0</v>
      </c>
      <c r="T358" s="15">
        <f t="shared" si="77"/>
        <v>0</v>
      </c>
    </row>
    <row r="359" spans="1:20">
      <c r="A359" s="142" t="str">
        <f>IF((stock!B353+stock!C353+stock!D353+stock!E353)&lt;&gt;0,stock!A353,"")</f>
        <v/>
      </c>
      <c r="B359" s="142"/>
      <c r="C359" s="15">
        <f>stock!C353</f>
        <v>0</v>
      </c>
      <c r="D359" s="15">
        <f>stock!D353</f>
        <v>0</v>
      </c>
      <c r="E359" s="15">
        <f>stock!E353</f>
        <v>0</v>
      </c>
      <c r="F359" s="15">
        <f>stock!F353</f>
        <v>0</v>
      </c>
      <c r="H359" s="15">
        <f t="shared" si="78"/>
        <v>0</v>
      </c>
      <c r="I359" s="15">
        <f t="shared" si="79"/>
        <v>0</v>
      </c>
      <c r="J359" s="15">
        <f t="shared" si="80"/>
        <v>0</v>
      </c>
      <c r="K359" s="1">
        <f t="shared" si="69"/>
        <v>0</v>
      </c>
      <c r="L359" s="15">
        <f>IF(COUNTIF($N$2:N359,N359)=1,L358+1,L358)</f>
        <v>16</v>
      </c>
      <c r="M359" s="15" t="str">
        <f t="shared" si="70"/>
        <v/>
      </c>
      <c r="N359" s="1">
        <f t="shared" si="71"/>
        <v>0</v>
      </c>
      <c r="O359" s="1">
        <f t="shared" si="72"/>
        <v>0</v>
      </c>
      <c r="P359" s="15">
        <f t="shared" si="73"/>
        <v>0</v>
      </c>
      <c r="Q359" s="15">
        <f t="shared" si="74"/>
        <v>0</v>
      </c>
      <c r="R359" s="15">
        <f t="shared" si="75"/>
        <v>0</v>
      </c>
      <c r="S359" s="15">
        <f t="shared" si="76"/>
        <v>0</v>
      </c>
      <c r="T359" s="15">
        <f t="shared" si="77"/>
        <v>0</v>
      </c>
    </row>
    <row r="360" spans="1:20">
      <c r="A360" s="142" t="str">
        <f>IF((stock!B354+stock!C354+stock!D354+stock!E354)&lt;&gt;0,stock!A354,"")</f>
        <v/>
      </c>
      <c r="B360" s="142"/>
      <c r="C360" s="15">
        <f>stock!C354</f>
        <v>0</v>
      </c>
      <c r="D360" s="15">
        <f>stock!D354</f>
        <v>0</v>
      </c>
      <c r="E360" s="15">
        <f>stock!E354</f>
        <v>0</v>
      </c>
      <c r="F360" s="15">
        <f>stock!F354</f>
        <v>0</v>
      </c>
      <c r="H360" s="15">
        <f t="shared" si="78"/>
        <v>0</v>
      </c>
      <c r="I360" s="15">
        <f t="shared" si="79"/>
        <v>0</v>
      </c>
      <c r="J360" s="15">
        <f t="shared" si="80"/>
        <v>0</v>
      </c>
      <c r="K360" s="1">
        <f t="shared" si="69"/>
        <v>0</v>
      </c>
      <c r="L360" s="15">
        <f>IF(COUNTIF($N$2:N360,N360)=1,L359+1,L359)</f>
        <v>16</v>
      </c>
      <c r="M360" s="15" t="str">
        <f t="shared" si="70"/>
        <v/>
      </c>
      <c r="N360" s="1">
        <f t="shared" si="71"/>
        <v>0</v>
      </c>
      <c r="O360" s="1">
        <f t="shared" si="72"/>
        <v>0</v>
      </c>
      <c r="P360" s="15">
        <f t="shared" si="73"/>
        <v>0</v>
      </c>
      <c r="Q360" s="15">
        <f t="shared" si="74"/>
        <v>0</v>
      </c>
      <c r="R360" s="15">
        <f t="shared" si="75"/>
        <v>0</v>
      </c>
      <c r="S360" s="15">
        <f t="shared" si="76"/>
        <v>0</v>
      </c>
      <c r="T360" s="15">
        <f t="shared" si="77"/>
        <v>0</v>
      </c>
    </row>
    <row r="361" spans="1:20">
      <c r="A361" s="142" t="str">
        <f>IF((stock!B355+stock!C355+stock!D355+stock!E355)&lt;&gt;0,stock!A355,"")</f>
        <v>APPLE THATTAI 50KG</v>
      </c>
      <c r="B361" s="142"/>
      <c r="C361" s="15">
        <f>stock!C355</f>
        <v>10</v>
      </c>
      <c r="D361" s="15">
        <f>stock!D355</f>
        <v>6</v>
      </c>
      <c r="E361" s="15">
        <f>stock!E355</f>
        <v>3</v>
      </c>
      <c r="F361" s="15">
        <f>stock!F355</f>
        <v>13</v>
      </c>
      <c r="H361" s="15">
        <f t="shared" si="78"/>
        <v>50</v>
      </c>
      <c r="I361" s="15">
        <f t="shared" si="79"/>
        <v>0</v>
      </c>
      <c r="J361" s="15">
        <f t="shared" si="80"/>
        <v>50</v>
      </c>
      <c r="K361" s="1" t="str">
        <f t="shared" si="69"/>
        <v>APPLE THATTAI</v>
      </c>
      <c r="L361" s="15">
        <f>IF(COUNTIF($N$2:N361,N361)=1,L360+1,L360)</f>
        <v>16</v>
      </c>
      <c r="M361" s="15" t="str">
        <f t="shared" si="70"/>
        <v>APPLE THATTAI</v>
      </c>
      <c r="N361" s="1" t="str">
        <f t="shared" si="71"/>
        <v>THATTAI</v>
      </c>
      <c r="O361" s="1" t="str">
        <f t="shared" si="72"/>
        <v>APPLE</v>
      </c>
      <c r="P361" s="15">
        <f t="shared" si="73"/>
        <v>1</v>
      </c>
      <c r="Q361" s="15">
        <f t="shared" si="74"/>
        <v>10</v>
      </c>
      <c r="R361" s="15">
        <f t="shared" si="75"/>
        <v>6</v>
      </c>
      <c r="S361" s="15">
        <f t="shared" si="76"/>
        <v>3</v>
      </c>
      <c r="T361" s="15">
        <f t="shared" si="77"/>
        <v>13</v>
      </c>
    </row>
    <row r="362" spans="1:20">
      <c r="A362" s="142" t="str">
        <f>IF((stock!B356+stock!C356+stock!D356+stock!E356)&lt;&gt;0,stock!A356,"")</f>
        <v>CC-PALLANGI THATTAI 50KG</v>
      </c>
      <c r="B362" s="142"/>
      <c r="C362" s="15">
        <f>stock!C356</f>
        <v>1</v>
      </c>
      <c r="D362" s="15">
        <f>stock!D356</f>
        <v>0</v>
      </c>
      <c r="E362" s="15">
        <f>stock!E356</f>
        <v>0</v>
      </c>
      <c r="F362" s="15">
        <f>stock!F356</f>
        <v>1</v>
      </c>
      <c r="H362" s="15">
        <f t="shared" si="78"/>
        <v>50</v>
      </c>
      <c r="I362" s="15">
        <f t="shared" si="79"/>
        <v>0</v>
      </c>
      <c r="J362" s="15">
        <f t="shared" si="80"/>
        <v>50</v>
      </c>
      <c r="K362" s="1" t="str">
        <f t="shared" si="69"/>
        <v>CC-PALLANGI THATTAI</v>
      </c>
      <c r="L362" s="15">
        <f>IF(COUNTIF($N$2:N362,N362)=1,L361+1,L361)</f>
        <v>16</v>
      </c>
      <c r="M362" s="15" t="str">
        <f t="shared" si="70"/>
        <v>CC-PALLANGI THATTAI</v>
      </c>
      <c r="N362" s="1" t="str">
        <f t="shared" si="71"/>
        <v>THATTAI</v>
      </c>
      <c r="O362" s="1" t="str">
        <f t="shared" si="72"/>
        <v>CC-PALLANGI</v>
      </c>
      <c r="P362" s="15">
        <f t="shared" si="73"/>
        <v>1</v>
      </c>
      <c r="Q362" s="15">
        <f t="shared" si="74"/>
        <v>1</v>
      </c>
      <c r="R362" s="15">
        <f t="shared" si="75"/>
        <v>0</v>
      </c>
      <c r="S362" s="15">
        <f t="shared" si="76"/>
        <v>0</v>
      </c>
      <c r="T362" s="15">
        <f t="shared" si="77"/>
        <v>1</v>
      </c>
    </row>
    <row r="363" spans="1:20">
      <c r="A363" s="142" t="str">
        <f>IF((stock!B357+stock!C357+stock!D357+stock!E357)&lt;&gt;0,stock!A357,"")</f>
        <v/>
      </c>
      <c r="B363" s="142"/>
      <c r="C363" s="15">
        <f>stock!C357</f>
        <v>0</v>
      </c>
      <c r="D363" s="15">
        <f>stock!D357</f>
        <v>0</v>
      </c>
      <c r="E363" s="15">
        <f>stock!E357</f>
        <v>0</v>
      </c>
      <c r="F363" s="15">
        <f>stock!F357</f>
        <v>0</v>
      </c>
      <c r="H363" s="15">
        <f t="shared" si="78"/>
        <v>0</v>
      </c>
      <c r="I363" s="15">
        <f t="shared" si="79"/>
        <v>0</v>
      </c>
      <c r="J363" s="15">
        <f t="shared" si="80"/>
        <v>0</v>
      </c>
      <c r="K363" s="1">
        <f t="shared" si="69"/>
        <v>0</v>
      </c>
      <c r="L363" s="15">
        <f>IF(COUNTIF($N$2:N363,N363)=1,L362+1,L362)</f>
        <v>16</v>
      </c>
      <c r="M363" s="15" t="str">
        <f t="shared" si="70"/>
        <v/>
      </c>
      <c r="N363" s="1">
        <f t="shared" si="71"/>
        <v>0</v>
      </c>
      <c r="O363" s="1">
        <f t="shared" si="72"/>
        <v>0</v>
      </c>
      <c r="P363" s="15">
        <f t="shared" si="73"/>
        <v>0</v>
      </c>
      <c r="Q363" s="15">
        <f t="shared" si="74"/>
        <v>0</v>
      </c>
      <c r="R363" s="15">
        <f t="shared" si="75"/>
        <v>0</v>
      </c>
      <c r="S363" s="15">
        <f t="shared" si="76"/>
        <v>0</v>
      </c>
      <c r="T363" s="15">
        <f t="shared" si="77"/>
        <v>0</v>
      </c>
    </row>
    <row r="364" spans="1:20">
      <c r="A364" s="142" t="str">
        <f>IF((stock!B358+stock!C358+stock!D358+stock!E358)&lt;&gt;0,stock!A358,"")</f>
        <v/>
      </c>
      <c r="B364" s="142"/>
      <c r="C364" s="15">
        <f>stock!C358</f>
        <v>0</v>
      </c>
      <c r="D364" s="15">
        <f>stock!D358</f>
        <v>0</v>
      </c>
      <c r="E364" s="15">
        <f>stock!E358</f>
        <v>0</v>
      </c>
      <c r="F364" s="15">
        <f>stock!F358</f>
        <v>0</v>
      </c>
      <c r="H364" s="15">
        <f t="shared" si="78"/>
        <v>0</v>
      </c>
      <c r="I364" s="15">
        <f t="shared" si="79"/>
        <v>0</v>
      </c>
      <c r="J364" s="15">
        <f t="shared" si="80"/>
        <v>0</v>
      </c>
      <c r="K364" s="1">
        <f t="shared" si="69"/>
        <v>0</v>
      </c>
      <c r="L364" s="15">
        <f>IF(COUNTIF($N$2:N364,N364)=1,L363+1,L363)</f>
        <v>16</v>
      </c>
      <c r="M364" s="15" t="str">
        <f t="shared" si="70"/>
        <v/>
      </c>
      <c r="N364" s="1">
        <f t="shared" si="71"/>
        <v>0</v>
      </c>
      <c r="O364" s="1">
        <f t="shared" si="72"/>
        <v>0</v>
      </c>
      <c r="P364" s="15">
        <f t="shared" si="73"/>
        <v>0</v>
      </c>
      <c r="Q364" s="15">
        <f t="shared" si="74"/>
        <v>0</v>
      </c>
      <c r="R364" s="15">
        <f t="shared" si="75"/>
        <v>0</v>
      </c>
      <c r="S364" s="15">
        <f t="shared" si="76"/>
        <v>0</v>
      </c>
      <c r="T364" s="15">
        <f t="shared" si="77"/>
        <v>0</v>
      </c>
    </row>
    <row r="365" spans="1:20">
      <c r="A365" s="142" t="str">
        <f>IF((stock!B359+stock!C359+stock!D359+stock!E359)&lt;&gt;0,stock!A359,"")</f>
        <v/>
      </c>
      <c r="B365" s="142"/>
      <c r="C365" s="15">
        <f>stock!C359</f>
        <v>0</v>
      </c>
      <c r="D365" s="15">
        <f>stock!D359</f>
        <v>0</v>
      </c>
      <c r="E365" s="15">
        <f>stock!E359</f>
        <v>0</v>
      </c>
      <c r="F365" s="15">
        <f>stock!F359</f>
        <v>0</v>
      </c>
      <c r="H365" s="15">
        <f t="shared" si="78"/>
        <v>0</v>
      </c>
      <c r="I365" s="15">
        <f t="shared" si="79"/>
        <v>0</v>
      </c>
      <c r="J365" s="15">
        <f t="shared" si="80"/>
        <v>0</v>
      </c>
      <c r="K365" s="1">
        <f t="shared" si="69"/>
        <v>0</v>
      </c>
      <c r="L365" s="15">
        <f>IF(COUNTIF($N$2:N365,N365)=1,L364+1,L364)</f>
        <v>16</v>
      </c>
      <c r="M365" s="15" t="str">
        <f t="shared" si="70"/>
        <v/>
      </c>
      <c r="N365" s="1">
        <f t="shared" si="71"/>
        <v>0</v>
      </c>
      <c r="O365" s="1">
        <f t="shared" si="72"/>
        <v>0</v>
      </c>
      <c r="P365" s="15">
        <f t="shared" si="73"/>
        <v>0</v>
      </c>
      <c r="Q365" s="15">
        <f t="shared" si="74"/>
        <v>0</v>
      </c>
      <c r="R365" s="15">
        <f t="shared" si="75"/>
        <v>0</v>
      </c>
      <c r="S365" s="15">
        <f t="shared" si="76"/>
        <v>0</v>
      </c>
      <c r="T365" s="15">
        <f t="shared" si="77"/>
        <v>0</v>
      </c>
    </row>
    <row r="366" spans="1:20">
      <c r="A366" s="142" t="str">
        <f>IF((stock!B360+stock!C360+stock!D360+stock!E360)&lt;&gt;0,stock!A360,"")</f>
        <v/>
      </c>
      <c r="B366" s="142"/>
      <c r="C366" s="15">
        <f>stock!C360</f>
        <v>0</v>
      </c>
      <c r="D366" s="15">
        <f>stock!D360</f>
        <v>0</v>
      </c>
      <c r="E366" s="15">
        <f>stock!E360</f>
        <v>0</v>
      </c>
      <c r="F366" s="15">
        <f>stock!F360</f>
        <v>0</v>
      </c>
      <c r="H366" s="15">
        <f t="shared" si="78"/>
        <v>0</v>
      </c>
      <c r="I366" s="15">
        <f t="shared" si="79"/>
        <v>0</v>
      </c>
      <c r="J366" s="15">
        <f t="shared" si="80"/>
        <v>0</v>
      </c>
      <c r="K366" s="1">
        <f t="shared" si="69"/>
        <v>0</v>
      </c>
      <c r="L366" s="15">
        <f>IF(COUNTIF($N$2:N366,N366)=1,L365+1,L365)</f>
        <v>16</v>
      </c>
      <c r="M366" s="15" t="str">
        <f t="shared" si="70"/>
        <v/>
      </c>
      <c r="N366" s="1">
        <f t="shared" si="71"/>
        <v>0</v>
      </c>
      <c r="O366" s="1">
        <f t="shared" si="72"/>
        <v>0</v>
      </c>
      <c r="P366" s="15">
        <f t="shared" si="73"/>
        <v>0</v>
      </c>
      <c r="Q366" s="15">
        <f t="shared" si="74"/>
        <v>0</v>
      </c>
      <c r="R366" s="15">
        <f t="shared" si="75"/>
        <v>0</v>
      </c>
      <c r="S366" s="15">
        <f t="shared" si="76"/>
        <v>0</v>
      </c>
      <c r="T366" s="15">
        <f t="shared" si="77"/>
        <v>0</v>
      </c>
    </row>
    <row r="367" spans="1:20">
      <c r="A367" s="142" t="str">
        <f>IF((stock!B361+stock!C361+stock!D361+stock!E361)&lt;&gt;0,stock!A361,"")</f>
        <v>FACEBOOK THATTAI 50KG</v>
      </c>
      <c r="B367" s="142"/>
      <c r="C367" s="15">
        <f>stock!C361</f>
        <v>5</v>
      </c>
      <c r="D367" s="15">
        <f>stock!D361</f>
        <v>10</v>
      </c>
      <c r="E367" s="15">
        <f>stock!E361</f>
        <v>6</v>
      </c>
      <c r="F367" s="15">
        <f>stock!F361</f>
        <v>9</v>
      </c>
      <c r="H367" s="15">
        <f t="shared" si="78"/>
        <v>50</v>
      </c>
      <c r="I367" s="15">
        <f t="shared" si="79"/>
        <v>0</v>
      </c>
      <c r="J367" s="15">
        <f t="shared" si="80"/>
        <v>50</v>
      </c>
      <c r="K367" s="1" t="str">
        <f t="shared" si="69"/>
        <v>FACEBOOK THATTAI</v>
      </c>
      <c r="L367" s="15">
        <f>IF(COUNTIF($N$2:N367,N367)=1,L366+1,L366)</f>
        <v>16</v>
      </c>
      <c r="M367" s="15" t="str">
        <f t="shared" si="70"/>
        <v>FACEBOOK THATTAI</v>
      </c>
      <c r="N367" s="1" t="str">
        <f t="shared" si="71"/>
        <v>THATTAI</v>
      </c>
      <c r="O367" s="1" t="str">
        <f t="shared" si="72"/>
        <v>FACEBOOK</v>
      </c>
      <c r="P367" s="15">
        <f t="shared" si="73"/>
        <v>1</v>
      </c>
      <c r="Q367" s="15">
        <f t="shared" si="74"/>
        <v>5</v>
      </c>
      <c r="R367" s="15">
        <f t="shared" si="75"/>
        <v>10</v>
      </c>
      <c r="S367" s="15">
        <f t="shared" si="76"/>
        <v>6</v>
      </c>
      <c r="T367" s="15">
        <f t="shared" si="77"/>
        <v>9</v>
      </c>
    </row>
    <row r="368" spans="1:20">
      <c r="A368" s="142" t="str">
        <f>IF((stock!B362+stock!C362+stock!D362+stock!E362)&lt;&gt;0,stock!A362,"")</f>
        <v>KORANGU THATTAI 50KG</v>
      </c>
      <c r="B368" s="142"/>
      <c r="C368" s="15">
        <f>stock!C362</f>
        <v>10</v>
      </c>
      <c r="D368" s="15">
        <f>stock!D362</f>
        <v>0</v>
      </c>
      <c r="E368" s="15">
        <f>stock!E362</f>
        <v>0</v>
      </c>
      <c r="F368" s="15">
        <f>stock!F362</f>
        <v>10</v>
      </c>
      <c r="H368" s="15">
        <f t="shared" si="78"/>
        <v>50</v>
      </c>
      <c r="I368" s="15">
        <f t="shared" si="79"/>
        <v>0</v>
      </c>
      <c r="J368" s="15">
        <f t="shared" si="80"/>
        <v>50</v>
      </c>
      <c r="K368" s="1" t="str">
        <f t="shared" si="69"/>
        <v>KORANGU THATTAI</v>
      </c>
      <c r="L368" s="15">
        <f>IF(COUNTIF($N$2:N368,N368)=1,L367+1,L367)</f>
        <v>16</v>
      </c>
      <c r="M368" s="15" t="str">
        <f t="shared" si="70"/>
        <v>KORANGU THATTAI</v>
      </c>
      <c r="N368" s="1" t="str">
        <f t="shared" si="71"/>
        <v>THATTAI</v>
      </c>
      <c r="O368" s="1" t="str">
        <f t="shared" si="72"/>
        <v>KORANGU</v>
      </c>
      <c r="P368" s="15">
        <f t="shared" si="73"/>
        <v>1</v>
      </c>
      <c r="Q368" s="15">
        <f t="shared" si="74"/>
        <v>10</v>
      </c>
      <c r="R368" s="15">
        <f t="shared" si="75"/>
        <v>0</v>
      </c>
      <c r="S368" s="15">
        <f t="shared" si="76"/>
        <v>0</v>
      </c>
      <c r="T368" s="15">
        <f t="shared" si="77"/>
        <v>10</v>
      </c>
    </row>
    <row r="369" spans="1:20">
      <c r="A369" s="142" t="str">
        <f>IF((stock!B363+stock!C363+stock!D363+stock!E363)&lt;&gt;0,stock!A363,"")</f>
        <v/>
      </c>
      <c r="B369" s="142"/>
      <c r="C369" s="15">
        <f>stock!C363</f>
        <v>0</v>
      </c>
      <c r="D369" s="15">
        <f>stock!D363</f>
        <v>0</v>
      </c>
      <c r="E369" s="15">
        <f>stock!E363</f>
        <v>0</v>
      </c>
      <c r="F369" s="15">
        <f>stock!F363</f>
        <v>0</v>
      </c>
      <c r="H369" s="15">
        <f t="shared" si="78"/>
        <v>0</v>
      </c>
      <c r="I369" s="15">
        <f t="shared" si="79"/>
        <v>0</v>
      </c>
      <c r="J369" s="15">
        <f t="shared" si="80"/>
        <v>0</v>
      </c>
      <c r="K369" s="1">
        <f t="shared" si="69"/>
        <v>0</v>
      </c>
      <c r="L369" s="15">
        <f>IF(COUNTIF($N$2:N369,N369)=1,L368+1,L368)</f>
        <v>16</v>
      </c>
      <c r="M369" s="15" t="str">
        <f t="shared" si="70"/>
        <v/>
      </c>
      <c r="N369" s="1">
        <f t="shared" si="71"/>
        <v>0</v>
      </c>
      <c r="O369" s="1">
        <f t="shared" si="72"/>
        <v>0</v>
      </c>
      <c r="P369" s="15">
        <f t="shared" si="73"/>
        <v>0</v>
      </c>
      <c r="Q369" s="15">
        <f t="shared" si="74"/>
        <v>0</v>
      </c>
      <c r="R369" s="15">
        <f t="shared" si="75"/>
        <v>0</v>
      </c>
      <c r="S369" s="15">
        <f t="shared" si="76"/>
        <v>0</v>
      </c>
      <c r="T369" s="15">
        <f t="shared" si="77"/>
        <v>0</v>
      </c>
    </row>
    <row r="370" spans="1:20">
      <c r="A370" s="142" t="str">
        <f>IF((stock!B364+stock!C364+stock!D364+stock!E364)&lt;&gt;0,stock!A364,"")</f>
        <v>SMT THATTAI 50KG</v>
      </c>
      <c r="B370" s="142"/>
      <c r="C370" s="15">
        <f>stock!C364</f>
        <v>22</v>
      </c>
      <c r="D370" s="15">
        <f>stock!D364</f>
        <v>20</v>
      </c>
      <c r="E370" s="15">
        <f>stock!E364</f>
        <v>10</v>
      </c>
      <c r="F370" s="15">
        <f>stock!F364</f>
        <v>32</v>
      </c>
      <c r="H370" s="15">
        <f t="shared" si="78"/>
        <v>50</v>
      </c>
      <c r="I370" s="15">
        <f t="shared" si="79"/>
        <v>0</v>
      </c>
      <c r="J370" s="15">
        <f t="shared" si="80"/>
        <v>50</v>
      </c>
      <c r="K370" s="1" t="str">
        <f t="shared" si="69"/>
        <v>SMT THATTAI</v>
      </c>
      <c r="L370" s="15">
        <f>IF(COUNTIF($N$2:N370,N370)=1,L369+1,L369)</f>
        <v>16</v>
      </c>
      <c r="M370" s="15" t="str">
        <f t="shared" si="70"/>
        <v>SMT THATTAI</v>
      </c>
      <c r="N370" s="1" t="str">
        <f t="shared" si="71"/>
        <v>THATTAI</v>
      </c>
      <c r="O370" s="1" t="str">
        <f t="shared" si="72"/>
        <v>SMT</v>
      </c>
      <c r="P370" s="15">
        <f t="shared" si="73"/>
        <v>1</v>
      </c>
      <c r="Q370" s="15">
        <f t="shared" si="74"/>
        <v>22</v>
      </c>
      <c r="R370" s="15">
        <f t="shared" si="75"/>
        <v>20</v>
      </c>
      <c r="S370" s="15">
        <f t="shared" si="76"/>
        <v>10</v>
      </c>
      <c r="T370" s="15">
        <f t="shared" si="77"/>
        <v>32</v>
      </c>
    </row>
    <row r="371" spans="1:20">
      <c r="A371" s="142" t="str">
        <f>IF((stock!B365+stock!C365+stock!D365+stock!E365)&lt;&gt;0,stock!A365,"")</f>
        <v/>
      </c>
      <c r="B371" s="142"/>
      <c r="C371" s="15">
        <f>stock!C365</f>
        <v>0</v>
      </c>
      <c r="D371" s="15">
        <f>stock!D365</f>
        <v>0</v>
      </c>
      <c r="E371" s="15">
        <f>stock!E365</f>
        <v>0</v>
      </c>
      <c r="F371" s="15">
        <f>stock!F365</f>
        <v>0</v>
      </c>
      <c r="H371" s="15">
        <f t="shared" si="78"/>
        <v>0</v>
      </c>
      <c r="I371" s="15">
        <f t="shared" si="79"/>
        <v>0</v>
      </c>
      <c r="J371" s="15">
        <f t="shared" si="80"/>
        <v>0</v>
      </c>
      <c r="K371" s="1">
        <f t="shared" si="69"/>
        <v>0</v>
      </c>
      <c r="L371" s="15">
        <f>IF(COUNTIF($N$2:N371,N371)=1,L370+1,L370)</f>
        <v>16</v>
      </c>
      <c r="M371" s="15" t="str">
        <f t="shared" si="70"/>
        <v/>
      </c>
      <c r="N371" s="1">
        <f t="shared" si="71"/>
        <v>0</v>
      </c>
      <c r="O371" s="1">
        <f t="shared" si="72"/>
        <v>0</v>
      </c>
      <c r="P371" s="15">
        <f t="shared" si="73"/>
        <v>0</v>
      </c>
      <c r="Q371" s="15">
        <f t="shared" si="74"/>
        <v>0</v>
      </c>
      <c r="R371" s="15">
        <f t="shared" si="75"/>
        <v>0</v>
      </c>
      <c r="S371" s="15">
        <f t="shared" si="76"/>
        <v>0</v>
      </c>
      <c r="T371" s="15">
        <f t="shared" si="77"/>
        <v>0</v>
      </c>
    </row>
    <row r="372" spans="1:20">
      <c r="A372" s="142" t="str">
        <f>IF((stock!B366+stock!C366+stock!D366+stock!E366)&lt;&gt;0,stock!A366,"")</f>
        <v/>
      </c>
      <c r="B372" s="142"/>
      <c r="C372" s="15">
        <f>stock!C366</f>
        <v>0</v>
      </c>
      <c r="D372" s="15">
        <f>stock!D366</f>
        <v>0</v>
      </c>
      <c r="E372" s="15">
        <f>stock!E366</f>
        <v>0</v>
      </c>
      <c r="F372" s="15">
        <f>stock!F366</f>
        <v>0</v>
      </c>
      <c r="H372" s="15">
        <f t="shared" si="78"/>
        <v>0</v>
      </c>
      <c r="I372" s="15">
        <f t="shared" si="79"/>
        <v>0</v>
      </c>
      <c r="J372" s="15">
        <f t="shared" si="80"/>
        <v>0</v>
      </c>
      <c r="K372" s="1">
        <f t="shared" si="69"/>
        <v>0</v>
      </c>
      <c r="L372" s="15">
        <f>IF(COUNTIF($N$2:N372,N372)=1,L371+1,L371)</f>
        <v>16</v>
      </c>
      <c r="M372" s="15" t="str">
        <f t="shared" si="70"/>
        <v/>
      </c>
      <c r="N372" s="1">
        <f t="shared" si="71"/>
        <v>0</v>
      </c>
      <c r="O372" s="1">
        <f t="shared" si="72"/>
        <v>0</v>
      </c>
      <c r="P372" s="15">
        <f t="shared" si="73"/>
        <v>0</v>
      </c>
      <c r="Q372" s="15">
        <f t="shared" si="74"/>
        <v>0</v>
      </c>
      <c r="R372" s="15">
        <f t="shared" si="75"/>
        <v>0</v>
      </c>
      <c r="S372" s="15">
        <f t="shared" si="76"/>
        <v>0</v>
      </c>
      <c r="T372" s="15">
        <f t="shared" si="77"/>
        <v>0</v>
      </c>
    </row>
    <row r="373" spans="1:20">
      <c r="A373" s="142" t="str">
        <f>IF((stock!B367+stock!C367+stock!D367+stock!E367)&lt;&gt;0,stock!A367,"")</f>
        <v>MALDA</v>
      </c>
      <c r="B373" s="142"/>
      <c r="C373" s="15">
        <f>stock!C367</f>
        <v>72</v>
      </c>
      <c r="D373" s="15">
        <f>stock!D367</f>
        <v>11</v>
      </c>
      <c r="E373" s="15">
        <f>stock!E367</f>
        <v>22</v>
      </c>
      <c r="F373" s="15">
        <f>stock!F367</f>
        <v>61</v>
      </c>
      <c r="H373" s="15">
        <f t="shared" si="78"/>
        <v>0</v>
      </c>
      <c r="I373" s="15">
        <f t="shared" si="79"/>
        <v>0</v>
      </c>
      <c r="J373" s="15">
        <f t="shared" si="80"/>
        <v>0</v>
      </c>
      <c r="K373" s="1" t="str">
        <f t="shared" si="69"/>
        <v/>
      </c>
      <c r="L373" s="15">
        <f>IF(COUNTIF($N$2:N373,N373)=1,L372+1,L372)</f>
        <v>16</v>
      </c>
      <c r="M373" s="15" t="str">
        <f t="shared" si="70"/>
        <v/>
      </c>
      <c r="N373" s="1">
        <f t="shared" si="71"/>
        <v>0</v>
      </c>
      <c r="O373" s="1">
        <f t="shared" si="72"/>
        <v>0</v>
      </c>
      <c r="P373" s="15">
        <f t="shared" si="73"/>
        <v>0</v>
      </c>
      <c r="Q373" s="15">
        <f t="shared" si="74"/>
        <v>0</v>
      </c>
      <c r="R373" s="15">
        <f t="shared" si="75"/>
        <v>0</v>
      </c>
      <c r="S373" s="15">
        <f t="shared" si="76"/>
        <v>0</v>
      </c>
      <c r="T373" s="15">
        <f t="shared" si="77"/>
        <v>0</v>
      </c>
    </row>
    <row r="374" spans="1:20">
      <c r="A374" s="142" t="str">
        <f>IF((stock!B368+stock!C368+stock!D368+stock!E368)&lt;&gt;0,stock!A368,"")</f>
        <v>MALDA 25</v>
      </c>
      <c r="B374" s="142"/>
      <c r="C374" s="15">
        <f>stock!C368</f>
        <v>10</v>
      </c>
      <c r="D374" s="15">
        <f>stock!D368</f>
        <v>6</v>
      </c>
      <c r="E374" s="15">
        <f>stock!E368</f>
        <v>9</v>
      </c>
      <c r="F374" s="15">
        <f>stock!F368</f>
        <v>7</v>
      </c>
      <c r="H374" s="15">
        <f t="shared" si="78"/>
        <v>25</v>
      </c>
      <c r="I374" s="15">
        <f t="shared" si="79"/>
        <v>25</v>
      </c>
      <c r="J374" s="15">
        <f t="shared" si="80"/>
        <v>25</v>
      </c>
      <c r="K374" s="1" t="str">
        <f t="shared" si="69"/>
        <v>MAL</v>
      </c>
      <c r="L374" s="15">
        <f>IF(COUNTIF($N$2:N374,N374)=1,L373+1,L373)</f>
        <v>16</v>
      </c>
      <c r="M374" s="15" t="str">
        <f t="shared" si="70"/>
        <v/>
      </c>
      <c r="N374" s="1">
        <f t="shared" si="71"/>
        <v>0</v>
      </c>
      <c r="O374" s="1">
        <f t="shared" si="72"/>
        <v>0</v>
      </c>
      <c r="P374" s="15">
        <f t="shared" si="73"/>
        <v>0</v>
      </c>
      <c r="Q374" s="15">
        <f t="shared" si="74"/>
        <v>0</v>
      </c>
      <c r="R374" s="15">
        <f t="shared" si="75"/>
        <v>0</v>
      </c>
      <c r="S374" s="15">
        <f t="shared" si="76"/>
        <v>0</v>
      </c>
      <c r="T374" s="15">
        <f t="shared" si="77"/>
        <v>0</v>
      </c>
    </row>
    <row r="375" spans="1:20">
      <c r="A375" s="142" t="str">
        <f>IF((stock!B369+stock!C369+stock!D369+stock!E369)&lt;&gt;0,stock!A369,"")</f>
        <v/>
      </c>
      <c r="B375" s="142"/>
      <c r="C375" s="15">
        <f>stock!C369</f>
        <v>0</v>
      </c>
      <c r="D375" s="15">
        <f>stock!D369</f>
        <v>0</v>
      </c>
      <c r="E375" s="15">
        <f>stock!E369</f>
        <v>0</v>
      </c>
      <c r="F375" s="15">
        <f>stock!F369</f>
        <v>0</v>
      </c>
      <c r="H375" s="15">
        <f t="shared" si="78"/>
        <v>0</v>
      </c>
      <c r="I375" s="15">
        <f t="shared" si="79"/>
        <v>0</v>
      </c>
      <c r="J375" s="15">
        <f t="shared" si="80"/>
        <v>0</v>
      </c>
      <c r="K375" s="1">
        <f t="shared" si="69"/>
        <v>0</v>
      </c>
      <c r="L375" s="15">
        <f>IF(COUNTIF($N$2:N375,N375)=1,L374+1,L374)</f>
        <v>16</v>
      </c>
      <c r="M375" s="15" t="str">
        <f t="shared" si="70"/>
        <v/>
      </c>
      <c r="N375" s="1">
        <f t="shared" si="71"/>
        <v>0</v>
      </c>
      <c r="O375" s="1">
        <f t="shared" si="72"/>
        <v>0</v>
      </c>
      <c r="P375" s="15">
        <f t="shared" si="73"/>
        <v>0</v>
      </c>
      <c r="Q375" s="15">
        <f t="shared" si="74"/>
        <v>0</v>
      </c>
      <c r="R375" s="15">
        <f t="shared" si="75"/>
        <v>0</v>
      </c>
      <c r="S375" s="15">
        <f t="shared" si="76"/>
        <v>0</v>
      </c>
      <c r="T375" s="15">
        <f t="shared" si="77"/>
        <v>0</v>
      </c>
    </row>
    <row r="376" spans="1:20">
      <c r="A376" s="142" t="str">
        <f>IF((stock!B370+stock!C370+stock!D370+stock!E370)&lt;&gt;0,stock!A370,"")</f>
        <v/>
      </c>
      <c r="B376" s="142"/>
      <c r="C376" s="15">
        <f>stock!C370</f>
        <v>0</v>
      </c>
      <c r="D376" s="15">
        <f>stock!D370</f>
        <v>0</v>
      </c>
      <c r="E376" s="15">
        <f>stock!E370</f>
        <v>0</v>
      </c>
      <c r="F376" s="15">
        <f>stock!F370</f>
        <v>0</v>
      </c>
      <c r="H376" s="15">
        <f t="shared" si="78"/>
        <v>0</v>
      </c>
      <c r="I376" s="15">
        <f t="shared" si="79"/>
        <v>0</v>
      </c>
      <c r="J376" s="15">
        <f t="shared" si="80"/>
        <v>0</v>
      </c>
      <c r="K376" s="1">
        <f t="shared" si="69"/>
        <v>0</v>
      </c>
      <c r="L376" s="15">
        <f>IF(COUNTIF($N$2:N376,N376)=1,L375+1,L375)</f>
        <v>16</v>
      </c>
      <c r="M376" s="15" t="str">
        <f t="shared" si="70"/>
        <v/>
      </c>
      <c r="N376" s="1">
        <f t="shared" si="71"/>
        <v>0</v>
      </c>
      <c r="O376" s="1">
        <f t="shared" si="72"/>
        <v>0</v>
      </c>
      <c r="P376" s="15">
        <f t="shared" si="73"/>
        <v>0</v>
      </c>
      <c r="Q376" s="15">
        <f t="shared" si="74"/>
        <v>0</v>
      </c>
      <c r="R376" s="15">
        <f t="shared" si="75"/>
        <v>0</v>
      </c>
      <c r="S376" s="15">
        <f t="shared" si="76"/>
        <v>0</v>
      </c>
      <c r="T376" s="15">
        <f t="shared" si="77"/>
        <v>0</v>
      </c>
    </row>
    <row r="377" spans="1:20">
      <c r="A377" s="142" t="str">
        <f>IF((stock!B371+stock!C371+stock!D371+stock!E371)&lt;&gt;0,stock!A371,"")</f>
        <v/>
      </c>
      <c r="B377" s="142"/>
      <c r="C377" s="15">
        <f>stock!C371</f>
        <v>0</v>
      </c>
      <c r="D377" s="15">
        <f>stock!D371</f>
        <v>0</v>
      </c>
      <c r="E377" s="15">
        <f>stock!E371</f>
        <v>0</v>
      </c>
      <c r="F377" s="15">
        <f>stock!F371</f>
        <v>0</v>
      </c>
      <c r="H377" s="15">
        <f t="shared" si="78"/>
        <v>0</v>
      </c>
      <c r="I377" s="15">
        <f t="shared" si="79"/>
        <v>0</v>
      </c>
      <c r="J377" s="15">
        <f t="shared" si="80"/>
        <v>0</v>
      </c>
      <c r="K377" s="1">
        <f t="shared" si="69"/>
        <v>0</v>
      </c>
      <c r="L377" s="15">
        <f>IF(COUNTIF($N$2:N377,N377)=1,L376+1,L376)</f>
        <v>16</v>
      </c>
      <c r="M377" s="15" t="str">
        <f t="shared" si="70"/>
        <v/>
      </c>
      <c r="N377" s="1">
        <f t="shared" si="71"/>
        <v>0</v>
      </c>
      <c r="O377" s="1">
        <f t="shared" si="72"/>
        <v>0</v>
      </c>
      <c r="P377" s="15">
        <f t="shared" si="73"/>
        <v>0</v>
      </c>
      <c r="Q377" s="15">
        <f t="shared" si="74"/>
        <v>0</v>
      </c>
      <c r="R377" s="15">
        <f t="shared" si="75"/>
        <v>0</v>
      </c>
      <c r="S377" s="15">
        <f t="shared" si="76"/>
        <v>0</v>
      </c>
      <c r="T377" s="15">
        <f t="shared" si="77"/>
        <v>0</v>
      </c>
    </row>
    <row r="378" spans="1:20">
      <c r="A378" s="142" t="str">
        <f>IF((stock!B372+stock!C372+stock!D372+stock!E372)&lt;&gt;0,stock!A372,"")</f>
        <v>INDIA-GATE MALDA 25KG</v>
      </c>
      <c r="B378" s="142"/>
      <c r="C378" s="15">
        <f>stock!C372</f>
        <v>0</v>
      </c>
      <c r="D378" s="15">
        <f>stock!D372</f>
        <v>2</v>
      </c>
      <c r="E378" s="15">
        <f>stock!E372</f>
        <v>1</v>
      </c>
      <c r="F378" s="15">
        <f>stock!F372</f>
        <v>1</v>
      </c>
      <c r="H378" s="15">
        <f t="shared" si="78"/>
        <v>25</v>
      </c>
      <c r="I378" s="15">
        <f t="shared" si="79"/>
        <v>0</v>
      </c>
      <c r="J378" s="15">
        <f t="shared" si="80"/>
        <v>25</v>
      </c>
      <c r="K378" s="1" t="str">
        <f t="shared" si="69"/>
        <v>INDIA-GATE MALDA</v>
      </c>
      <c r="L378" s="15">
        <f>IF(COUNTIF($N$2:N378,N378)=1,L377+1,L377)</f>
        <v>16</v>
      </c>
      <c r="M378" s="15" t="str">
        <f t="shared" si="70"/>
        <v>INDIA-GATE MALDA</v>
      </c>
      <c r="N378" s="1" t="str">
        <f t="shared" si="71"/>
        <v>MALDA</v>
      </c>
      <c r="O378" s="1" t="str">
        <f t="shared" si="72"/>
        <v>INDIA-GATE</v>
      </c>
      <c r="P378" s="15">
        <f t="shared" si="73"/>
        <v>1</v>
      </c>
      <c r="Q378" s="15">
        <f t="shared" si="74"/>
        <v>0</v>
      </c>
      <c r="R378" s="15">
        <f t="shared" si="75"/>
        <v>1</v>
      </c>
      <c r="S378" s="15">
        <f t="shared" si="76"/>
        <v>0.5</v>
      </c>
      <c r="T378" s="15">
        <f t="shared" si="77"/>
        <v>0.5</v>
      </c>
    </row>
    <row r="379" spans="1:20">
      <c r="A379" s="142" t="str">
        <f>IF((stock!B373+stock!C373+stock!D373+stock!E373)&lt;&gt;0,stock!A373,"")</f>
        <v>KK MALDA 25KG</v>
      </c>
      <c r="B379" s="142"/>
      <c r="C379" s="15">
        <f>stock!C373</f>
        <v>4</v>
      </c>
      <c r="D379" s="15">
        <f>stock!D373</f>
        <v>0</v>
      </c>
      <c r="E379" s="15">
        <f>stock!E373</f>
        <v>4</v>
      </c>
      <c r="F379" s="15">
        <f>stock!F373</f>
        <v>0</v>
      </c>
      <c r="H379" s="15">
        <f t="shared" si="78"/>
        <v>25</v>
      </c>
      <c r="I379" s="15">
        <f t="shared" si="79"/>
        <v>0</v>
      </c>
      <c r="J379" s="15">
        <f t="shared" si="80"/>
        <v>25</v>
      </c>
      <c r="K379" s="1" t="str">
        <f t="shared" si="69"/>
        <v>KK MALDA</v>
      </c>
      <c r="L379" s="15">
        <f>IF(COUNTIF($N$2:N379,N379)=1,L378+1,L378)</f>
        <v>16</v>
      </c>
      <c r="M379" s="15" t="str">
        <f t="shared" si="70"/>
        <v>KK MALDA</v>
      </c>
      <c r="N379" s="1" t="str">
        <f t="shared" si="71"/>
        <v>MALDA</v>
      </c>
      <c r="O379" s="1" t="str">
        <f t="shared" si="72"/>
        <v>KK</v>
      </c>
      <c r="P379" s="15">
        <f t="shared" si="73"/>
        <v>1</v>
      </c>
      <c r="Q379" s="15">
        <f t="shared" si="74"/>
        <v>2</v>
      </c>
      <c r="R379" s="15">
        <f t="shared" si="75"/>
        <v>0</v>
      </c>
      <c r="S379" s="15">
        <f t="shared" si="76"/>
        <v>2</v>
      </c>
      <c r="T379" s="15">
        <f t="shared" si="77"/>
        <v>0</v>
      </c>
    </row>
    <row r="380" spans="1:20">
      <c r="A380" s="142" t="str">
        <f>IF((stock!B374+stock!C374+stock!D374+stock!E374)&lt;&gt;0,stock!A374,"")</f>
        <v/>
      </c>
      <c r="B380" s="142"/>
      <c r="C380" s="15">
        <f>stock!C374</f>
        <v>0</v>
      </c>
      <c r="D380" s="15">
        <f>stock!D374</f>
        <v>0</v>
      </c>
      <c r="E380" s="15">
        <f>stock!E374</f>
        <v>0</v>
      </c>
      <c r="F380" s="15">
        <f>stock!F374</f>
        <v>0</v>
      </c>
      <c r="H380" s="15">
        <f t="shared" si="78"/>
        <v>0</v>
      </c>
      <c r="I380" s="15">
        <f t="shared" si="79"/>
        <v>0</v>
      </c>
      <c r="J380" s="15">
        <f t="shared" si="80"/>
        <v>0</v>
      </c>
      <c r="K380" s="1">
        <f t="shared" si="69"/>
        <v>0</v>
      </c>
      <c r="L380" s="15">
        <f>IF(COUNTIF($N$2:N380,N380)=1,L379+1,L379)</f>
        <v>16</v>
      </c>
      <c r="M380" s="15" t="str">
        <f t="shared" si="70"/>
        <v/>
      </c>
      <c r="N380" s="1">
        <f t="shared" si="71"/>
        <v>0</v>
      </c>
      <c r="O380" s="1">
        <f t="shared" si="72"/>
        <v>0</v>
      </c>
      <c r="P380" s="15">
        <f t="shared" si="73"/>
        <v>0</v>
      </c>
      <c r="Q380" s="15">
        <f t="shared" si="74"/>
        <v>0</v>
      </c>
      <c r="R380" s="15">
        <f t="shared" si="75"/>
        <v>0</v>
      </c>
      <c r="S380" s="15">
        <f t="shared" si="76"/>
        <v>0</v>
      </c>
      <c r="T380" s="15">
        <f t="shared" si="77"/>
        <v>0</v>
      </c>
    </row>
    <row r="381" spans="1:20">
      <c r="A381" s="142" t="str">
        <f>IF((stock!B375+stock!C375+stock!D375+stock!E375)&lt;&gt;0,stock!A375,"")</f>
        <v>NEW MALDA 25KG</v>
      </c>
      <c r="B381" s="142"/>
      <c r="C381" s="15">
        <f>stock!C375</f>
        <v>3</v>
      </c>
      <c r="D381" s="15">
        <f>stock!D375</f>
        <v>2</v>
      </c>
      <c r="E381" s="15">
        <f>stock!E375</f>
        <v>3</v>
      </c>
      <c r="F381" s="15">
        <f>stock!F375</f>
        <v>2</v>
      </c>
      <c r="H381" s="15">
        <f t="shared" si="78"/>
        <v>25</v>
      </c>
      <c r="I381" s="15">
        <f t="shared" si="79"/>
        <v>0</v>
      </c>
      <c r="J381" s="15">
        <f t="shared" si="80"/>
        <v>25</v>
      </c>
      <c r="K381" s="1" t="str">
        <f t="shared" si="69"/>
        <v>NEW MALDA</v>
      </c>
      <c r="L381" s="15">
        <f>IF(COUNTIF($N$2:N381,N381)=1,L380+1,L380)</f>
        <v>16</v>
      </c>
      <c r="M381" s="15" t="str">
        <f t="shared" si="70"/>
        <v>NEW MALDA</v>
      </c>
      <c r="N381" s="1" t="str">
        <f t="shared" si="71"/>
        <v>MALDA</v>
      </c>
      <c r="O381" s="1" t="str">
        <f t="shared" si="72"/>
        <v>NEW</v>
      </c>
      <c r="P381" s="15">
        <f t="shared" si="73"/>
        <v>1</v>
      </c>
      <c r="Q381" s="15">
        <f t="shared" si="74"/>
        <v>1.5</v>
      </c>
      <c r="R381" s="15">
        <f t="shared" si="75"/>
        <v>1</v>
      </c>
      <c r="S381" s="15">
        <f t="shared" si="76"/>
        <v>1.5</v>
      </c>
      <c r="T381" s="15">
        <f t="shared" si="77"/>
        <v>1</v>
      </c>
    </row>
    <row r="382" spans="1:20">
      <c r="A382" s="142" t="str">
        <f>IF((stock!B376+stock!C376+stock!D376+stock!E376)&lt;&gt;0,stock!A376,"")</f>
        <v/>
      </c>
      <c r="B382" s="142"/>
      <c r="C382" s="15">
        <f>stock!C376</f>
        <v>0</v>
      </c>
      <c r="D382" s="15">
        <f>stock!D376</f>
        <v>0</v>
      </c>
      <c r="E382" s="15">
        <f>stock!E376</f>
        <v>0</v>
      </c>
      <c r="F382" s="15">
        <f>stock!F376</f>
        <v>0</v>
      </c>
      <c r="H382" s="15">
        <f t="shared" si="78"/>
        <v>0</v>
      </c>
      <c r="I382" s="15">
        <f t="shared" si="79"/>
        <v>0</v>
      </c>
      <c r="J382" s="15">
        <f t="shared" si="80"/>
        <v>0</v>
      </c>
      <c r="K382" s="1">
        <f t="shared" si="69"/>
        <v>0</v>
      </c>
      <c r="L382" s="15">
        <f>IF(COUNTIF($N$2:N382,N382)=1,L381+1,L381)</f>
        <v>16</v>
      </c>
      <c r="M382" s="15" t="str">
        <f t="shared" si="70"/>
        <v/>
      </c>
      <c r="N382" s="1">
        <f t="shared" si="71"/>
        <v>0</v>
      </c>
      <c r="O382" s="1">
        <f t="shared" si="72"/>
        <v>0</v>
      </c>
      <c r="P382" s="15">
        <f t="shared" si="73"/>
        <v>0</v>
      </c>
      <c r="Q382" s="15">
        <f t="shared" si="74"/>
        <v>0</v>
      </c>
      <c r="R382" s="15">
        <f t="shared" si="75"/>
        <v>0</v>
      </c>
      <c r="S382" s="15">
        <f t="shared" si="76"/>
        <v>0</v>
      </c>
      <c r="T382" s="15">
        <f t="shared" si="77"/>
        <v>0</v>
      </c>
    </row>
    <row r="383" spans="1:20">
      <c r="A383" s="142" t="str">
        <f>IF((stock!B377+stock!C377+stock!D377+stock!E377)&lt;&gt;0,stock!A377,"")</f>
        <v/>
      </c>
      <c r="B383" s="142"/>
      <c r="C383" s="15">
        <f>stock!C377</f>
        <v>0</v>
      </c>
      <c r="D383" s="15">
        <f>stock!D377</f>
        <v>0</v>
      </c>
      <c r="E383" s="15">
        <f>stock!E377</f>
        <v>0</v>
      </c>
      <c r="F383" s="15">
        <f>stock!F377</f>
        <v>0</v>
      </c>
      <c r="H383" s="15">
        <f t="shared" si="78"/>
        <v>0</v>
      </c>
      <c r="I383" s="15">
        <f t="shared" si="79"/>
        <v>0</v>
      </c>
      <c r="J383" s="15">
        <f t="shared" si="80"/>
        <v>0</v>
      </c>
      <c r="K383" s="1">
        <f t="shared" si="69"/>
        <v>0</v>
      </c>
      <c r="L383" s="15">
        <f>IF(COUNTIF($N$2:N383,N383)=1,L382+1,L382)</f>
        <v>16</v>
      </c>
      <c r="M383" s="15" t="str">
        <f t="shared" si="70"/>
        <v/>
      </c>
      <c r="N383" s="1">
        <f t="shared" si="71"/>
        <v>0</v>
      </c>
      <c r="O383" s="1">
        <f t="shared" si="72"/>
        <v>0</v>
      </c>
      <c r="P383" s="15">
        <f t="shared" si="73"/>
        <v>0</v>
      </c>
      <c r="Q383" s="15">
        <f t="shared" si="74"/>
        <v>0</v>
      </c>
      <c r="R383" s="15">
        <f t="shared" si="75"/>
        <v>0</v>
      </c>
      <c r="S383" s="15">
        <f t="shared" si="76"/>
        <v>0</v>
      </c>
      <c r="T383" s="15">
        <f t="shared" si="77"/>
        <v>0</v>
      </c>
    </row>
    <row r="384" spans="1:20">
      <c r="A384" s="142" t="str">
        <f>IF((stock!B378+stock!C378+stock!D378+stock!E378)&lt;&gt;0,stock!A378,"")</f>
        <v>SMT MALDA 25KG</v>
      </c>
      <c r="B384" s="142"/>
      <c r="C384" s="15">
        <f>stock!C378</f>
        <v>3</v>
      </c>
      <c r="D384" s="15">
        <f>stock!D378</f>
        <v>2</v>
      </c>
      <c r="E384" s="15">
        <f>stock!E378</f>
        <v>1</v>
      </c>
      <c r="F384" s="15">
        <f>stock!F378</f>
        <v>4</v>
      </c>
      <c r="H384" s="15">
        <f t="shared" si="78"/>
        <v>25</v>
      </c>
      <c r="I384" s="15">
        <f t="shared" si="79"/>
        <v>0</v>
      </c>
      <c r="J384" s="15">
        <f t="shared" si="80"/>
        <v>25</v>
      </c>
      <c r="K384" s="1" t="str">
        <f t="shared" si="69"/>
        <v>SMT MALDA</v>
      </c>
      <c r="L384" s="15">
        <f>IF(COUNTIF($N$2:N384,N384)=1,L383+1,L383)</f>
        <v>16</v>
      </c>
      <c r="M384" s="15" t="str">
        <f t="shared" si="70"/>
        <v>SMT MALDA</v>
      </c>
      <c r="N384" s="1" t="str">
        <f t="shared" si="71"/>
        <v>MALDA</v>
      </c>
      <c r="O384" s="1" t="str">
        <f t="shared" si="72"/>
        <v>SMT</v>
      </c>
      <c r="P384" s="15">
        <f t="shared" si="73"/>
        <v>1</v>
      </c>
      <c r="Q384" s="15">
        <f t="shared" si="74"/>
        <v>1.5</v>
      </c>
      <c r="R384" s="15">
        <f t="shared" si="75"/>
        <v>1</v>
      </c>
      <c r="S384" s="15">
        <f t="shared" si="76"/>
        <v>0.5</v>
      </c>
      <c r="T384" s="15">
        <f t="shared" si="77"/>
        <v>2</v>
      </c>
    </row>
    <row r="385" spans="1:20">
      <c r="A385" s="142" t="str">
        <f>IF((stock!B379+stock!C379+stock!D379+stock!E379)&lt;&gt;0,stock!A379,"")</f>
        <v/>
      </c>
      <c r="B385" s="142"/>
      <c r="C385" s="15">
        <f>stock!C379</f>
        <v>0</v>
      </c>
      <c r="D385" s="15">
        <f>stock!D379</f>
        <v>0</v>
      </c>
      <c r="E385" s="15">
        <f>stock!E379</f>
        <v>0</v>
      </c>
      <c r="F385" s="15">
        <f>stock!F379</f>
        <v>0</v>
      </c>
      <c r="H385" s="15">
        <f t="shared" si="78"/>
        <v>0</v>
      </c>
      <c r="I385" s="15">
        <f t="shared" si="79"/>
        <v>0</v>
      </c>
      <c r="J385" s="15">
        <f t="shared" si="80"/>
        <v>0</v>
      </c>
      <c r="K385" s="1">
        <f t="shared" si="69"/>
        <v>0</v>
      </c>
      <c r="L385" s="15">
        <f>IF(COUNTIF($N$2:N385,N385)=1,L384+1,L384)</f>
        <v>16</v>
      </c>
      <c r="M385" s="15" t="str">
        <f t="shared" si="70"/>
        <v/>
      </c>
      <c r="N385" s="1">
        <f t="shared" si="71"/>
        <v>0</v>
      </c>
      <c r="O385" s="1">
        <f t="shared" si="72"/>
        <v>0</v>
      </c>
      <c r="P385" s="15">
        <f t="shared" si="73"/>
        <v>0</v>
      </c>
      <c r="Q385" s="15">
        <f t="shared" si="74"/>
        <v>0</v>
      </c>
      <c r="R385" s="15">
        <f t="shared" si="75"/>
        <v>0</v>
      </c>
      <c r="S385" s="15">
        <f t="shared" si="76"/>
        <v>0</v>
      </c>
      <c r="T385" s="15">
        <f t="shared" si="77"/>
        <v>0</v>
      </c>
    </row>
    <row r="386" spans="1:20">
      <c r="A386" s="142" t="str">
        <f>IF((stock!B380+stock!C380+stock!D380+stock!E380)&lt;&gt;0,stock!A380,"")</f>
        <v/>
      </c>
      <c r="B386" s="142"/>
      <c r="C386" s="15">
        <f>stock!C380</f>
        <v>0</v>
      </c>
      <c r="D386" s="15">
        <f>stock!D380</f>
        <v>0</v>
      </c>
      <c r="E386" s="15">
        <f>stock!E380</f>
        <v>0</v>
      </c>
      <c r="F386" s="15">
        <f>stock!F380</f>
        <v>0</v>
      </c>
      <c r="H386" s="15">
        <f t="shared" si="78"/>
        <v>0</v>
      </c>
      <c r="I386" s="15">
        <f t="shared" si="79"/>
        <v>0</v>
      </c>
      <c r="J386" s="15">
        <f t="shared" si="80"/>
        <v>0</v>
      </c>
      <c r="K386" s="1">
        <f t="shared" si="69"/>
        <v>0</v>
      </c>
      <c r="L386" s="15">
        <f>IF(COUNTIF($N$2:N386,N386)=1,L385+1,L385)</f>
        <v>16</v>
      </c>
      <c r="M386" s="15" t="str">
        <f t="shared" si="70"/>
        <v/>
      </c>
      <c r="N386" s="1">
        <f t="shared" si="71"/>
        <v>0</v>
      </c>
      <c r="O386" s="1">
        <f t="shared" si="72"/>
        <v>0</v>
      </c>
      <c r="P386" s="15">
        <f t="shared" si="73"/>
        <v>0</v>
      </c>
      <c r="Q386" s="15">
        <f t="shared" si="74"/>
        <v>0</v>
      </c>
      <c r="R386" s="15">
        <f t="shared" si="75"/>
        <v>0</v>
      </c>
      <c r="S386" s="15">
        <f t="shared" si="76"/>
        <v>0</v>
      </c>
      <c r="T386" s="15">
        <f t="shared" si="77"/>
        <v>0</v>
      </c>
    </row>
    <row r="387" spans="1:20">
      <c r="A387" s="142" t="str">
        <f>IF((stock!B381+stock!C381+stock!D381+stock!E381)&lt;&gt;0,stock!A381,"")</f>
        <v>MALDA 30</v>
      </c>
      <c r="B387" s="142"/>
      <c r="C387" s="15">
        <f>stock!C381</f>
        <v>4</v>
      </c>
      <c r="D387" s="15">
        <f>stock!D381</f>
        <v>0</v>
      </c>
      <c r="E387" s="15">
        <f>stock!E381</f>
        <v>4</v>
      </c>
      <c r="F387" s="15">
        <f>stock!F381</f>
        <v>0</v>
      </c>
      <c r="H387" s="15">
        <f t="shared" si="78"/>
        <v>30</v>
      </c>
      <c r="I387" s="15">
        <f t="shared" si="79"/>
        <v>30</v>
      </c>
      <c r="J387" s="15">
        <f t="shared" si="80"/>
        <v>30</v>
      </c>
      <c r="K387" s="1" t="str">
        <f t="shared" si="69"/>
        <v>MAL</v>
      </c>
      <c r="L387" s="15">
        <f>IF(COUNTIF($N$2:N387,N387)=1,L386+1,L386)</f>
        <v>16</v>
      </c>
      <c r="M387" s="15" t="str">
        <f t="shared" si="70"/>
        <v/>
      </c>
      <c r="N387" s="1">
        <f t="shared" si="71"/>
        <v>0</v>
      </c>
      <c r="O387" s="1">
        <f t="shared" si="72"/>
        <v>0</v>
      </c>
      <c r="P387" s="15">
        <f t="shared" si="73"/>
        <v>0</v>
      </c>
      <c r="Q387" s="15">
        <f t="shared" si="74"/>
        <v>0</v>
      </c>
      <c r="R387" s="15">
        <f t="shared" si="75"/>
        <v>0</v>
      </c>
      <c r="S387" s="15">
        <f t="shared" si="76"/>
        <v>0</v>
      </c>
      <c r="T387" s="15">
        <f t="shared" si="77"/>
        <v>0</v>
      </c>
    </row>
    <row r="388" spans="1:20">
      <c r="A388" s="142" t="str">
        <f>IF((stock!B382+stock!C382+stock!D382+stock!E382)&lt;&gt;0,stock!A382,"")</f>
        <v/>
      </c>
      <c r="B388" s="142"/>
      <c r="C388" s="15">
        <f>stock!C382</f>
        <v>0</v>
      </c>
      <c r="D388" s="15">
        <f>stock!D382</f>
        <v>0</v>
      </c>
      <c r="E388" s="15">
        <f>stock!E382</f>
        <v>0</v>
      </c>
      <c r="F388" s="15">
        <f>stock!F382</f>
        <v>0</v>
      </c>
      <c r="H388" s="15">
        <f t="shared" si="78"/>
        <v>0</v>
      </c>
      <c r="I388" s="15">
        <f t="shared" si="79"/>
        <v>0</v>
      </c>
      <c r="J388" s="15">
        <f t="shared" si="80"/>
        <v>0</v>
      </c>
      <c r="K388" s="1">
        <f t="shared" si="69"/>
        <v>0</v>
      </c>
      <c r="L388" s="15">
        <f>IF(COUNTIF($N$2:N388,N388)=1,L387+1,L387)</f>
        <v>16</v>
      </c>
      <c r="M388" s="15" t="str">
        <f t="shared" si="70"/>
        <v/>
      </c>
      <c r="N388" s="1">
        <f t="shared" si="71"/>
        <v>0</v>
      </c>
      <c r="O388" s="1">
        <f t="shared" si="72"/>
        <v>0</v>
      </c>
      <c r="P388" s="15">
        <f t="shared" si="73"/>
        <v>0</v>
      </c>
      <c r="Q388" s="15">
        <f t="shared" si="74"/>
        <v>0</v>
      </c>
      <c r="R388" s="15">
        <f t="shared" si="75"/>
        <v>0</v>
      </c>
      <c r="S388" s="15">
        <f t="shared" si="76"/>
        <v>0</v>
      </c>
      <c r="T388" s="15">
        <f t="shared" si="77"/>
        <v>0</v>
      </c>
    </row>
    <row r="389" spans="1:20">
      <c r="A389" s="142" t="str">
        <f>IF((stock!B383+stock!C383+stock!D383+stock!E383)&lt;&gt;0,stock!A383,"")</f>
        <v/>
      </c>
      <c r="B389" s="142"/>
      <c r="C389" s="15">
        <f>stock!C383</f>
        <v>0</v>
      </c>
      <c r="D389" s="15">
        <f>stock!D383</f>
        <v>0</v>
      </c>
      <c r="E389" s="15">
        <f>stock!E383</f>
        <v>0</v>
      </c>
      <c r="F389" s="15">
        <f>stock!F383</f>
        <v>0</v>
      </c>
      <c r="H389" s="15">
        <f t="shared" si="78"/>
        <v>0</v>
      </c>
      <c r="I389" s="15">
        <f t="shared" si="79"/>
        <v>0</v>
      </c>
      <c r="J389" s="15">
        <f t="shared" si="80"/>
        <v>0</v>
      </c>
      <c r="K389" s="1">
        <f t="shared" si="69"/>
        <v>0</v>
      </c>
      <c r="L389" s="15">
        <f>IF(COUNTIF($N$2:N389,N389)=1,L388+1,L388)</f>
        <v>16</v>
      </c>
      <c r="M389" s="15" t="str">
        <f t="shared" si="70"/>
        <v/>
      </c>
      <c r="N389" s="1">
        <f t="shared" si="71"/>
        <v>0</v>
      </c>
      <c r="O389" s="1">
        <f t="shared" si="72"/>
        <v>0</v>
      </c>
      <c r="P389" s="15">
        <f t="shared" si="73"/>
        <v>0</v>
      </c>
      <c r="Q389" s="15">
        <f t="shared" si="74"/>
        <v>0</v>
      </c>
      <c r="R389" s="15">
        <f t="shared" si="75"/>
        <v>0</v>
      </c>
      <c r="S389" s="15">
        <f t="shared" si="76"/>
        <v>0</v>
      </c>
      <c r="T389" s="15">
        <f t="shared" si="77"/>
        <v>0</v>
      </c>
    </row>
    <row r="390" spans="1:20">
      <c r="A390" s="142" t="str">
        <f>IF((stock!B384+stock!C384+stock!D384+stock!E384)&lt;&gt;0,stock!A384,"")</f>
        <v/>
      </c>
      <c r="B390" s="142"/>
      <c r="C390" s="15">
        <f>stock!C384</f>
        <v>0</v>
      </c>
      <c r="D390" s="15">
        <f>stock!D384</f>
        <v>0</v>
      </c>
      <c r="E390" s="15">
        <f>stock!E384</f>
        <v>0</v>
      </c>
      <c r="F390" s="15">
        <f>stock!F384</f>
        <v>0</v>
      </c>
      <c r="H390" s="15">
        <f t="shared" si="78"/>
        <v>0</v>
      </c>
      <c r="I390" s="15">
        <f t="shared" si="79"/>
        <v>0</v>
      </c>
      <c r="J390" s="15">
        <f t="shared" si="80"/>
        <v>0</v>
      </c>
      <c r="K390" s="1">
        <f t="shared" si="69"/>
        <v>0</v>
      </c>
      <c r="L390" s="15">
        <f>IF(COUNTIF($N$2:N390,N390)=1,L389+1,L389)</f>
        <v>16</v>
      </c>
      <c r="M390" s="15" t="str">
        <f t="shared" si="70"/>
        <v/>
      </c>
      <c r="N390" s="1">
        <f t="shared" si="71"/>
        <v>0</v>
      </c>
      <c r="O390" s="1">
        <f t="shared" si="72"/>
        <v>0</v>
      </c>
      <c r="P390" s="15">
        <f t="shared" si="73"/>
        <v>0</v>
      </c>
      <c r="Q390" s="15">
        <f t="shared" si="74"/>
        <v>0</v>
      </c>
      <c r="R390" s="15">
        <f t="shared" si="75"/>
        <v>0</v>
      </c>
      <c r="S390" s="15">
        <f t="shared" si="76"/>
        <v>0</v>
      </c>
      <c r="T390" s="15">
        <f t="shared" si="77"/>
        <v>0</v>
      </c>
    </row>
    <row r="391" spans="1:20">
      <c r="A391" s="142" t="str">
        <f>IF((stock!B385+stock!C385+stock!D385+stock!E385)&lt;&gt;0,stock!A385,"")</f>
        <v/>
      </c>
      <c r="B391" s="142"/>
      <c r="C391" s="15">
        <f>stock!C385</f>
        <v>0</v>
      </c>
      <c r="D391" s="15">
        <f>stock!D385</f>
        <v>0</v>
      </c>
      <c r="E391" s="15">
        <f>stock!E385</f>
        <v>0</v>
      </c>
      <c r="F391" s="15">
        <f>stock!F385</f>
        <v>0</v>
      </c>
      <c r="H391" s="15">
        <f t="shared" si="78"/>
        <v>0</v>
      </c>
      <c r="I391" s="15">
        <f t="shared" si="79"/>
        <v>0</v>
      </c>
      <c r="J391" s="15">
        <f t="shared" si="80"/>
        <v>0</v>
      </c>
      <c r="K391" s="1">
        <f t="shared" si="69"/>
        <v>0</v>
      </c>
      <c r="L391" s="15">
        <f>IF(COUNTIF($N$2:N391,N391)=1,L390+1,L390)</f>
        <v>16</v>
      </c>
      <c r="M391" s="15" t="str">
        <f t="shared" si="70"/>
        <v/>
      </c>
      <c r="N391" s="1">
        <f t="shared" si="71"/>
        <v>0</v>
      </c>
      <c r="O391" s="1">
        <f t="shared" si="72"/>
        <v>0</v>
      </c>
      <c r="P391" s="15">
        <f t="shared" si="73"/>
        <v>0</v>
      </c>
      <c r="Q391" s="15">
        <f t="shared" si="74"/>
        <v>0</v>
      </c>
      <c r="R391" s="15">
        <f t="shared" si="75"/>
        <v>0</v>
      </c>
      <c r="S391" s="15">
        <f t="shared" si="76"/>
        <v>0</v>
      </c>
      <c r="T391" s="15">
        <f t="shared" si="77"/>
        <v>0</v>
      </c>
    </row>
    <row r="392" spans="1:20">
      <c r="A392" s="142" t="str">
        <f>IF((stock!B386+stock!C386+stock!D386+stock!E386)&lt;&gt;0,stock!A386,"")</f>
        <v/>
      </c>
      <c r="B392" s="142"/>
      <c r="C392" s="15">
        <f>stock!C386</f>
        <v>0</v>
      </c>
      <c r="D392" s="15">
        <f>stock!D386</f>
        <v>0</v>
      </c>
      <c r="E392" s="15">
        <f>stock!E386</f>
        <v>0</v>
      </c>
      <c r="F392" s="15">
        <f>stock!F386</f>
        <v>0</v>
      </c>
      <c r="H392" s="15">
        <f t="shared" si="78"/>
        <v>0</v>
      </c>
      <c r="I392" s="15">
        <f t="shared" si="79"/>
        <v>0</v>
      </c>
      <c r="J392" s="15">
        <f t="shared" si="80"/>
        <v>0</v>
      </c>
      <c r="K392" s="1">
        <f t="shared" si="69"/>
        <v>0</v>
      </c>
      <c r="L392" s="15">
        <f>IF(COUNTIF($N$2:N392,N392)=1,L391+1,L391)</f>
        <v>16</v>
      </c>
      <c r="M392" s="15" t="str">
        <f t="shared" si="70"/>
        <v/>
      </c>
      <c r="N392" s="1">
        <f t="shared" si="71"/>
        <v>0</v>
      </c>
      <c r="O392" s="1">
        <f t="shared" si="72"/>
        <v>0</v>
      </c>
      <c r="P392" s="15">
        <f t="shared" si="73"/>
        <v>0</v>
      </c>
      <c r="Q392" s="15">
        <f t="shared" si="74"/>
        <v>0</v>
      </c>
      <c r="R392" s="15">
        <f t="shared" si="75"/>
        <v>0</v>
      </c>
      <c r="S392" s="15">
        <f t="shared" si="76"/>
        <v>0</v>
      </c>
      <c r="T392" s="15">
        <f t="shared" si="77"/>
        <v>0</v>
      </c>
    </row>
    <row r="393" spans="1:20">
      <c r="A393" s="142" t="str">
        <f>IF((stock!B387+stock!C387+stock!D387+stock!E387)&lt;&gt;0,stock!A387,"")</f>
        <v>GOLD MALDA 30KG</v>
      </c>
      <c r="B393" s="142"/>
      <c r="C393" s="15">
        <f>stock!C387</f>
        <v>4</v>
      </c>
      <c r="D393" s="15">
        <f>stock!D387</f>
        <v>0</v>
      </c>
      <c r="E393" s="15">
        <f>stock!E387</f>
        <v>4</v>
      </c>
      <c r="F393" s="15">
        <f>stock!F387</f>
        <v>0</v>
      </c>
      <c r="H393" s="15">
        <f t="shared" si="78"/>
        <v>30</v>
      </c>
      <c r="I393" s="15">
        <f t="shared" si="79"/>
        <v>0</v>
      </c>
      <c r="J393" s="15">
        <f t="shared" si="80"/>
        <v>30</v>
      </c>
      <c r="K393" s="1" t="str">
        <f t="shared" si="69"/>
        <v>GOLD MALDA</v>
      </c>
      <c r="L393" s="15">
        <f>IF(COUNTIF($N$2:N393,N393)=1,L392+1,L392)</f>
        <v>16</v>
      </c>
      <c r="M393" s="15" t="str">
        <f t="shared" si="70"/>
        <v>GOLD MALDA</v>
      </c>
      <c r="N393" s="1" t="str">
        <f t="shared" si="71"/>
        <v>MALDA</v>
      </c>
      <c r="O393" s="1" t="str">
        <f t="shared" si="72"/>
        <v>GOLD</v>
      </c>
      <c r="P393" s="15">
        <f t="shared" si="73"/>
        <v>1</v>
      </c>
      <c r="Q393" s="15">
        <f t="shared" si="74"/>
        <v>2.4</v>
      </c>
      <c r="R393" s="15">
        <f t="shared" si="75"/>
        <v>0</v>
      </c>
      <c r="S393" s="15">
        <f t="shared" si="76"/>
        <v>2.4</v>
      </c>
      <c r="T393" s="15">
        <f t="shared" si="77"/>
        <v>0</v>
      </c>
    </row>
    <row r="394" spans="1:20">
      <c r="A394" s="142" t="str">
        <f>IF((stock!B388+stock!C388+stock!D388+stock!E388)&lt;&gt;0,stock!A388,"")</f>
        <v/>
      </c>
      <c r="B394" s="142"/>
      <c r="C394" s="15">
        <f>stock!C388</f>
        <v>0</v>
      </c>
      <c r="D394" s="15">
        <f>stock!D388</f>
        <v>0</v>
      </c>
      <c r="E394" s="15">
        <f>stock!E388</f>
        <v>0</v>
      </c>
      <c r="F394" s="15">
        <f>stock!F388</f>
        <v>0</v>
      </c>
      <c r="H394" s="15">
        <f t="shared" si="78"/>
        <v>0</v>
      </c>
      <c r="I394" s="15">
        <f t="shared" si="79"/>
        <v>0</v>
      </c>
      <c r="J394" s="15">
        <f t="shared" si="80"/>
        <v>0</v>
      </c>
      <c r="K394" s="1">
        <f t="shared" si="69"/>
        <v>0</v>
      </c>
      <c r="L394" s="15">
        <f>IF(COUNTIF($N$2:N394,N394)=1,L393+1,L393)</f>
        <v>16</v>
      </c>
      <c r="M394" s="15" t="str">
        <f t="shared" si="70"/>
        <v/>
      </c>
      <c r="N394" s="1">
        <f t="shared" si="71"/>
        <v>0</v>
      </c>
      <c r="O394" s="1">
        <f t="shared" si="72"/>
        <v>0</v>
      </c>
      <c r="P394" s="15">
        <f t="shared" si="73"/>
        <v>0</v>
      </c>
      <c r="Q394" s="15">
        <f t="shared" si="74"/>
        <v>0</v>
      </c>
      <c r="R394" s="15">
        <f t="shared" si="75"/>
        <v>0</v>
      </c>
      <c r="S394" s="15">
        <f t="shared" si="76"/>
        <v>0</v>
      </c>
      <c r="T394" s="15">
        <f t="shared" si="77"/>
        <v>0</v>
      </c>
    </row>
    <row r="395" spans="1:20">
      <c r="A395" s="142" t="str">
        <f>IF((stock!B389+stock!C389+stock!D389+stock!E389)&lt;&gt;0,stock!A389,"")</f>
        <v/>
      </c>
      <c r="B395" s="142"/>
      <c r="C395" s="15">
        <f>stock!C389</f>
        <v>0</v>
      </c>
      <c r="D395" s="15">
        <f>stock!D389</f>
        <v>0</v>
      </c>
      <c r="E395" s="15">
        <f>stock!E389</f>
        <v>0</v>
      </c>
      <c r="F395" s="15">
        <f>stock!F389</f>
        <v>0</v>
      </c>
      <c r="H395" s="15">
        <f t="shared" si="78"/>
        <v>0</v>
      </c>
      <c r="I395" s="15">
        <f t="shared" si="79"/>
        <v>0</v>
      </c>
      <c r="J395" s="15">
        <f t="shared" si="80"/>
        <v>0</v>
      </c>
      <c r="K395" s="1">
        <f t="shared" si="69"/>
        <v>0</v>
      </c>
      <c r="L395" s="15">
        <f>IF(COUNTIF($N$2:N395,N395)=1,L394+1,L394)</f>
        <v>16</v>
      </c>
      <c r="M395" s="15" t="str">
        <f t="shared" si="70"/>
        <v/>
      </c>
      <c r="N395" s="1">
        <f t="shared" si="71"/>
        <v>0</v>
      </c>
      <c r="O395" s="1">
        <f t="shared" si="72"/>
        <v>0</v>
      </c>
      <c r="P395" s="15">
        <f t="shared" si="73"/>
        <v>0</v>
      </c>
      <c r="Q395" s="15">
        <f t="shared" si="74"/>
        <v>0</v>
      </c>
      <c r="R395" s="15">
        <f t="shared" si="75"/>
        <v>0</v>
      </c>
      <c r="S395" s="15">
        <f t="shared" si="76"/>
        <v>0</v>
      </c>
      <c r="T395" s="15">
        <f t="shared" si="77"/>
        <v>0</v>
      </c>
    </row>
    <row r="396" spans="1:20">
      <c r="A396" s="142" t="str">
        <f>IF((stock!B390+stock!C390+stock!D390+stock!E390)&lt;&gt;0,stock!A390,"")</f>
        <v/>
      </c>
      <c r="B396" s="142"/>
      <c r="C396" s="15">
        <f>stock!C390</f>
        <v>0</v>
      </c>
      <c r="D396" s="15">
        <f>stock!D390</f>
        <v>0</v>
      </c>
      <c r="E396" s="15">
        <f>stock!E390</f>
        <v>0</v>
      </c>
      <c r="F396" s="15">
        <f>stock!F390</f>
        <v>0</v>
      </c>
      <c r="H396" s="15">
        <f t="shared" si="78"/>
        <v>0</v>
      </c>
      <c r="I396" s="15">
        <f t="shared" si="79"/>
        <v>0</v>
      </c>
      <c r="J396" s="15">
        <f t="shared" si="80"/>
        <v>0</v>
      </c>
      <c r="K396" s="1">
        <f t="shared" ref="K396:K459" si="81">IFERROR(LEFT(A396,LEN(A396)-5),0)</f>
        <v>0</v>
      </c>
      <c r="L396" s="15">
        <f>IF(COUNTIF($N$2:N396,N396)=1,L395+1,L395)</f>
        <v>16</v>
      </c>
      <c r="M396" s="15" t="str">
        <f t="shared" ref="M396:M459" si="82">IF(P396=0,"",K396)</f>
        <v/>
      </c>
      <c r="N396" s="1">
        <f t="shared" ref="N396:N459" si="83">IF(P396=0,0,(IFERROR(RIGHT(K396,LEN(K396)-FIND(" ",K396)),K396)))</f>
        <v>0</v>
      </c>
      <c r="O396" s="1">
        <f t="shared" ref="O396:O459" si="84">IF(P396=0,0,TRIM(LEFT(SUBSTITUTE(A396," ",REPT(" ",255)),255)))</f>
        <v>0</v>
      </c>
      <c r="P396" s="15">
        <f t="shared" ref="P396:P459" si="85">IFERROR((FIND("KG",A396)/FIND("KG",A396)),0)+IFERROR((FIND("GM",A396)/FIND("GM",A396)),0)</f>
        <v>0</v>
      </c>
      <c r="Q396" s="15">
        <f t="shared" ref="Q396:Q459" si="86">IFERROR((C396*J396*P396)/50,0)</f>
        <v>0</v>
      </c>
      <c r="R396" s="15">
        <f t="shared" ref="R396:R459" si="87">IFERROR((D396*J396*P396)/50,0)</f>
        <v>0</v>
      </c>
      <c r="S396" s="15">
        <f t="shared" ref="S396:S459" si="88">IFERROR((E396*J396*P396)/50,0)</f>
        <v>0</v>
      </c>
      <c r="T396" s="15">
        <f t="shared" ref="T396:T459" si="89">IFERROR((F396*J396*P396)/50,0)</f>
        <v>0</v>
      </c>
    </row>
    <row r="397" spans="1:20">
      <c r="A397" s="142" t="str">
        <f>IF((stock!B391+stock!C391+stock!D391+stock!E391)&lt;&gt;0,stock!A391,"")</f>
        <v/>
      </c>
      <c r="B397" s="142"/>
      <c r="C397" s="15">
        <f>stock!C391</f>
        <v>0</v>
      </c>
      <c r="D397" s="15">
        <f>stock!D391</f>
        <v>0</v>
      </c>
      <c r="E397" s="15">
        <f>stock!E391</f>
        <v>0</v>
      </c>
      <c r="F397" s="15">
        <f>stock!F391</f>
        <v>0</v>
      </c>
      <c r="H397" s="15">
        <f t="shared" si="78"/>
        <v>0</v>
      </c>
      <c r="I397" s="15">
        <f t="shared" si="79"/>
        <v>0</v>
      </c>
      <c r="J397" s="15">
        <f t="shared" si="80"/>
        <v>0</v>
      </c>
      <c r="K397" s="1">
        <f t="shared" si="81"/>
        <v>0</v>
      </c>
      <c r="L397" s="15">
        <f>IF(COUNTIF($N$2:N397,N397)=1,L396+1,L396)</f>
        <v>16</v>
      </c>
      <c r="M397" s="15" t="str">
        <f t="shared" si="82"/>
        <v/>
      </c>
      <c r="N397" s="1">
        <f t="shared" si="83"/>
        <v>0</v>
      </c>
      <c r="O397" s="1">
        <f t="shared" si="84"/>
        <v>0</v>
      </c>
      <c r="P397" s="15">
        <f t="shared" si="85"/>
        <v>0</v>
      </c>
      <c r="Q397" s="15">
        <f t="shared" si="86"/>
        <v>0</v>
      </c>
      <c r="R397" s="15">
        <f t="shared" si="87"/>
        <v>0</v>
      </c>
      <c r="S397" s="15">
        <f t="shared" si="88"/>
        <v>0</v>
      </c>
      <c r="T397" s="15">
        <f t="shared" si="89"/>
        <v>0</v>
      </c>
    </row>
    <row r="398" spans="1:20">
      <c r="A398" s="142" t="str">
        <f>IF((stock!B392+stock!C392+stock!D392+stock!E392)&lt;&gt;0,stock!A392,"")</f>
        <v/>
      </c>
      <c r="B398" s="142"/>
      <c r="C398" s="15">
        <f>stock!C392</f>
        <v>0</v>
      </c>
      <c r="D398" s="15">
        <f>stock!D392</f>
        <v>0</v>
      </c>
      <c r="E398" s="15">
        <f>stock!E392</f>
        <v>0</v>
      </c>
      <c r="F398" s="15">
        <f>stock!F392</f>
        <v>0</v>
      </c>
      <c r="H398" s="15">
        <f t="shared" ref="H398:H461" si="90">IFERROR(--SUBSTITUTE(TRIM(RIGHT(SUBSTITUTE(A398," ",REPT(" ",255)),255)),"KG",""),0)</f>
        <v>0</v>
      </c>
      <c r="I398" s="15">
        <f t="shared" ref="I398:I461" si="91">IFERROR(--SUBSTITUTE(TRIM(RIGHT(SUBSTITUTE(A398," ",REPT(" ",255)),255)),"GM",""),0)</f>
        <v>0</v>
      </c>
      <c r="J398" s="15">
        <f t="shared" ref="J398:J461" si="92">IF(H398&gt;I398,H398,I398)</f>
        <v>0</v>
      </c>
      <c r="K398" s="1">
        <f t="shared" si="81"/>
        <v>0</v>
      </c>
      <c r="L398" s="15">
        <f>IF(COUNTIF($N$2:N398,N398)=1,L397+1,L397)</f>
        <v>16</v>
      </c>
      <c r="M398" s="15" t="str">
        <f t="shared" si="82"/>
        <v/>
      </c>
      <c r="N398" s="1">
        <f t="shared" si="83"/>
        <v>0</v>
      </c>
      <c r="O398" s="1">
        <f t="shared" si="84"/>
        <v>0</v>
      </c>
      <c r="P398" s="15">
        <f t="shared" si="85"/>
        <v>0</v>
      </c>
      <c r="Q398" s="15">
        <f t="shared" si="86"/>
        <v>0</v>
      </c>
      <c r="R398" s="15">
        <f t="shared" si="87"/>
        <v>0</v>
      </c>
      <c r="S398" s="15">
        <f t="shared" si="88"/>
        <v>0</v>
      </c>
      <c r="T398" s="15">
        <f t="shared" si="89"/>
        <v>0</v>
      </c>
    </row>
    <row r="399" spans="1:20">
      <c r="A399" s="142" t="str">
        <f>IF((stock!B393+stock!C393+stock!D393+stock!E393)&lt;&gt;0,stock!A393,"")</f>
        <v/>
      </c>
      <c r="B399" s="142"/>
      <c r="C399" s="15">
        <f>stock!C393</f>
        <v>0</v>
      </c>
      <c r="D399" s="15">
        <f>stock!D393</f>
        <v>0</v>
      </c>
      <c r="E399" s="15">
        <f>stock!E393</f>
        <v>0</v>
      </c>
      <c r="F399" s="15">
        <f>stock!F393</f>
        <v>0</v>
      </c>
      <c r="H399" s="15">
        <f t="shared" si="90"/>
        <v>0</v>
      </c>
      <c r="I399" s="15">
        <f t="shared" si="91"/>
        <v>0</v>
      </c>
      <c r="J399" s="15">
        <f t="shared" si="92"/>
        <v>0</v>
      </c>
      <c r="K399" s="1">
        <f t="shared" si="81"/>
        <v>0</v>
      </c>
      <c r="L399" s="15">
        <f>IF(COUNTIF($N$2:N399,N399)=1,L398+1,L398)</f>
        <v>16</v>
      </c>
      <c r="M399" s="15" t="str">
        <f t="shared" si="82"/>
        <v/>
      </c>
      <c r="N399" s="1">
        <f t="shared" si="83"/>
        <v>0</v>
      </c>
      <c r="O399" s="1">
        <f t="shared" si="84"/>
        <v>0</v>
      </c>
      <c r="P399" s="15">
        <f t="shared" si="85"/>
        <v>0</v>
      </c>
      <c r="Q399" s="15">
        <f t="shared" si="86"/>
        <v>0</v>
      </c>
      <c r="R399" s="15">
        <f t="shared" si="87"/>
        <v>0</v>
      </c>
      <c r="S399" s="15">
        <f t="shared" si="88"/>
        <v>0</v>
      </c>
      <c r="T399" s="15">
        <f t="shared" si="89"/>
        <v>0</v>
      </c>
    </row>
    <row r="400" spans="1:20">
      <c r="A400" s="142" t="str">
        <f>IF((stock!B394+stock!C394+stock!D394+stock!E394)&lt;&gt;0,stock!A394,"")</f>
        <v/>
      </c>
      <c r="B400" s="142"/>
      <c r="C400" s="15">
        <f>stock!C394</f>
        <v>0</v>
      </c>
      <c r="D400" s="15">
        <f>stock!D394</f>
        <v>0</v>
      </c>
      <c r="E400" s="15">
        <f>stock!E394</f>
        <v>0</v>
      </c>
      <c r="F400" s="15">
        <f>stock!F394</f>
        <v>0</v>
      </c>
      <c r="H400" s="15">
        <f t="shared" si="90"/>
        <v>0</v>
      </c>
      <c r="I400" s="15">
        <f t="shared" si="91"/>
        <v>0</v>
      </c>
      <c r="J400" s="15">
        <f t="shared" si="92"/>
        <v>0</v>
      </c>
      <c r="K400" s="1">
        <f t="shared" si="81"/>
        <v>0</v>
      </c>
      <c r="L400" s="15">
        <f>IF(COUNTIF($N$2:N400,N400)=1,L399+1,L399)</f>
        <v>16</v>
      </c>
      <c r="M400" s="15" t="str">
        <f t="shared" si="82"/>
        <v/>
      </c>
      <c r="N400" s="1">
        <f t="shared" si="83"/>
        <v>0</v>
      </c>
      <c r="O400" s="1">
        <f t="shared" si="84"/>
        <v>0</v>
      </c>
      <c r="P400" s="15">
        <f t="shared" si="85"/>
        <v>0</v>
      </c>
      <c r="Q400" s="15">
        <f t="shared" si="86"/>
        <v>0</v>
      </c>
      <c r="R400" s="15">
        <f t="shared" si="87"/>
        <v>0</v>
      </c>
      <c r="S400" s="15">
        <f t="shared" si="88"/>
        <v>0</v>
      </c>
      <c r="T400" s="15">
        <f t="shared" si="89"/>
        <v>0</v>
      </c>
    </row>
    <row r="401" spans="1:20">
      <c r="A401" s="142" t="str">
        <f>IF((stock!B395+stock!C395+stock!D395+stock!E395)&lt;&gt;0,stock!A395,"")</f>
        <v>MALDA 50</v>
      </c>
      <c r="B401" s="142"/>
      <c r="C401" s="15">
        <f>stock!C395</f>
        <v>58</v>
      </c>
      <c r="D401" s="15">
        <f>stock!D395</f>
        <v>5</v>
      </c>
      <c r="E401" s="15">
        <f>stock!E395</f>
        <v>9</v>
      </c>
      <c r="F401" s="15">
        <f>stock!F395</f>
        <v>54</v>
      </c>
      <c r="H401" s="15">
        <f t="shared" si="90"/>
        <v>50</v>
      </c>
      <c r="I401" s="15">
        <f t="shared" si="91"/>
        <v>50</v>
      </c>
      <c r="J401" s="15">
        <f t="shared" si="92"/>
        <v>50</v>
      </c>
      <c r="K401" s="1" t="str">
        <f t="shared" si="81"/>
        <v>MAL</v>
      </c>
      <c r="L401" s="15">
        <f>IF(COUNTIF($N$2:N401,N401)=1,L400+1,L400)</f>
        <v>16</v>
      </c>
      <c r="M401" s="15" t="str">
        <f t="shared" si="82"/>
        <v/>
      </c>
      <c r="N401" s="1">
        <f t="shared" si="83"/>
        <v>0</v>
      </c>
      <c r="O401" s="1">
        <f t="shared" si="84"/>
        <v>0</v>
      </c>
      <c r="P401" s="15">
        <f t="shared" si="85"/>
        <v>0</v>
      </c>
      <c r="Q401" s="15">
        <f t="shared" si="86"/>
        <v>0</v>
      </c>
      <c r="R401" s="15">
        <f t="shared" si="87"/>
        <v>0</v>
      </c>
      <c r="S401" s="15">
        <f t="shared" si="88"/>
        <v>0</v>
      </c>
      <c r="T401" s="15">
        <f t="shared" si="89"/>
        <v>0</v>
      </c>
    </row>
    <row r="402" spans="1:20">
      <c r="A402" s="142" t="str">
        <f>IF((stock!B396+stock!C396+stock!D396+stock!E396)&lt;&gt;0,stock!A396,"")</f>
        <v/>
      </c>
      <c r="B402" s="142"/>
      <c r="C402" s="15">
        <f>stock!C396</f>
        <v>0</v>
      </c>
      <c r="D402" s="15">
        <f>stock!D396</f>
        <v>0</v>
      </c>
      <c r="E402" s="15">
        <f>stock!E396</f>
        <v>0</v>
      </c>
      <c r="F402" s="15">
        <f>stock!F396</f>
        <v>0</v>
      </c>
      <c r="H402" s="15">
        <f t="shared" si="90"/>
        <v>0</v>
      </c>
      <c r="I402" s="15">
        <f t="shared" si="91"/>
        <v>0</v>
      </c>
      <c r="J402" s="15">
        <f t="shared" si="92"/>
        <v>0</v>
      </c>
      <c r="K402" s="1">
        <f t="shared" si="81"/>
        <v>0</v>
      </c>
      <c r="L402" s="15">
        <f>IF(COUNTIF($N$2:N402,N402)=1,L401+1,L401)</f>
        <v>16</v>
      </c>
      <c r="M402" s="15" t="str">
        <f t="shared" si="82"/>
        <v/>
      </c>
      <c r="N402" s="1">
        <f t="shared" si="83"/>
        <v>0</v>
      </c>
      <c r="O402" s="1">
        <f t="shared" si="84"/>
        <v>0</v>
      </c>
      <c r="P402" s="15">
        <f t="shared" si="85"/>
        <v>0</v>
      </c>
      <c r="Q402" s="15">
        <f t="shared" si="86"/>
        <v>0</v>
      </c>
      <c r="R402" s="15">
        <f t="shared" si="87"/>
        <v>0</v>
      </c>
      <c r="S402" s="15">
        <f t="shared" si="88"/>
        <v>0</v>
      </c>
      <c r="T402" s="15">
        <f t="shared" si="89"/>
        <v>0</v>
      </c>
    </row>
    <row r="403" spans="1:20">
      <c r="A403" s="142" t="str">
        <f>IF((stock!B397+stock!C397+stock!D397+stock!E397)&lt;&gt;0,stock!A397,"")</f>
        <v/>
      </c>
      <c r="B403" s="142"/>
      <c r="C403" s="15">
        <f>stock!C397</f>
        <v>0</v>
      </c>
      <c r="D403" s="15">
        <f>stock!D397</f>
        <v>0</v>
      </c>
      <c r="E403" s="15">
        <f>stock!E397</f>
        <v>0</v>
      </c>
      <c r="F403" s="15">
        <f>stock!F397</f>
        <v>0</v>
      </c>
      <c r="H403" s="15">
        <f t="shared" si="90"/>
        <v>0</v>
      </c>
      <c r="I403" s="15">
        <f t="shared" si="91"/>
        <v>0</v>
      </c>
      <c r="J403" s="15">
        <f t="shared" si="92"/>
        <v>0</v>
      </c>
      <c r="K403" s="1">
        <f t="shared" si="81"/>
        <v>0</v>
      </c>
      <c r="L403" s="15">
        <f>IF(COUNTIF($N$2:N403,N403)=1,L402+1,L402)</f>
        <v>16</v>
      </c>
      <c r="M403" s="15" t="str">
        <f t="shared" si="82"/>
        <v/>
      </c>
      <c r="N403" s="1">
        <f t="shared" si="83"/>
        <v>0</v>
      </c>
      <c r="O403" s="1">
        <f t="shared" si="84"/>
        <v>0</v>
      </c>
      <c r="P403" s="15">
        <f t="shared" si="85"/>
        <v>0</v>
      </c>
      <c r="Q403" s="15">
        <f t="shared" si="86"/>
        <v>0</v>
      </c>
      <c r="R403" s="15">
        <f t="shared" si="87"/>
        <v>0</v>
      </c>
      <c r="S403" s="15">
        <f t="shared" si="88"/>
        <v>0</v>
      </c>
      <c r="T403" s="15">
        <f t="shared" si="89"/>
        <v>0</v>
      </c>
    </row>
    <row r="404" spans="1:20">
      <c r="A404" s="142" t="str">
        <f>IF((stock!B398+stock!C398+stock!D398+stock!E398)&lt;&gt;0,stock!A398,"")</f>
        <v>INDIA-GATE MALDA 50KG</v>
      </c>
      <c r="B404" s="142"/>
      <c r="C404" s="15">
        <f>stock!C398</f>
        <v>20</v>
      </c>
      <c r="D404" s="15">
        <f>stock!D398</f>
        <v>0</v>
      </c>
      <c r="E404" s="15">
        <f>stock!E398</f>
        <v>3</v>
      </c>
      <c r="F404" s="15">
        <f>stock!F398</f>
        <v>17</v>
      </c>
      <c r="H404" s="15">
        <f t="shared" si="90"/>
        <v>50</v>
      </c>
      <c r="I404" s="15">
        <f t="shared" si="91"/>
        <v>0</v>
      </c>
      <c r="J404" s="15">
        <f t="shared" si="92"/>
        <v>50</v>
      </c>
      <c r="K404" s="1" t="str">
        <f t="shared" si="81"/>
        <v>INDIA-GATE MALDA</v>
      </c>
      <c r="L404" s="15">
        <f>IF(COUNTIF($N$2:N404,N404)=1,L403+1,L403)</f>
        <v>16</v>
      </c>
      <c r="M404" s="15" t="str">
        <f t="shared" si="82"/>
        <v>INDIA-GATE MALDA</v>
      </c>
      <c r="N404" s="1" t="str">
        <f t="shared" si="83"/>
        <v>MALDA</v>
      </c>
      <c r="O404" s="1" t="str">
        <f t="shared" si="84"/>
        <v>INDIA-GATE</v>
      </c>
      <c r="P404" s="15">
        <f t="shared" si="85"/>
        <v>1</v>
      </c>
      <c r="Q404" s="15">
        <f t="shared" si="86"/>
        <v>20</v>
      </c>
      <c r="R404" s="15">
        <f t="shared" si="87"/>
        <v>0</v>
      </c>
      <c r="S404" s="15">
        <f t="shared" si="88"/>
        <v>3</v>
      </c>
      <c r="T404" s="15">
        <f t="shared" si="89"/>
        <v>17</v>
      </c>
    </row>
    <row r="405" spans="1:20">
      <c r="A405" s="142" t="str">
        <f>IF((stock!B399+stock!C399+stock!D399+stock!E399)&lt;&gt;0,stock!A399,"")</f>
        <v>KK MALDA 50KG</v>
      </c>
      <c r="B405" s="142"/>
      <c r="C405" s="15">
        <f>stock!C399</f>
        <v>2</v>
      </c>
      <c r="D405" s="15">
        <f>stock!D399</f>
        <v>0</v>
      </c>
      <c r="E405" s="15">
        <f>stock!E399</f>
        <v>2</v>
      </c>
      <c r="F405" s="15">
        <f>stock!F399</f>
        <v>0</v>
      </c>
      <c r="H405" s="15">
        <f t="shared" si="90"/>
        <v>50</v>
      </c>
      <c r="I405" s="15">
        <f t="shared" si="91"/>
        <v>0</v>
      </c>
      <c r="J405" s="15">
        <f t="shared" si="92"/>
        <v>50</v>
      </c>
      <c r="K405" s="1" t="str">
        <f t="shared" si="81"/>
        <v>KK MALDA</v>
      </c>
      <c r="L405" s="15">
        <f>IF(COUNTIF($N$2:N405,N405)=1,L404+1,L404)</f>
        <v>16</v>
      </c>
      <c r="M405" s="15" t="str">
        <f t="shared" si="82"/>
        <v>KK MALDA</v>
      </c>
      <c r="N405" s="1" t="str">
        <f t="shared" si="83"/>
        <v>MALDA</v>
      </c>
      <c r="O405" s="1" t="str">
        <f t="shared" si="84"/>
        <v>KK</v>
      </c>
      <c r="P405" s="15">
        <f t="shared" si="85"/>
        <v>1</v>
      </c>
      <c r="Q405" s="15">
        <f t="shared" si="86"/>
        <v>2</v>
      </c>
      <c r="R405" s="15">
        <f t="shared" si="87"/>
        <v>0</v>
      </c>
      <c r="S405" s="15">
        <f t="shared" si="88"/>
        <v>2</v>
      </c>
      <c r="T405" s="15">
        <f t="shared" si="89"/>
        <v>0</v>
      </c>
    </row>
    <row r="406" spans="1:20">
      <c r="A406" s="142" t="str">
        <f>IF((stock!B400+stock!C400+stock!D400+stock!E400)&lt;&gt;0,stock!A400,"")</f>
        <v/>
      </c>
      <c r="B406" s="142"/>
      <c r="C406" s="15">
        <f>stock!C400</f>
        <v>0</v>
      </c>
      <c r="D406" s="15">
        <f>stock!D400</f>
        <v>0</v>
      </c>
      <c r="E406" s="15">
        <f>stock!E400</f>
        <v>0</v>
      </c>
      <c r="F406" s="15">
        <f>stock!F400</f>
        <v>0</v>
      </c>
      <c r="H406" s="15">
        <f t="shared" si="90"/>
        <v>0</v>
      </c>
      <c r="I406" s="15">
        <f t="shared" si="91"/>
        <v>0</v>
      </c>
      <c r="J406" s="15">
        <f t="shared" si="92"/>
        <v>0</v>
      </c>
      <c r="K406" s="1">
        <f t="shared" si="81"/>
        <v>0</v>
      </c>
      <c r="L406" s="15">
        <f>IF(COUNTIF($N$2:N406,N406)=1,L405+1,L405)</f>
        <v>16</v>
      </c>
      <c r="M406" s="15" t="str">
        <f t="shared" si="82"/>
        <v/>
      </c>
      <c r="N406" s="1">
        <f t="shared" si="83"/>
        <v>0</v>
      </c>
      <c r="O406" s="1">
        <f t="shared" si="84"/>
        <v>0</v>
      </c>
      <c r="P406" s="15">
        <f t="shared" si="85"/>
        <v>0</v>
      </c>
      <c r="Q406" s="15">
        <f t="shared" si="86"/>
        <v>0</v>
      </c>
      <c r="R406" s="15">
        <f t="shared" si="87"/>
        <v>0</v>
      </c>
      <c r="S406" s="15">
        <f t="shared" si="88"/>
        <v>0</v>
      </c>
      <c r="T406" s="15">
        <f t="shared" si="89"/>
        <v>0</v>
      </c>
    </row>
    <row r="407" spans="1:20">
      <c r="A407" s="142" t="str">
        <f>IF((stock!B401+stock!C401+stock!D401+stock!E401)&lt;&gt;0,stock!A401,"")</f>
        <v/>
      </c>
      <c r="B407" s="142"/>
      <c r="C407" s="15">
        <f>stock!C401</f>
        <v>0</v>
      </c>
      <c r="D407" s="15">
        <f>stock!D401</f>
        <v>0</v>
      </c>
      <c r="E407" s="15">
        <f>stock!E401</f>
        <v>0</v>
      </c>
      <c r="F407" s="15">
        <f>stock!F401</f>
        <v>0</v>
      </c>
      <c r="H407" s="15">
        <f t="shared" si="90"/>
        <v>0</v>
      </c>
      <c r="I407" s="15">
        <f t="shared" si="91"/>
        <v>0</v>
      </c>
      <c r="J407" s="15">
        <f t="shared" si="92"/>
        <v>0</v>
      </c>
      <c r="K407" s="1">
        <f t="shared" si="81"/>
        <v>0</v>
      </c>
      <c r="L407" s="15">
        <f>IF(COUNTIF($N$2:N407,N407)=1,L406+1,L406)</f>
        <v>16</v>
      </c>
      <c r="M407" s="15" t="str">
        <f t="shared" si="82"/>
        <v/>
      </c>
      <c r="N407" s="1">
        <f t="shared" si="83"/>
        <v>0</v>
      </c>
      <c r="O407" s="1">
        <f t="shared" si="84"/>
        <v>0</v>
      </c>
      <c r="P407" s="15">
        <f t="shared" si="85"/>
        <v>0</v>
      </c>
      <c r="Q407" s="15">
        <f t="shared" si="86"/>
        <v>0</v>
      </c>
      <c r="R407" s="15">
        <f t="shared" si="87"/>
        <v>0</v>
      </c>
      <c r="S407" s="15">
        <f t="shared" si="88"/>
        <v>0</v>
      </c>
      <c r="T407" s="15">
        <f t="shared" si="89"/>
        <v>0</v>
      </c>
    </row>
    <row r="408" spans="1:20">
      <c r="A408" s="142" t="str">
        <f>IF((stock!B402+stock!C402+stock!D402+stock!E402)&lt;&gt;0,stock!A402,"")</f>
        <v>NEW MALDA 50KG</v>
      </c>
      <c r="B408" s="142"/>
      <c r="C408" s="15">
        <f>stock!C402</f>
        <v>20</v>
      </c>
      <c r="D408" s="15">
        <f>stock!D402</f>
        <v>0</v>
      </c>
      <c r="E408" s="15">
        <f>stock!E402</f>
        <v>2</v>
      </c>
      <c r="F408" s="15">
        <f>stock!F402</f>
        <v>18</v>
      </c>
      <c r="H408" s="15">
        <f t="shared" si="90"/>
        <v>50</v>
      </c>
      <c r="I408" s="15">
        <f t="shared" si="91"/>
        <v>0</v>
      </c>
      <c r="J408" s="15">
        <f t="shared" si="92"/>
        <v>50</v>
      </c>
      <c r="K408" s="1" t="str">
        <f t="shared" si="81"/>
        <v>NEW MALDA</v>
      </c>
      <c r="L408" s="15">
        <f>IF(COUNTIF($N$2:N408,N408)=1,L407+1,L407)</f>
        <v>16</v>
      </c>
      <c r="M408" s="15" t="str">
        <f t="shared" si="82"/>
        <v>NEW MALDA</v>
      </c>
      <c r="N408" s="1" t="str">
        <f t="shared" si="83"/>
        <v>MALDA</v>
      </c>
      <c r="O408" s="1" t="str">
        <f t="shared" si="84"/>
        <v>NEW</v>
      </c>
      <c r="P408" s="15">
        <f t="shared" si="85"/>
        <v>1</v>
      </c>
      <c r="Q408" s="15">
        <f t="shared" si="86"/>
        <v>20</v>
      </c>
      <c r="R408" s="15">
        <f t="shared" si="87"/>
        <v>0</v>
      </c>
      <c r="S408" s="15">
        <f t="shared" si="88"/>
        <v>2</v>
      </c>
      <c r="T408" s="15">
        <f t="shared" si="89"/>
        <v>18</v>
      </c>
    </row>
    <row r="409" spans="1:20">
      <c r="A409" s="142" t="str">
        <f>IF((stock!B403+stock!C403+stock!D403+stock!E403)&lt;&gt;0,stock!A403,"")</f>
        <v/>
      </c>
      <c r="B409" s="142"/>
      <c r="C409" s="15">
        <f>stock!C403</f>
        <v>0</v>
      </c>
      <c r="D409" s="15">
        <f>stock!D403</f>
        <v>0</v>
      </c>
      <c r="E409" s="15">
        <f>stock!E403</f>
        <v>0</v>
      </c>
      <c r="F409" s="15">
        <f>stock!F403</f>
        <v>0</v>
      </c>
      <c r="H409" s="15">
        <f t="shared" si="90"/>
        <v>0</v>
      </c>
      <c r="I409" s="15">
        <f t="shared" si="91"/>
        <v>0</v>
      </c>
      <c r="J409" s="15">
        <f t="shared" si="92"/>
        <v>0</v>
      </c>
      <c r="K409" s="1">
        <f t="shared" si="81"/>
        <v>0</v>
      </c>
      <c r="L409" s="15">
        <f>IF(COUNTIF($N$2:N409,N409)=1,L408+1,L408)</f>
        <v>16</v>
      </c>
      <c r="M409" s="15" t="str">
        <f t="shared" si="82"/>
        <v/>
      </c>
      <c r="N409" s="1">
        <f t="shared" si="83"/>
        <v>0</v>
      </c>
      <c r="O409" s="1">
        <f t="shared" si="84"/>
        <v>0</v>
      </c>
      <c r="P409" s="15">
        <f t="shared" si="85"/>
        <v>0</v>
      </c>
      <c r="Q409" s="15">
        <f t="shared" si="86"/>
        <v>0</v>
      </c>
      <c r="R409" s="15">
        <f t="shared" si="87"/>
        <v>0</v>
      </c>
      <c r="S409" s="15">
        <f t="shared" si="88"/>
        <v>0</v>
      </c>
      <c r="T409" s="15">
        <f t="shared" si="89"/>
        <v>0</v>
      </c>
    </row>
    <row r="410" spans="1:20">
      <c r="A410" s="142" t="str">
        <f>IF((stock!B404+stock!C404+stock!D404+stock!E404)&lt;&gt;0,stock!A404,"")</f>
        <v/>
      </c>
      <c r="B410" s="142"/>
      <c r="C410" s="15">
        <f>stock!C404</f>
        <v>0</v>
      </c>
      <c r="D410" s="15">
        <f>stock!D404</f>
        <v>0</v>
      </c>
      <c r="E410" s="15">
        <f>stock!E404</f>
        <v>0</v>
      </c>
      <c r="F410" s="15">
        <f>stock!F404</f>
        <v>0</v>
      </c>
      <c r="H410" s="15">
        <f t="shared" si="90"/>
        <v>0</v>
      </c>
      <c r="I410" s="15">
        <f t="shared" si="91"/>
        <v>0</v>
      </c>
      <c r="J410" s="15">
        <f t="shared" si="92"/>
        <v>0</v>
      </c>
      <c r="K410" s="1">
        <f t="shared" si="81"/>
        <v>0</v>
      </c>
      <c r="L410" s="15">
        <f>IF(COUNTIF($N$2:N410,N410)=1,L409+1,L409)</f>
        <v>16</v>
      </c>
      <c r="M410" s="15" t="str">
        <f t="shared" si="82"/>
        <v/>
      </c>
      <c r="N410" s="1">
        <f t="shared" si="83"/>
        <v>0</v>
      </c>
      <c r="O410" s="1">
        <f t="shared" si="84"/>
        <v>0</v>
      </c>
      <c r="P410" s="15">
        <f t="shared" si="85"/>
        <v>0</v>
      </c>
      <c r="Q410" s="15">
        <f t="shared" si="86"/>
        <v>0</v>
      </c>
      <c r="R410" s="15">
        <f t="shared" si="87"/>
        <v>0</v>
      </c>
      <c r="S410" s="15">
        <f t="shared" si="88"/>
        <v>0</v>
      </c>
      <c r="T410" s="15">
        <f t="shared" si="89"/>
        <v>0</v>
      </c>
    </row>
    <row r="411" spans="1:20">
      <c r="A411" s="142" t="str">
        <f>IF((stock!B405+stock!C405+stock!D405+stock!E405)&lt;&gt;0,stock!A405,"")</f>
        <v/>
      </c>
      <c r="B411" s="142"/>
      <c r="C411" s="15">
        <f>stock!C405</f>
        <v>0</v>
      </c>
      <c r="D411" s="15">
        <f>stock!D405</f>
        <v>0</v>
      </c>
      <c r="E411" s="15">
        <f>stock!E405</f>
        <v>0</v>
      </c>
      <c r="F411" s="15">
        <f>stock!F405</f>
        <v>0</v>
      </c>
      <c r="H411" s="15">
        <f t="shared" si="90"/>
        <v>0</v>
      </c>
      <c r="I411" s="15">
        <f t="shared" si="91"/>
        <v>0</v>
      </c>
      <c r="J411" s="15">
        <f t="shared" si="92"/>
        <v>0</v>
      </c>
      <c r="K411" s="1">
        <f t="shared" si="81"/>
        <v>0</v>
      </c>
      <c r="L411" s="15">
        <f>IF(COUNTIF($N$2:N411,N411)=1,L410+1,L410)</f>
        <v>16</v>
      </c>
      <c r="M411" s="15" t="str">
        <f t="shared" si="82"/>
        <v/>
      </c>
      <c r="N411" s="1">
        <f t="shared" si="83"/>
        <v>0</v>
      </c>
      <c r="O411" s="1">
        <f t="shared" si="84"/>
        <v>0</v>
      </c>
      <c r="P411" s="15">
        <f t="shared" si="85"/>
        <v>0</v>
      </c>
      <c r="Q411" s="15">
        <f t="shared" si="86"/>
        <v>0</v>
      </c>
      <c r="R411" s="15">
        <f t="shared" si="87"/>
        <v>0</v>
      </c>
      <c r="S411" s="15">
        <f t="shared" si="88"/>
        <v>0</v>
      </c>
      <c r="T411" s="15">
        <f t="shared" si="89"/>
        <v>0</v>
      </c>
    </row>
    <row r="412" spans="1:20">
      <c r="A412" s="142" t="str">
        <f>IF((stock!B406+stock!C406+stock!D406+stock!E406)&lt;&gt;0,stock!A406,"")</f>
        <v/>
      </c>
      <c r="B412" s="142"/>
      <c r="C412" s="15">
        <f>stock!C406</f>
        <v>0</v>
      </c>
      <c r="D412" s="15">
        <f>stock!D406</f>
        <v>0</v>
      </c>
      <c r="E412" s="15">
        <f>stock!E406</f>
        <v>0</v>
      </c>
      <c r="F412" s="15">
        <f>stock!F406</f>
        <v>0</v>
      </c>
      <c r="H412" s="15">
        <f t="shared" si="90"/>
        <v>0</v>
      </c>
      <c r="I412" s="15">
        <f t="shared" si="91"/>
        <v>0</v>
      </c>
      <c r="J412" s="15">
        <f t="shared" si="92"/>
        <v>0</v>
      </c>
      <c r="K412" s="1">
        <f t="shared" si="81"/>
        <v>0</v>
      </c>
      <c r="L412" s="15">
        <f>IF(COUNTIF($N$2:N412,N412)=1,L411+1,L411)</f>
        <v>16</v>
      </c>
      <c r="M412" s="15" t="str">
        <f t="shared" si="82"/>
        <v/>
      </c>
      <c r="N412" s="1">
        <f t="shared" si="83"/>
        <v>0</v>
      </c>
      <c r="O412" s="1">
        <f t="shared" si="84"/>
        <v>0</v>
      </c>
      <c r="P412" s="15">
        <f t="shared" si="85"/>
        <v>0</v>
      </c>
      <c r="Q412" s="15">
        <f t="shared" si="86"/>
        <v>0</v>
      </c>
      <c r="R412" s="15">
        <f t="shared" si="87"/>
        <v>0</v>
      </c>
      <c r="S412" s="15">
        <f t="shared" si="88"/>
        <v>0</v>
      </c>
      <c r="T412" s="15">
        <f t="shared" si="89"/>
        <v>0</v>
      </c>
    </row>
    <row r="413" spans="1:20">
      <c r="A413" s="142" t="str">
        <f>IF((stock!B407+stock!C407+stock!D407+stock!E407)&lt;&gt;0,stock!A407,"")</f>
        <v/>
      </c>
      <c r="B413" s="142"/>
      <c r="C413" s="15">
        <f>stock!C407</f>
        <v>0</v>
      </c>
      <c r="D413" s="15">
        <f>stock!D407</f>
        <v>0</v>
      </c>
      <c r="E413" s="15">
        <f>stock!E407</f>
        <v>0</v>
      </c>
      <c r="F413" s="15">
        <f>stock!F407</f>
        <v>0</v>
      </c>
      <c r="H413" s="15">
        <f t="shared" si="90"/>
        <v>0</v>
      </c>
      <c r="I413" s="15">
        <f t="shared" si="91"/>
        <v>0</v>
      </c>
      <c r="J413" s="15">
        <f t="shared" si="92"/>
        <v>0</v>
      </c>
      <c r="K413" s="1">
        <f t="shared" si="81"/>
        <v>0</v>
      </c>
      <c r="L413" s="15">
        <f>IF(COUNTIF($N$2:N413,N413)=1,L412+1,L412)</f>
        <v>16</v>
      </c>
      <c r="M413" s="15" t="str">
        <f t="shared" si="82"/>
        <v/>
      </c>
      <c r="N413" s="1">
        <f t="shared" si="83"/>
        <v>0</v>
      </c>
      <c r="O413" s="1">
        <f t="shared" si="84"/>
        <v>0</v>
      </c>
      <c r="P413" s="15">
        <f t="shared" si="85"/>
        <v>0</v>
      </c>
      <c r="Q413" s="15">
        <f t="shared" si="86"/>
        <v>0</v>
      </c>
      <c r="R413" s="15">
        <f t="shared" si="87"/>
        <v>0</v>
      </c>
      <c r="S413" s="15">
        <f t="shared" si="88"/>
        <v>0</v>
      </c>
      <c r="T413" s="15">
        <f t="shared" si="89"/>
        <v>0</v>
      </c>
    </row>
    <row r="414" spans="1:20">
      <c r="A414" s="142" t="str">
        <f>IF((stock!B408+stock!C408+stock!D408+stock!E408)&lt;&gt;0,stock!A408,"")</f>
        <v>SMT MALDA 50KG</v>
      </c>
      <c r="B414" s="142"/>
      <c r="C414" s="15">
        <f>stock!C408</f>
        <v>16</v>
      </c>
      <c r="D414" s="15">
        <f>stock!D408</f>
        <v>5</v>
      </c>
      <c r="E414" s="15">
        <f>stock!E408</f>
        <v>2</v>
      </c>
      <c r="F414" s="15">
        <f>stock!F408</f>
        <v>19</v>
      </c>
      <c r="H414" s="15">
        <f t="shared" si="90"/>
        <v>50</v>
      </c>
      <c r="I414" s="15">
        <f t="shared" si="91"/>
        <v>0</v>
      </c>
      <c r="J414" s="15">
        <f t="shared" si="92"/>
        <v>50</v>
      </c>
      <c r="K414" s="1" t="str">
        <f t="shared" si="81"/>
        <v>SMT MALDA</v>
      </c>
      <c r="L414" s="15">
        <f>IF(COUNTIF($N$2:N414,N414)=1,L413+1,L413)</f>
        <v>16</v>
      </c>
      <c r="M414" s="15" t="str">
        <f t="shared" si="82"/>
        <v>SMT MALDA</v>
      </c>
      <c r="N414" s="1" t="str">
        <f t="shared" si="83"/>
        <v>MALDA</v>
      </c>
      <c r="O414" s="1" t="str">
        <f t="shared" si="84"/>
        <v>SMT</v>
      </c>
      <c r="P414" s="15">
        <f t="shared" si="85"/>
        <v>1</v>
      </c>
      <c r="Q414" s="15">
        <f t="shared" si="86"/>
        <v>16</v>
      </c>
      <c r="R414" s="15">
        <f t="shared" si="87"/>
        <v>5</v>
      </c>
      <c r="S414" s="15">
        <f t="shared" si="88"/>
        <v>2</v>
      </c>
      <c r="T414" s="15">
        <f t="shared" si="89"/>
        <v>19</v>
      </c>
    </row>
    <row r="415" spans="1:20">
      <c r="A415" s="142" t="str">
        <f>IF((stock!B409+stock!C409+stock!D409+stock!E409)&lt;&gt;0,stock!A409,"")</f>
        <v/>
      </c>
      <c r="B415" s="142"/>
      <c r="C415" s="15">
        <f>stock!C409</f>
        <v>0</v>
      </c>
      <c r="D415" s="15">
        <f>stock!D409</f>
        <v>0</v>
      </c>
      <c r="E415" s="15">
        <f>stock!E409</f>
        <v>0</v>
      </c>
      <c r="F415" s="15">
        <f>stock!F409</f>
        <v>0</v>
      </c>
      <c r="H415" s="15">
        <f t="shared" si="90"/>
        <v>0</v>
      </c>
      <c r="I415" s="15">
        <f t="shared" si="91"/>
        <v>0</v>
      </c>
      <c r="J415" s="15">
        <f t="shared" si="92"/>
        <v>0</v>
      </c>
      <c r="K415" s="1">
        <f t="shared" si="81"/>
        <v>0</v>
      </c>
      <c r="L415" s="15">
        <f>IF(COUNTIF($N$2:N415,N415)=1,L414+1,L414)</f>
        <v>16</v>
      </c>
      <c r="M415" s="15" t="str">
        <f t="shared" si="82"/>
        <v/>
      </c>
      <c r="N415" s="1">
        <f t="shared" si="83"/>
        <v>0</v>
      </c>
      <c r="O415" s="1">
        <f t="shared" si="84"/>
        <v>0</v>
      </c>
      <c r="P415" s="15">
        <f t="shared" si="85"/>
        <v>0</v>
      </c>
      <c r="Q415" s="15">
        <f t="shared" si="86"/>
        <v>0</v>
      </c>
      <c r="R415" s="15">
        <f t="shared" si="87"/>
        <v>0</v>
      </c>
      <c r="S415" s="15">
        <f t="shared" si="88"/>
        <v>0</v>
      </c>
      <c r="T415" s="15">
        <f t="shared" si="89"/>
        <v>0</v>
      </c>
    </row>
    <row r="416" spans="1:20">
      <c r="A416" s="142" t="str">
        <f>IF((stock!B410+stock!C410+stock!D410+stock!E410)&lt;&gt;0,stock!A410,"")</f>
        <v/>
      </c>
      <c r="B416" s="142"/>
      <c r="C416" s="15">
        <f>stock!C410</f>
        <v>0</v>
      </c>
      <c r="D416" s="15">
        <f>stock!D410</f>
        <v>0</v>
      </c>
      <c r="E416" s="15">
        <f>stock!E410</f>
        <v>0</v>
      </c>
      <c r="F416" s="15">
        <f>stock!F410</f>
        <v>0</v>
      </c>
      <c r="H416" s="15">
        <f t="shared" si="90"/>
        <v>0</v>
      </c>
      <c r="I416" s="15">
        <f t="shared" si="91"/>
        <v>0</v>
      </c>
      <c r="J416" s="15">
        <f t="shared" si="92"/>
        <v>0</v>
      </c>
      <c r="K416" s="1">
        <f t="shared" si="81"/>
        <v>0</v>
      </c>
      <c r="L416" s="15">
        <f>IF(COUNTIF($N$2:N416,N416)=1,L415+1,L415)</f>
        <v>16</v>
      </c>
      <c r="M416" s="15" t="str">
        <f t="shared" si="82"/>
        <v/>
      </c>
      <c r="N416" s="1">
        <f t="shared" si="83"/>
        <v>0</v>
      </c>
      <c r="O416" s="1">
        <f t="shared" si="84"/>
        <v>0</v>
      </c>
      <c r="P416" s="15">
        <f t="shared" si="85"/>
        <v>0</v>
      </c>
      <c r="Q416" s="15">
        <f t="shared" si="86"/>
        <v>0</v>
      </c>
      <c r="R416" s="15">
        <f t="shared" si="87"/>
        <v>0</v>
      </c>
      <c r="S416" s="15">
        <f t="shared" si="88"/>
        <v>0</v>
      </c>
      <c r="T416" s="15">
        <f t="shared" si="89"/>
        <v>0</v>
      </c>
    </row>
    <row r="417" spans="1:20">
      <c r="A417" s="142" t="str">
        <f>IF((stock!B411+stock!C411+stock!D411+stock!E411)&lt;&gt;0,stock!A411,"")</f>
        <v>MASOOR</v>
      </c>
      <c r="B417" s="142"/>
      <c r="C417" s="15">
        <f>stock!C411</f>
        <v>31</v>
      </c>
      <c r="D417" s="15">
        <f>stock!D411</f>
        <v>0</v>
      </c>
      <c r="E417" s="15">
        <f>stock!E411</f>
        <v>0</v>
      </c>
      <c r="F417" s="15">
        <f>stock!F411</f>
        <v>31</v>
      </c>
      <c r="H417" s="15">
        <f t="shared" si="90"/>
        <v>0</v>
      </c>
      <c r="I417" s="15">
        <f t="shared" si="91"/>
        <v>0</v>
      </c>
      <c r="J417" s="15">
        <f t="shared" si="92"/>
        <v>0</v>
      </c>
      <c r="K417" s="1" t="str">
        <f t="shared" si="81"/>
        <v>M</v>
      </c>
      <c r="L417" s="15">
        <f>IF(COUNTIF($N$2:N417,N417)=1,L416+1,L416)</f>
        <v>16</v>
      </c>
      <c r="M417" s="15" t="str">
        <f t="shared" si="82"/>
        <v/>
      </c>
      <c r="N417" s="1">
        <f t="shared" si="83"/>
        <v>0</v>
      </c>
      <c r="O417" s="1">
        <f t="shared" si="84"/>
        <v>0</v>
      </c>
      <c r="P417" s="15">
        <f t="shared" si="85"/>
        <v>0</v>
      </c>
      <c r="Q417" s="15">
        <f t="shared" si="86"/>
        <v>0</v>
      </c>
      <c r="R417" s="15">
        <f t="shared" si="87"/>
        <v>0</v>
      </c>
      <c r="S417" s="15">
        <f t="shared" si="88"/>
        <v>0</v>
      </c>
      <c r="T417" s="15">
        <f t="shared" si="89"/>
        <v>0</v>
      </c>
    </row>
    <row r="418" spans="1:20">
      <c r="A418" s="142" t="str">
        <f>IF((stock!B412+stock!C412+stock!D412+stock!E412)&lt;&gt;0,stock!A412,"")</f>
        <v>MASOOR 30</v>
      </c>
      <c r="B418" s="142"/>
      <c r="C418" s="15">
        <f>stock!C412</f>
        <v>9</v>
      </c>
      <c r="D418" s="15">
        <f>stock!D412</f>
        <v>0</v>
      </c>
      <c r="E418" s="15">
        <f>stock!E412</f>
        <v>0</v>
      </c>
      <c r="F418" s="15">
        <f>stock!F412</f>
        <v>9</v>
      </c>
      <c r="H418" s="15">
        <f t="shared" si="90"/>
        <v>30</v>
      </c>
      <c r="I418" s="15">
        <f t="shared" si="91"/>
        <v>30</v>
      </c>
      <c r="J418" s="15">
        <f t="shared" si="92"/>
        <v>30</v>
      </c>
      <c r="K418" s="1" t="str">
        <f t="shared" si="81"/>
        <v>MASO</v>
      </c>
      <c r="L418" s="15">
        <f>IF(COUNTIF($N$2:N418,N418)=1,L417+1,L417)</f>
        <v>16</v>
      </c>
      <c r="M418" s="15" t="str">
        <f t="shared" si="82"/>
        <v/>
      </c>
      <c r="N418" s="1">
        <f t="shared" si="83"/>
        <v>0</v>
      </c>
      <c r="O418" s="1">
        <f t="shared" si="84"/>
        <v>0</v>
      </c>
      <c r="P418" s="15">
        <f t="shared" si="85"/>
        <v>0</v>
      </c>
      <c r="Q418" s="15">
        <f t="shared" si="86"/>
        <v>0</v>
      </c>
      <c r="R418" s="15">
        <f t="shared" si="87"/>
        <v>0</v>
      </c>
      <c r="S418" s="15">
        <f t="shared" si="88"/>
        <v>0</v>
      </c>
      <c r="T418" s="15">
        <f t="shared" si="89"/>
        <v>0</v>
      </c>
    </row>
    <row r="419" spans="1:20">
      <c r="A419" s="142" t="str">
        <f>IF((stock!B413+stock!C413+stock!D413+stock!E413)&lt;&gt;0,stock!A413,"")</f>
        <v>ROCKET MASOOR-THUVARAI 30KG</v>
      </c>
      <c r="B419" s="142"/>
      <c r="C419" s="15">
        <f>stock!C413</f>
        <v>9</v>
      </c>
      <c r="D419" s="15">
        <f>stock!D413</f>
        <v>0</v>
      </c>
      <c r="E419" s="15">
        <f>stock!E413</f>
        <v>0</v>
      </c>
      <c r="F419" s="15">
        <f>stock!F413</f>
        <v>9</v>
      </c>
      <c r="H419" s="15">
        <f t="shared" si="90"/>
        <v>30</v>
      </c>
      <c r="I419" s="15">
        <f t="shared" si="91"/>
        <v>0</v>
      </c>
      <c r="J419" s="15">
        <f t="shared" si="92"/>
        <v>30</v>
      </c>
      <c r="K419" s="1" t="str">
        <f t="shared" si="81"/>
        <v>ROCKET MASOOR-THUVARAI</v>
      </c>
      <c r="L419" s="15">
        <f>IF(COUNTIF($N$2:N419,N419)=1,L418+1,L418)</f>
        <v>17</v>
      </c>
      <c r="M419" s="15" t="str">
        <f t="shared" si="82"/>
        <v>ROCKET MASOOR-THUVARAI</v>
      </c>
      <c r="N419" s="1" t="str">
        <f t="shared" si="83"/>
        <v>MASOOR-THUVARAI</v>
      </c>
      <c r="O419" s="1" t="str">
        <f t="shared" si="84"/>
        <v>ROCKET</v>
      </c>
      <c r="P419" s="15">
        <f t="shared" si="85"/>
        <v>1</v>
      </c>
      <c r="Q419" s="15">
        <f t="shared" si="86"/>
        <v>5.4</v>
      </c>
      <c r="R419" s="15">
        <f t="shared" si="87"/>
        <v>0</v>
      </c>
      <c r="S419" s="15">
        <f t="shared" si="88"/>
        <v>0</v>
      </c>
      <c r="T419" s="15">
        <f t="shared" si="89"/>
        <v>5.4</v>
      </c>
    </row>
    <row r="420" spans="1:20">
      <c r="A420" s="142" t="str">
        <f>IF((stock!B414+stock!C414+stock!D414+stock!E414)&lt;&gt;0,stock!A414,"")</f>
        <v>MASOOR 50</v>
      </c>
      <c r="B420" s="142"/>
      <c r="C420" s="15">
        <f>stock!C414</f>
        <v>22</v>
      </c>
      <c r="D420" s="15">
        <f>stock!D414</f>
        <v>0</v>
      </c>
      <c r="E420" s="15">
        <f>stock!E414</f>
        <v>0</v>
      </c>
      <c r="F420" s="15">
        <f>stock!F414</f>
        <v>22</v>
      </c>
      <c r="H420" s="15">
        <f t="shared" si="90"/>
        <v>50</v>
      </c>
      <c r="I420" s="15">
        <f t="shared" si="91"/>
        <v>50</v>
      </c>
      <c r="J420" s="15">
        <f t="shared" si="92"/>
        <v>50</v>
      </c>
      <c r="K420" s="1" t="str">
        <f t="shared" si="81"/>
        <v>MASO</v>
      </c>
      <c r="L420" s="15">
        <f>IF(COUNTIF($N$2:N420,N420)=1,L419+1,L419)</f>
        <v>17</v>
      </c>
      <c r="M420" s="15" t="str">
        <f t="shared" si="82"/>
        <v/>
      </c>
      <c r="N420" s="1">
        <f t="shared" si="83"/>
        <v>0</v>
      </c>
      <c r="O420" s="1">
        <f t="shared" si="84"/>
        <v>0</v>
      </c>
      <c r="P420" s="15">
        <f t="shared" si="85"/>
        <v>0</v>
      </c>
      <c r="Q420" s="15">
        <f t="shared" si="86"/>
        <v>0</v>
      </c>
      <c r="R420" s="15">
        <f t="shared" si="87"/>
        <v>0</v>
      </c>
      <c r="S420" s="15">
        <f t="shared" si="88"/>
        <v>0</v>
      </c>
      <c r="T420" s="15">
        <f t="shared" si="89"/>
        <v>0</v>
      </c>
    </row>
    <row r="421" spans="1:20">
      <c r="A421" s="142" t="str">
        <f>IF((stock!B415+stock!C415+stock!D415+stock!E415)&lt;&gt;0,stock!A415,"")</f>
        <v>BELL MASOOR-THUVARAI 50KG</v>
      </c>
      <c r="B421" s="142"/>
      <c r="C421" s="15">
        <f>stock!C415</f>
        <v>16</v>
      </c>
      <c r="D421" s="15">
        <f>stock!D415</f>
        <v>0</v>
      </c>
      <c r="E421" s="15">
        <f>stock!E415</f>
        <v>0</v>
      </c>
      <c r="F421" s="15">
        <f>stock!F415</f>
        <v>16</v>
      </c>
      <c r="H421" s="15">
        <f t="shared" si="90"/>
        <v>50</v>
      </c>
      <c r="I421" s="15">
        <f t="shared" si="91"/>
        <v>0</v>
      </c>
      <c r="J421" s="15">
        <f t="shared" si="92"/>
        <v>50</v>
      </c>
      <c r="K421" s="1" t="str">
        <f t="shared" si="81"/>
        <v>BELL MASOOR-THUVARAI</v>
      </c>
      <c r="L421" s="15">
        <f>IF(COUNTIF($N$2:N421,N421)=1,L420+1,L420)</f>
        <v>17</v>
      </c>
      <c r="M421" s="15" t="str">
        <f t="shared" si="82"/>
        <v>BELL MASOOR-THUVARAI</v>
      </c>
      <c r="N421" s="1" t="str">
        <f t="shared" si="83"/>
        <v>MASOOR-THUVARAI</v>
      </c>
      <c r="O421" s="1" t="str">
        <f t="shared" si="84"/>
        <v>BELL</v>
      </c>
      <c r="P421" s="15">
        <f t="shared" si="85"/>
        <v>1</v>
      </c>
      <c r="Q421" s="15">
        <f t="shared" si="86"/>
        <v>16</v>
      </c>
      <c r="R421" s="15">
        <f t="shared" si="87"/>
        <v>0</v>
      </c>
      <c r="S421" s="15">
        <f t="shared" si="88"/>
        <v>0</v>
      </c>
      <c r="T421" s="15">
        <f t="shared" si="89"/>
        <v>16</v>
      </c>
    </row>
    <row r="422" spans="1:20">
      <c r="A422" s="142" t="str">
        <f>IF((stock!B416+stock!C416+stock!D416+stock!E416)&lt;&gt;0,stock!A416,"")</f>
        <v/>
      </c>
      <c r="B422" s="142"/>
      <c r="C422" s="15">
        <f>stock!C416</f>
        <v>0</v>
      </c>
      <c r="D422" s="15">
        <f>stock!D416</f>
        <v>0</v>
      </c>
      <c r="E422" s="15">
        <f>stock!E416</f>
        <v>0</v>
      </c>
      <c r="F422" s="15">
        <f>stock!F416</f>
        <v>0</v>
      </c>
      <c r="H422" s="15">
        <f t="shared" si="90"/>
        <v>0</v>
      </c>
      <c r="I422" s="15">
        <f t="shared" si="91"/>
        <v>0</v>
      </c>
      <c r="J422" s="15">
        <f t="shared" si="92"/>
        <v>0</v>
      </c>
      <c r="K422" s="1">
        <f t="shared" si="81"/>
        <v>0</v>
      </c>
      <c r="L422" s="15">
        <f>IF(COUNTIF($N$2:N422,N422)=1,L421+1,L421)</f>
        <v>17</v>
      </c>
      <c r="M422" s="15" t="str">
        <f t="shared" si="82"/>
        <v/>
      </c>
      <c r="N422" s="1">
        <f t="shared" si="83"/>
        <v>0</v>
      </c>
      <c r="O422" s="1">
        <f t="shared" si="84"/>
        <v>0</v>
      </c>
      <c r="P422" s="15">
        <f t="shared" si="85"/>
        <v>0</v>
      </c>
      <c r="Q422" s="15">
        <f t="shared" si="86"/>
        <v>0</v>
      </c>
      <c r="R422" s="15">
        <f t="shared" si="87"/>
        <v>0</v>
      </c>
      <c r="S422" s="15">
        <f t="shared" si="88"/>
        <v>0</v>
      </c>
      <c r="T422" s="15">
        <f t="shared" si="89"/>
        <v>0</v>
      </c>
    </row>
    <row r="423" spans="1:20">
      <c r="A423" s="142" t="str">
        <f>IF((stock!B417+stock!C417+stock!D417+stock!E417)&lt;&gt;0,stock!A417,"")</f>
        <v/>
      </c>
      <c r="B423" s="142"/>
      <c r="C423" s="15">
        <f>stock!C417</f>
        <v>0</v>
      </c>
      <c r="D423" s="15">
        <f>stock!D417</f>
        <v>0</v>
      </c>
      <c r="E423" s="15">
        <f>stock!E417</f>
        <v>0</v>
      </c>
      <c r="F423" s="15">
        <f>stock!F417</f>
        <v>0</v>
      </c>
      <c r="H423" s="15">
        <f t="shared" si="90"/>
        <v>0</v>
      </c>
      <c r="I423" s="15">
        <f t="shared" si="91"/>
        <v>0</v>
      </c>
      <c r="J423" s="15">
        <f t="shared" si="92"/>
        <v>0</v>
      </c>
      <c r="K423" s="1">
        <f t="shared" si="81"/>
        <v>0</v>
      </c>
      <c r="L423" s="15">
        <f>IF(COUNTIF($N$2:N423,N423)=1,L422+1,L422)</f>
        <v>17</v>
      </c>
      <c r="M423" s="15" t="str">
        <f t="shared" si="82"/>
        <v/>
      </c>
      <c r="N423" s="1">
        <f t="shared" si="83"/>
        <v>0</v>
      </c>
      <c r="O423" s="1">
        <f t="shared" si="84"/>
        <v>0</v>
      </c>
      <c r="P423" s="15">
        <f t="shared" si="85"/>
        <v>0</v>
      </c>
      <c r="Q423" s="15">
        <f t="shared" si="86"/>
        <v>0</v>
      </c>
      <c r="R423" s="15">
        <f t="shared" si="87"/>
        <v>0</v>
      </c>
      <c r="S423" s="15">
        <f t="shared" si="88"/>
        <v>0</v>
      </c>
      <c r="T423" s="15">
        <f t="shared" si="89"/>
        <v>0</v>
      </c>
    </row>
    <row r="424" spans="1:20">
      <c r="A424" s="142" t="str">
        <f>IF((stock!B418+stock!C418+stock!D418+stock!E418)&lt;&gt;0,stock!A418,"")</f>
        <v>ROCKET MASOOR-THUVARAI 50KG</v>
      </c>
      <c r="B424" s="142"/>
      <c r="C424" s="15">
        <f>stock!C418</f>
        <v>6</v>
      </c>
      <c r="D424" s="15">
        <f>stock!D418</f>
        <v>0</v>
      </c>
      <c r="E424" s="15">
        <f>stock!E418</f>
        <v>0</v>
      </c>
      <c r="F424" s="15">
        <f>stock!F418</f>
        <v>6</v>
      </c>
      <c r="H424" s="15">
        <f t="shared" si="90"/>
        <v>50</v>
      </c>
      <c r="I424" s="15">
        <f t="shared" si="91"/>
        <v>0</v>
      </c>
      <c r="J424" s="15">
        <f t="shared" si="92"/>
        <v>50</v>
      </c>
      <c r="K424" s="1" t="str">
        <f t="shared" si="81"/>
        <v>ROCKET MASOOR-THUVARAI</v>
      </c>
      <c r="L424" s="15">
        <f>IF(COUNTIF($N$2:N424,N424)=1,L423+1,L423)</f>
        <v>17</v>
      </c>
      <c r="M424" s="15" t="str">
        <f t="shared" si="82"/>
        <v>ROCKET MASOOR-THUVARAI</v>
      </c>
      <c r="N424" s="1" t="str">
        <f t="shared" si="83"/>
        <v>MASOOR-THUVARAI</v>
      </c>
      <c r="O424" s="1" t="str">
        <f t="shared" si="84"/>
        <v>ROCKET</v>
      </c>
      <c r="P424" s="15">
        <f t="shared" si="85"/>
        <v>1</v>
      </c>
      <c r="Q424" s="15">
        <f t="shared" si="86"/>
        <v>6</v>
      </c>
      <c r="R424" s="15">
        <f t="shared" si="87"/>
        <v>0</v>
      </c>
      <c r="S424" s="15">
        <f t="shared" si="88"/>
        <v>0</v>
      </c>
      <c r="T424" s="15">
        <f t="shared" si="89"/>
        <v>6</v>
      </c>
    </row>
    <row r="425" spans="1:20">
      <c r="A425" s="142" t="str">
        <f>IF((stock!B419+stock!C419+stock!D419+stock!E419)&lt;&gt;0,stock!A419,"")</f>
        <v>MASOOR DHALL</v>
      </c>
      <c r="B425" s="142"/>
      <c r="C425" s="15">
        <f>stock!C419</f>
        <v>13</v>
      </c>
      <c r="D425" s="15">
        <f>stock!D419</f>
        <v>0</v>
      </c>
      <c r="E425" s="15">
        <f>stock!E419</f>
        <v>4</v>
      </c>
      <c r="F425" s="15">
        <f>stock!F419</f>
        <v>9</v>
      </c>
      <c r="H425" s="15">
        <f t="shared" si="90"/>
        <v>0</v>
      </c>
      <c r="I425" s="15">
        <f t="shared" si="91"/>
        <v>0</v>
      </c>
      <c r="J425" s="15">
        <f t="shared" si="92"/>
        <v>0</v>
      </c>
      <c r="K425" s="1" t="str">
        <f t="shared" si="81"/>
        <v xml:space="preserve">MASOOR </v>
      </c>
      <c r="L425" s="15">
        <f>IF(COUNTIF($N$2:N425,N425)=1,L424+1,L424)</f>
        <v>17</v>
      </c>
      <c r="M425" s="15" t="str">
        <f t="shared" si="82"/>
        <v/>
      </c>
      <c r="N425" s="1">
        <f t="shared" si="83"/>
        <v>0</v>
      </c>
      <c r="O425" s="1">
        <f t="shared" si="84"/>
        <v>0</v>
      </c>
      <c r="P425" s="15">
        <f t="shared" si="85"/>
        <v>0</v>
      </c>
      <c r="Q425" s="15">
        <f t="shared" si="86"/>
        <v>0</v>
      </c>
      <c r="R425" s="15">
        <f t="shared" si="87"/>
        <v>0</v>
      </c>
      <c r="S425" s="15">
        <f t="shared" si="88"/>
        <v>0</v>
      </c>
      <c r="T425" s="15">
        <f t="shared" si="89"/>
        <v>0</v>
      </c>
    </row>
    <row r="426" spans="1:20">
      <c r="A426" s="142" t="str">
        <f>IF((stock!B420+stock!C420+stock!D420+stock!E420)&lt;&gt;0,stock!A420,"")</f>
        <v/>
      </c>
      <c r="B426" s="142"/>
      <c r="C426" s="15">
        <f>stock!C420</f>
        <v>0</v>
      </c>
      <c r="D426" s="15">
        <f>stock!D420</f>
        <v>0</v>
      </c>
      <c r="E426" s="15">
        <f>stock!E420</f>
        <v>0</v>
      </c>
      <c r="F426" s="15">
        <f>stock!F420</f>
        <v>0</v>
      </c>
      <c r="H426" s="15">
        <f t="shared" si="90"/>
        <v>0</v>
      </c>
      <c r="I426" s="15">
        <f t="shared" si="91"/>
        <v>0</v>
      </c>
      <c r="J426" s="15">
        <f t="shared" si="92"/>
        <v>0</v>
      </c>
      <c r="K426" s="1">
        <f t="shared" si="81"/>
        <v>0</v>
      </c>
      <c r="L426" s="15">
        <f>IF(COUNTIF($N$2:N426,N426)=1,L425+1,L425)</f>
        <v>17</v>
      </c>
      <c r="M426" s="15" t="str">
        <f t="shared" si="82"/>
        <v/>
      </c>
      <c r="N426" s="1">
        <f t="shared" si="83"/>
        <v>0</v>
      </c>
      <c r="O426" s="1">
        <f t="shared" si="84"/>
        <v>0</v>
      </c>
      <c r="P426" s="15">
        <f t="shared" si="85"/>
        <v>0</v>
      </c>
      <c r="Q426" s="15">
        <f t="shared" si="86"/>
        <v>0</v>
      </c>
      <c r="R426" s="15">
        <f t="shared" si="87"/>
        <v>0</v>
      </c>
      <c r="S426" s="15">
        <f t="shared" si="88"/>
        <v>0</v>
      </c>
      <c r="T426" s="15">
        <f t="shared" si="89"/>
        <v>0</v>
      </c>
    </row>
    <row r="427" spans="1:20">
      <c r="A427" s="142" t="str">
        <f>IF((stock!B421+stock!C421+stock!D421+stock!E421)&lt;&gt;0,stock!A421,"")</f>
        <v/>
      </c>
      <c r="B427" s="142"/>
      <c r="C427" s="15">
        <f>stock!C421</f>
        <v>0</v>
      </c>
      <c r="D427" s="15">
        <f>stock!D421</f>
        <v>0</v>
      </c>
      <c r="E427" s="15">
        <f>stock!E421</f>
        <v>0</v>
      </c>
      <c r="F427" s="15">
        <f>stock!F421</f>
        <v>0</v>
      </c>
      <c r="H427" s="15">
        <f t="shared" si="90"/>
        <v>0</v>
      </c>
      <c r="I427" s="15">
        <f t="shared" si="91"/>
        <v>0</v>
      </c>
      <c r="J427" s="15">
        <f t="shared" si="92"/>
        <v>0</v>
      </c>
      <c r="K427" s="1">
        <f t="shared" si="81"/>
        <v>0</v>
      </c>
      <c r="L427" s="15">
        <f>IF(COUNTIF($N$2:N427,N427)=1,L426+1,L426)</f>
        <v>17</v>
      </c>
      <c r="M427" s="15" t="str">
        <f t="shared" si="82"/>
        <v/>
      </c>
      <c r="N427" s="1">
        <f t="shared" si="83"/>
        <v>0</v>
      </c>
      <c r="O427" s="1">
        <f t="shared" si="84"/>
        <v>0</v>
      </c>
      <c r="P427" s="15">
        <f t="shared" si="85"/>
        <v>0</v>
      </c>
      <c r="Q427" s="15">
        <f t="shared" si="86"/>
        <v>0</v>
      </c>
      <c r="R427" s="15">
        <f t="shared" si="87"/>
        <v>0</v>
      </c>
      <c r="S427" s="15">
        <f t="shared" si="88"/>
        <v>0</v>
      </c>
      <c r="T427" s="15">
        <f t="shared" si="89"/>
        <v>0</v>
      </c>
    </row>
    <row r="428" spans="1:20">
      <c r="A428" s="142" t="str">
        <f>IF((stock!B422+stock!C422+stock!D422+stock!E422)&lt;&gt;0,stock!A422,"")</f>
        <v/>
      </c>
      <c r="B428" s="142"/>
      <c r="C428" s="15">
        <f>stock!C422</f>
        <v>0</v>
      </c>
      <c r="D428" s="15">
        <f>stock!D422</f>
        <v>0</v>
      </c>
      <c r="E428" s="15">
        <f>stock!E422</f>
        <v>0</v>
      </c>
      <c r="F428" s="15">
        <f>stock!F422</f>
        <v>0</v>
      </c>
      <c r="H428" s="15">
        <f t="shared" si="90"/>
        <v>0</v>
      </c>
      <c r="I428" s="15">
        <f t="shared" si="91"/>
        <v>0</v>
      </c>
      <c r="J428" s="15">
        <f t="shared" si="92"/>
        <v>0</v>
      </c>
      <c r="K428" s="1">
        <f t="shared" si="81"/>
        <v>0</v>
      </c>
      <c r="L428" s="15">
        <f>IF(COUNTIF($N$2:N428,N428)=1,L427+1,L427)</f>
        <v>17</v>
      </c>
      <c r="M428" s="15" t="str">
        <f t="shared" si="82"/>
        <v/>
      </c>
      <c r="N428" s="1">
        <f t="shared" si="83"/>
        <v>0</v>
      </c>
      <c r="O428" s="1">
        <f t="shared" si="84"/>
        <v>0</v>
      </c>
      <c r="P428" s="15">
        <f t="shared" si="85"/>
        <v>0</v>
      </c>
      <c r="Q428" s="15">
        <f t="shared" si="86"/>
        <v>0</v>
      </c>
      <c r="R428" s="15">
        <f t="shared" si="87"/>
        <v>0</v>
      </c>
      <c r="S428" s="15">
        <f t="shared" si="88"/>
        <v>0</v>
      </c>
      <c r="T428" s="15">
        <f t="shared" si="89"/>
        <v>0</v>
      </c>
    </row>
    <row r="429" spans="1:20">
      <c r="A429" s="142" t="str">
        <f>IF((stock!B423+stock!C423+stock!D423+stock!E423)&lt;&gt;0,stock!A423,"")</f>
        <v>MASOOR DHALL 50</v>
      </c>
      <c r="B429" s="142"/>
      <c r="C429" s="15">
        <f>stock!C423</f>
        <v>13</v>
      </c>
      <c r="D429" s="15">
        <f>stock!D423</f>
        <v>0</v>
      </c>
      <c r="E429" s="15">
        <f>stock!E423</f>
        <v>4</v>
      </c>
      <c r="F429" s="15">
        <f>stock!F423</f>
        <v>9</v>
      </c>
      <c r="H429" s="15">
        <f t="shared" si="90"/>
        <v>50</v>
      </c>
      <c r="I429" s="15">
        <f t="shared" si="91"/>
        <v>50</v>
      </c>
      <c r="J429" s="15">
        <f t="shared" si="92"/>
        <v>50</v>
      </c>
      <c r="K429" s="1" t="str">
        <f t="shared" si="81"/>
        <v>MASOOR DHA</v>
      </c>
      <c r="L429" s="15">
        <f>IF(COUNTIF($N$2:N429,N429)=1,L428+1,L428)</f>
        <v>17</v>
      </c>
      <c r="M429" s="15" t="str">
        <f t="shared" si="82"/>
        <v/>
      </c>
      <c r="N429" s="1">
        <f t="shared" si="83"/>
        <v>0</v>
      </c>
      <c r="O429" s="1">
        <f t="shared" si="84"/>
        <v>0</v>
      </c>
      <c r="P429" s="15">
        <f t="shared" si="85"/>
        <v>0</v>
      </c>
      <c r="Q429" s="15">
        <f t="shared" si="86"/>
        <v>0</v>
      </c>
      <c r="R429" s="15">
        <f t="shared" si="87"/>
        <v>0</v>
      </c>
      <c r="S429" s="15">
        <f t="shared" si="88"/>
        <v>0</v>
      </c>
      <c r="T429" s="15">
        <f t="shared" si="89"/>
        <v>0</v>
      </c>
    </row>
    <row r="430" spans="1:20">
      <c r="A430" s="142" t="str">
        <f>IF((stock!B424+stock!C424+stock!D424+stock!E424)&lt;&gt;0,stock!A424,"")</f>
        <v>LION MASOOR-DHALL 50KG</v>
      </c>
      <c r="B430" s="142"/>
      <c r="C430" s="15">
        <f>stock!C424</f>
        <v>13</v>
      </c>
      <c r="D430" s="15">
        <f>stock!D424</f>
        <v>0</v>
      </c>
      <c r="E430" s="15">
        <f>stock!E424</f>
        <v>4</v>
      </c>
      <c r="F430" s="15">
        <f>stock!F424</f>
        <v>9</v>
      </c>
      <c r="H430" s="15">
        <f t="shared" si="90"/>
        <v>50</v>
      </c>
      <c r="I430" s="15">
        <f t="shared" si="91"/>
        <v>0</v>
      </c>
      <c r="J430" s="15">
        <f t="shared" si="92"/>
        <v>50</v>
      </c>
      <c r="K430" s="1" t="str">
        <f t="shared" si="81"/>
        <v>LION MASOOR-DHALL</v>
      </c>
      <c r="L430" s="15">
        <f>IF(COUNTIF($N$2:N430,N430)=1,L429+1,L429)</f>
        <v>18</v>
      </c>
      <c r="M430" s="15" t="str">
        <f t="shared" si="82"/>
        <v>LION MASOOR-DHALL</v>
      </c>
      <c r="N430" s="1" t="str">
        <f t="shared" si="83"/>
        <v>MASOOR-DHALL</v>
      </c>
      <c r="O430" s="1" t="str">
        <f t="shared" si="84"/>
        <v>LION</v>
      </c>
      <c r="P430" s="15">
        <f t="shared" si="85"/>
        <v>1</v>
      </c>
      <c r="Q430" s="15">
        <f t="shared" si="86"/>
        <v>13</v>
      </c>
      <c r="R430" s="15">
        <f t="shared" si="87"/>
        <v>0</v>
      </c>
      <c r="S430" s="15">
        <f t="shared" si="88"/>
        <v>4</v>
      </c>
      <c r="T430" s="15">
        <f t="shared" si="89"/>
        <v>9</v>
      </c>
    </row>
    <row r="431" spans="1:20">
      <c r="A431" s="142" t="str">
        <f>IF((stock!B425+stock!C425+stock!D425+stock!E425)&lt;&gt;0,stock!A425,"")</f>
        <v/>
      </c>
      <c r="B431" s="142"/>
      <c r="C431" s="15">
        <f>stock!C425</f>
        <v>0</v>
      </c>
      <c r="D431" s="15">
        <f>stock!D425</f>
        <v>0</v>
      </c>
      <c r="E431" s="15">
        <f>stock!E425</f>
        <v>0</v>
      </c>
      <c r="F431" s="15">
        <f>stock!F425</f>
        <v>0</v>
      </c>
      <c r="H431" s="15">
        <f t="shared" si="90"/>
        <v>0</v>
      </c>
      <c r="I431" s="15">
        <f t="shared" si="91"/>
        <v>0</v>
      </c>
      <c r="J431" s="15">
        <f t="shared" si="92"/>
        <v>0</v>
      </c>
      <c r="K431" s="1">
        <f t="shared" si="81"/>
        <v>0</v>
      </c>
      <c r="L431" s="15">
        <f>IF(COUNTIF($N$2:N431,N431)=1,L430+1,L430)</f>
        <v>18</v>
      </c>
      <c r="M431" s="15" t="str">
        <f t="shared" si="82"/>
        <v/>
      </c>
      <c r="N431" s="1">
        <f t="shared" si="83"/>
        <v>0</v>
      </c>
      <c r="O431" s="1">
        <f t="shared" si="84"/>
        <v>0</v>
      </c>
      <c r="P431" s="15">
        <f t="shared" si="85"/>
        <v>0</v>
      </c>
      <c r="Q431" s="15">
        <f t="shared" si="86"/>
        <v>0</v>
      </c>
      <c r="R431" s="15">
        <f t="shared" si="87"/>
        <v>0</v>
      </c>
      <c r="S431" s="15">
        <f t="shared" si="88"/>
        <v>0</v>
      </c>
      <c r="T431" s="15">
        <f t="shared" si="89"/>
        <v>0</v>
      </c>
    </row>
    <row r="432" spans="1:20">
      <c r="A432" s="142" t="str">
        <f>IF((stock!B426+stock!C426+stock!D426+stock!E426)&lt;&gt;0,stock!A426,"")</f>
        <v>MOCHAI</v>
      </c>
      <c r="B432" s="142"/>
      <c r="C432" s="15">
        <f>stock!C426</f>
        <v>142</v>
      </c>
      <c r="D432" s="15">
        <f>stock!D426</f>
        <v>66</v>
      </c>
      <c r="E432" s="15">
        <f>stock!E426</f>
        <v>90</v>
      </c>
      <c r="F432" s="15">
        <f>stock!F426</f>
        <v>118</v>
      </c>
      <c r="H432" s="15">
        <f t="shared" si="90"/>
        <v>0</v>
      </c>
      <c r="I432" s="15">
        <f t="shared" si="91"/>
        <v>0</v>
      </c>
      <c r="J432" s="15">
        <f t="shared" si="92"/>
        <v>0</v>
      </c>
      <c r="K432" s="1" t="str">
        <f t="shared" si="81"/>
        <v>M</v>
      </c>
      <c r="L432" s="15">
        <f>IF(COUNTIF($N$2:N432,N432)=1,L431+1,L431)</f>
        <v>18</v>
      </c>
      <c r="M432" s="15" t="str">
        <f t="shared" si="82"/>
        <v/>
      </c>
      <c r="N432" s="1">
        <f t="shared" si="83"/>
        <v>0</v>
      </c>
      <c r="O432" s="1">
        <f t="shared" si="84"/>
        <v>0</v>
      </c>
      <c r="P432" s="15">
        <f t="shared" si="85"/>
        <v>0</v>
      </c>
      <c r="Q432" s="15">
        <f t="shared" si="86"/>
        <v>0</v>
      </c>
      <c r="R432" s="15">
        <f t="shared" si="87"/>
        <v>0</v>
      </c>
      <c r="S432" s="15">
        <f t="shared" si="88"/>
        <v>0</v>
      </c>
      <c r="T432" s="15">
        <f t="shared" si="89"/>
        <v>0</v>
      </c>
    </row>
    <row r="433" spans="1:20">
      <c r="A433" s="142" t="str">
        <f>IF((stock!B427+stock!C427+stock!D427+stock!E427)&lt;&gt;0,stock!A427,"")</f>
        <v>MOCHAI 25</v>
      </c>
      <c r="B433" s="142"/>
      <c r="C433" s="15">
        <f>stock!C427</f>
        <v>10</v>
      </c>
      <c r="D433" s="15">
        <f>stock!D427</f>
        <v>21</v>
      </c>
      <c r="E433" s="15">
        <f>stock!E427</f>
        <v>25</v>
      </c>
      <c r="F433" s="15">
        <f>stock!F427</f>
        <v>6</v>
      </c>
      <c r="H433" s="15">
        <f t="shared" si="90"/>
        <v>25</v>
      </c>
      <c r="I433" s="15">
        <f t="shared" si="91"/>
        <v>25</v>
      </c>
      <c r="J433" s="15">
        <f t="shared" si="92"/>
        <v>25</v>
      </c>
      <c r="K433" s="1" t="str">
        <f t="shared" si="81"/>
        <v>MOCH</v>
      </c>
      <c r="L433" s="15">
        <f>IF(COUNTIF($N$2:N433,N433)=1,L432+1,L432)</f>
        <v>18</v>
      </c>
      <c r="M433" s="15" t="str">
        <f t="shared" si="82"/>
        <v/>
      </c>
      <c r="N433" s="1">
        <f t="shared" si="83"/>
        <v>0</v>
      </c>
      <c r="O433" s="1">
        <f t="shared" si="84"/>
        <v>0</v>
      </c>
      <c r="P433" s="15">
        <f t="shared" si="85"/>
        <v>0</v>
      </c>
      <c r="Q433" s="15">
        <f t="shared" si="86"/>
        <v>0</v>
      </c>
      <c r="R433" s="15">
        <f t="shared" si="87"/>
        <v>0</v>
      </c>
      <c r="S433" s="15">
        <f t="shared" si="88"/>
        <v>0</v>
      </c>
      <c r="T433" s="15">
        <f t="shared" si="89"/>
        <v>0</v>
      </c>
    </row>
    <row r="434" spans="1:20">
      <c r="A434" s="142" t="str">
        <f>IF((stock!B428+stock!C428+stock!D428+stock!E428)&lt;&gt;0,stock!A428,"")</f>
        <v>BLACK MOCHAI 25</v>
      </c>
      <c r="B434" s="142"/>
      <c r="C434" s="15">
        <f>stock!C428</f>
        <v>2</v>
      </c>
      <c r="D434" s="15">
        <f>stock!D428</f>
        <v>5</v>
      </c>
      <c r="E434" s="15">
        <f>stock!E428</f>
        <v>4</v>
      </c>
      <c r="F434" s="15">
        <f>stock!F428</f>
        <v>3</v>
      </c>
      <c r="H434" s="15">
        <f t="shared" si="90"/>
        <v>25</v>
      </c>
      <c r="I434" s="15">
        <f t="shared" si="91"/>
        <v>25</v>
      </c>
      <c r="J434" s="15">
        <f t="shared" si="92"/>
        <v>25</v>
      </c>
      <c r="K434" s="1" t="str">
        <f t="shared" si="81"/>
        <v>BLACK MOCH</v>
      </c>
      <c r="L434" s="15">
        <f>IF(COUNTIF($N$2:N434,N434)=1,L433+1,L433)</f>
        <v>18</v>
      </c>
      <c r="M434" s="15" t="str">
        <f t="shared" si="82"/>
        <v/>
      </c>
      <c r="N434" s="1">
        <f t="shared" si="83"/>
        <v>0</v>
      </c>
      <c r="O434" s="1">
        <f t="shared" si="84"/>
        <v>0</v>
      </c>
      <c r="P434" s="15">
        <f t="shared" si="85"/>
        <v>0</v>
      </c>
      <c r="Q434" s="15">
        <f t="shared" si="86"/>
        <v>0</v>
      </c>
      <c r="R434" s="15">
        <f t="shared" si="87"/>
        <v>0</v>
      </c>
      <c r="S434" s="15">
        <f t="shared" si="88"/>
        <v>0</v>
      </c>
      <c r="T434" s="15">
        <f t="shared" si="89"/>
        <v>0</v>
      </c>
    </row>
    <row r="435" spans="1:20">
      <c r="A435" s="142" t="str">
        <f>IF((stock!B429+stock!C429+stock!D429+stock!E429)&lt;&gt;0,stock!A429,"")</f>
        <v>HP-KARUPPU MOCHAI 25KG</v>
      </c>
      <c r="B435" s="142"/>
      <c r="C435" s="15">
        <f>stock!C429</f>
        <v>1</v>
      </c>
      <c r="D435" s="15">
        <f>stock!D429</f>
        <v>3</v>
      </c>
      <c r="E435" s="15">
        <f>stock!E429</f>
        <v>3</v>
      </c>
      <c r="F435" s="15">
        <f>stock!F429</f>
        <v>1</v>
      </c>
      <c r="H435" s="15">
        <f t="shared" si="90"/>
        <v>25</v>
      </c>
      <c r="I435" s="15">
        <f t="shared" si="91"/>
        <v>0</v>
      </c>
      <c r="J435" s="15">
        <f t="shared" si="92"/>
        <v>25</v>
      </c>
      <c r="K435" s="1" t="str">
        <f t="shared" si="81"/>
        <v>HP-KARUPPU MOCHAI</v>
      </c>
      <c r="L435" s="15">
        <f>IF(COUNTIF($N$2:N435,N435)=1,L434+1,L434)</f>
        <v>18</v>
      </c>
      <c r="M435" s="15" t="str">
        <f t="shared" si="82"/>
        <v>HP-KARUPPU MOCHAI</v>
      </c>
      <c r="N435" s="1" t="str">
        <f t="shared" si="83"/>
        <v>MOCHAI</v>
      </c>
      <c r="O435" s="1" t="str">
        <f t="shared" si="84"/>
        <v>HP-KARUPPU</v>
      </c>
      <c r="P435" s="15">
        <f t="shared" si="85"/>
        <v>1</v>
      </c>
      <c r="Q435" s="15">
        <f t="shared" si="86"/>
        <v>0.5</v>
      </c>
      <c r="R435" s="15">
        <f t="shared" si="87"/>
        <v>1.5</v>
      </c>
      <c r="S435" s="15">
        <f t="shared" si="88"/>
        <v>1.5</v>
      </c>
      <c r="T435" s="15">
        <f t="shared" si="89"/>
        <v>0.5</v>
      </c>
    </row>
    <row r="436" spans="1:20">
      <c r="A436" s="142" t="str">
        <f>IF((stock!B430+stock!C430+stock!D430+stock!E430)&lt;&gt;0,stock!A430,"")</f>
        <v>K-KARUPPU MOCHAI 25KG</v>
      </c>
      <c r="B436" s="142"/>
      <c r="C436" s="15">
        <f>stock!C430</f>
        <v>0</v>
      </c>
      <c r="D436" s="15">
        <f>stock!D430</f>
        <v>2</v>
      </c>
      <c r="E436" s="15">
        <f>stock!E430</f>
        <v>1</v>
      </c>
      <c r="F436" s="15">
        <f>stock!F430</f>
        <v>1</v>
      </c>
      <c r="H436" s="15">
        <f t="shared" si="90"/>
        <v>25</v>
      </c>
      <c r="I436" s="15">
        <f t="shared" si="91"/>
        <v>0</v>
      </c>
      <c r="J436" s="15">
        <f t="shared" si="92"/>
        <v>25</v>
      </c>
      <c r="K436" s="1" t="str">
        <f t="shared" si="81"/>
        <v>K-KARUPPU MOCHAI</v>
      </c>
      <c r="L436" s="15">
        <f>IF(COUNTIF($N$2:N436,N436)=1,L435+1,L435)</f>
        <v>18</v>
      </c>
      <c r="M436" s="15" t="str">
        <f t="shared" si="82"/>
        <v>K-KARUPPU MOCHAI</v>
      </c>
      <c r="N436" s="1" t="str">
        <f t="shared" si="83"/>
        <v>MOCHAI</v>
      </c>
      <c r="O436" s="1" t="str">
        <f t="shared" si="84"/>
        <v>K-KARUPPU</v>
      </c>
      <c r="P436" s="15">
        <f t="shared" si="85"/>
        <v>1</v>
      </c>
      <c r="Q436" s="15">
        <f t="shared" si="86"/>
        <v>0</v>
      </c>
      <c r="R436" s="15">
        <f t="shared" si="87"/>
        <v>1</v>
      </c>
      <c r="S436" s="15">
        <f t="shared" si="88"/>
        <v>0.5</v>
      </c>
      <c r="T436" s="15">
        <f t="shared" si="89"/>
        <v>0.5</v>
      </c>
    </row>
    <row r="437" spans="1:20">
      <c r="A437" s="142" t="str">
        <f>IF((stock!B431+stock!C431+stock!D431+stock!E431)&lt;&gt;0,stock!A431,"")</f>
        <v>K-NEW-KARUPPU MOCHAI 25KG</v>
      </c>
      <c r="B437" s="142"/>
      <c r="C437" s="15">
        <f>stock!C431</f>
        <v>1</v>
      </c>
      <c r="D437" s="15">
        <f>stock!D431</f>
        <v>0</v>
      </c>
      <c r="E437" s="15">
        <f>stock!E431</f>
        <v>0</v>
      </c>
      <c r="F437" s="15">
        <f>stock!F431</f>
        <v>1</v>
      </c>
      <c r="H437" s="15">
        <f t="shared" si="90"/>
        <v>25</v>
      </c>
      <c r="I437" s="15">
        <f t="shared" si="91"/>
        <v>0</v>
      </c>
      <c r="J437" s="15">
        <f t="shared" si="92"/>
        <v>25</v>
      </c>
      <c r="K437" s="1" t="str">
        <f t="shared" si="81"/>
        <v>K-NEW-KARUPPU MOCHAI</v>
      </c>
      <c r="L437" s="15">
        <f>IF(COUNTIF($N$2:N437,N437)=1,L436+1,L436)</f>
        <v>18</v>
      </c>
      <c r="M437" s="15" t="str">
        <f t="shared" si="82"/>
        <v>K-NEW-KARUPPU MOCHAI</v>
      </c>
      <c r="N437" s="1" t="str">
        <f t="shared" si="83"/>
        <v>MOCHAI</v>
      </c>
      <c r="O437" s="1" t="str">
        <f t="shared" si="84"/>
        <v>K-NEW-KARUPPU</v>
      </c>
      <c r="P437" s="15">
        <f t="shared" si="85"/>
        <v>1</v>
      </c>
      <c r="Q437" s="15">
        <f t="shared" si="86"/>
        <v>0.5</v>
      </c>
      <c r="R437" s="15">
        <f t="shared" si="87"/>
        <v>0</v>
      </c>
      <c r="S437" s="15">
        <f t="shared" si="88"/>
        <v>0</v>
      </c>
      <c r="T437" s="15">
        <f t="shared" si="89"/>
        <v>0.5</v>
      </c>
    </row>
    <row r="438" spans="1:20">
      <c r="A438" s="142" t="str">
        <f>IF((stock!B432+stock!C432+stock!D432+stock!E432)&lt;&gt;0,stock!A432,"")</f>
        <v>BONDA MOCHAI 25</v>
      </c>
      <c r="B438" s="142"/>
      <c r="C438" s="15">
        <f>stock!C432</f>
        <v>1</v>
      </c>
      <c r="D438" s="15">
        <f>stock!D432</f>
        <v>0</v>
      </c>
      <c r="E438" s="15">
        <f>stock!E432</f>
        <v>0</v>
      </c>
      <c r="F438" s="15">
        <f>stock!F432</f>
        <v>1</v>
      </c>
      <c r="H438" s="15">
        <f t="shared" si="90"/>
        <v>25</v>
      </c>
      <c r="I438" s="15">
        <f t="shared" si="91"/>
        <v>25</v>
      </c>
      <c r="J438" s="15">
        <f t="shared" si="92"/>
        <v>25</v>
      </c>
      <c r="K438" s="1" t="str">
        <f t="shared" si="81"/>
        <v>BONDA MOCH</v>
      </c>
      <c r="L438" s="15">
        <f>IF(COUNTIF($N$2:N438,N438)=1,L437+1,L437)</f>
        <v>18</v>
      </c>
      <c r="M438" s="15" t="str">
        <f t="shared" si="82"/>
        <v/>
      </c>
      <c r="N438" s="1">
        <f t="shared" si="83"/>
        <v>0</v>
      </c>
      <c r="O438" s="1">
        <f t="shared" si="84"/>
        <v>0</v>
      </c>
      <c r="P438" s="15">
        <f t="shared" si="85"/>
        <v>0</v>
      </c>
      <c r="Q438" s="15">
        <f t="shared" si="86"/>
        <v>0</v>
      </c>
      <c r="R438" s="15">
        <f t="shared" si="87"/>
        <v>0</v>
      </c>
      <c r="S438" s="15">
        <f t="shared" si="88"/>
        <v>0</v>
      </c>
      <c r="T438" s="15">
        <f t="shared" si="89"/>
        <v>0</v>
      </c>
    </row>
    <row r="439" spans="1:20">
      <c r="A439" s="142" t="str">
        <f>IF((stock!B433+stock!C433+stock!D433+stock!E433)&lt;&gt;0,stock!A433,"")</f>
        <v>BONDA MOCHAI 25KG</v>
      </c>
      <c r="B439" s="142"/>
      <c r="C439" s="15">
        <f>stock!C433</f>
        <v>1</v>
      </c>
      <c r="D439" s="15">
        <f>stock!D433</f>
        <v>0</v>
      </c>
      <c r="E439" s="15">
        <f>stock!E433</f>
        <v>0</v>
      </c>
      <c r="F439" s="15">
        <f>stock!F433</f>
        <v>1</v>
      </c>
      <c r="H439" s="15">
        <f t="shared" si="90"/>
        <v>25</v>
      </c>
      <c r="I439" s="15">
        <f t="shared" si="91"/>
        <v>0</v>
      </c>
      <c r="J439" s="15">
        <f t="shared" si="92"/>
        <v>25</v>
      </c>
      <c r="K439" s="1" t="str">
        <f t="shared" si="81"/>
        <v>BONDA MOCHAI</v>
      </c>
      <c r="L439" s="15">
        <f>IF(COUNTIF($N$2:N439,N439)=1,L438+1,L438)</f>
        <v>18</v>
      </c>
      <c r="M439" s="15" t="str">
        <f t="shared" si="82"/>
        <v>BONDA MOCHAI</v>
      </c>
      <c r="N439" s="1" t="str">
        <f t="shared" si="83"/>
        <v>MOCHAI</v>
      </c>
      <c r="O439" s="1" t="str">
        <f t="shared" si="84"/>
        <v>BONDA</v>
      </c>
      <c r="P439" s="15">
        <f t="shared" si="85"/>
        <v>1</v>
      </c>
      <c r="Q439" s="15">
        <f t="shared" si="86"/>
        <v>0.5</v>
      </c>
      <c r="R439" s="15">
        <f t="shared" si="87"/>
        <v>0</v>
      </c>
      <c r="S439" s="15">
        <f t="shared" si="88"/>
        <v>0</v>
      </c>
      <c r="T439" s="15">
        <f t="shared" si="89"/>
        <v>0.5</v>
      </c>
    </row>
    <row r="440" spans="1:20">
      <c r="A440" s="142" t="str">
        <f>IF((stock!B434+stock!C434+stock!D434+stock!E434)&lt;&gt;0,stock!A434,"")</f>
        <v>BORE MOCHAI 25</v>
      </c>
      <c r="B440" s="142"/>
      <c r="C440" s="15">
        <f>stock!C434</f>
        <v>3</v>
      </c>
      <c r="D440" s="15">
        <f>stock!D434</f>
        <v>6</v>
      </c>
      <c r="E440" s="15">
        <f>stock!E434</f>
        <v>9</v>
      </c>
      <c r="F440" s="15">
        <f>stock!F434</f>
        <v>0</v>
      </c>
      <c r="H440" s="15">
        <f t="shared" si="90"/>
        <v>25</v>
      </c>
      <c r="I440" s="15">
        <f t="shared" si="91"/>
        <v>25</v>
      </c>
      <c r="J440" s="15">
        <f t="shared" si="92"/>
        <v>25</v>
      </c>
      <c r="K440" s="1" t="str">
        <f t="shared" si="81"/>
        <v>BORE MOCH</v>
      </c>
      <c r="L440" s="15">
        <f>IF(COUNTIF($N$2:N440,N440)=1,L439+1,L439)</f>
        <v>18</v>
      </c>
      <c r="M440" s="15" t="str">
        <f t="shared" si="82"/>
        <v/>
      </c>
      <c r="N440" s="1">
        <f t="shared" si="83"/>
        <v>0</v>
      </c>
      <c r="O440" s="1">
        <f t="shared" si="84"/>
        <v>0</v>
      </c>
      <c r="P440" s="15">
        <f t="shared" si="85"/>
        <v>0</v>
      </c>
      <c r="Q440" s="15">
        <f t="shared" si="86"/>
        <v>0</v>
      </c>
      <c r="R440" s="15">
        <f t="shared" si="87"/>
        <v>0</v>
      </c>
      <c r="S440" s="15">
        <f t="shared" si="88"/>
        <v>0</v>
      </c>
      <c r="T440" s="15">
        <f t="shared" si="89"/>
        <v>0</v>
      </c>
    </row>
    <row r="441" spans="1:20">
      <c r="A441" s="142" t="str">
        <f>IF((stock!B435+stock!C435+stock!D435+stock!E435)&lt;&gt;0,stock!A435,"")</f>
        <v/>
      </c>
      <c r="B441" s="142"/>
      <c r="C441" s="15">
        <f>stock!C435</f>
        <v>0</v>
      </c>
      <c r="D441" s="15">
        <f>stock!D435</f>
        <v>0</v>
      </c>
      <c r="E441" s="15">
        <f>stock!E435</f>
        <v>0</v>
      </c>
      <c r="F441" s="15">
        <f>stock!F435</f>
        <v>0</v>
      </c>
      <c r="H441" s="15">
        <f t="shared" si="90"/>
        <v>0</v>
      </c>
      <c r="I441" s="15">
        <f t="shared" si="91"/>
        <v>0</v>
      </c>
      <c r="J441" s="15">
        <f t="shared" si="92"/>
        <v>0</v>
      </c>
      <c r="K441" s="1">
        <f t="shared" si="81"/>
        <v>0</v>
      </c>
      <c r="L441" s="15">
        <f>IF(COUNTIF($N$2:N441,N441)=1,L440+1,L440)</f>
        <v>18</v>
      </c>
      <c r="M441" s="15" t="str">
        <f t="shared" si="82"/>
        <v/>
      </c>
      <c r="N441" s="1">
        <f t="shared" si="83"/>
        <v>0</v>
      </c>
      <c r="O441" s="1">
        <f t="shared" si="84"/>
        <v>0</v>
      </c>
      <c r="P441" s="15">
        <f t="shared" si="85"/>
        <v>0</v>
      </c>
      <c r="Q441" s="15">
        <f t="shared" si="86"/>
        <v>0</v>
      </c>
      <c r="R441" s="15">
        <f t="shared" si="87"/>
        <v>0</v>
      </c>
      <c r="S441" s="15">
        <f t="shared" si="88"/>
        <v>0</v>
      </c>
      <c r="T441" s="15">
        <f t="shared" si="89"/>
        <v>0</v>
      </c>
    </row>
    <row r="442" spans="1:20">
      <c r="A442" s="142" t="str">
        <f>IF((stock!B436+stock!C436+stock!D436+stock!E436)&lt;&gt;0,stock!A436,"")</f>
        <v/>
      </c>
      <c r="B442" s="142"/>
      <c r="C442" s="15">
        <f>stock!C436</f>
        <v>0</v>
      </c>
      <c r="D442" s="15">
        <f>stock!D436</f>
        <v>0</v>
      </c>
      <c r="E442" s="15">
        <f>stock!E436</f>
        <v>0</v>
      </c>
      <c r="F442" s="15">
        <f>stock!F436</f>
        <v>0</v>
      </c>
      <c r="H442" s="15">
        <f t="shared" si="90"/>
        <v>0</v>
      </c>
      <c r="I442" s="15">
        <f t="shared" si="91"/>
        <v>0</v>
      </c>
      <c r="J442" s="15">
        <f t="shared" si="92"/>
        <v>0</v>
      </c>
      <c r="K442" s="1">
        <f t="shared" si="81"/>
        <v>0</v>
      </c>
      <c r="L442" s="15">
        <f>IF(COUNTIF($N$2:N442,N442)=1,L441+1,L441)</f>
        <v>18</v>
      </c>
      <c r="M442" s="15" t="str">
        <f t="shared" si="82"/>
        <v/>
      </c>
      <c r="N442" s="1">
        <f t="shared" si="83"/>
        <v>0</v>
      </c>
      <c r="O442" s="1">
        <f t="shared" si="84"/>
        <v>0</v>
      </c>
      <c r="P442" s="15">
        <f t="shared" si="85"/>
        <v>0</v>
      </c>
      <c r="Q442" s="15">
        <f t="shared" si="86"/>
        <v>0</v>
      </c>
      <c r="R442" s="15">
        <f t="shared" si="87"/>
        <v>0</v>
      </c>
      <c r="S442" s="15">
        <f t="shared" si="88"/>
        <v>0</v>
      </c>
      <c r="T442" s="15">
        <f t="shared" si="89"/>
        <v>0</v>
      </c>
    </row>
    <row r="443" spans="1:20">
      <c r="A443" s="142" t="str">
        <f>IF((stock!B437+stock!C437+stock!D437+stock!E437)&lt;&gt;0,stock!A437,"")</f>
        <v>NEW-BORE MOCHAI 25KG</v>
      </c>
      <c r="B443" s="142"/>
      <c r="C443" s="15">
        <f>stock!C437</f>
        <v>1</v>
      </c>
      <c r="D443" s="15">
        <f>stock!D437</f>
        <v>2</v>
      </c>
      <c r="E443" s="15">
        <f>stock!E437</f>
        <v>3</v>
      </c>
      <c r="F443" s="15">
        <f>stock!F437</f>
        <v>0</v>
      </c>
      <c r="H443" s="15">
        <f t="shared" si="90"/>
        <v>25</v>
      </c>
      <c r="I443" s="15">
        <f t="shared" si="91"/>
        <v>0</v>
      </c>
      <c r="J443" s="15">
        <f t="shared" si="92"/>
        <v>25</v>
      </c>
      <c r="K443" s="1" t="str">
        <f t="shared" si="81"/>
        <v>NEW-BORE MOCHAI</v>
      </c>
      <c r="L443" s="15">
        <f>IF(COUNTIF($N$2:N443,N443)=1,L442+1,L442)</f>
        <v>18</v>
      </c>
      <c r="M443" s="15" t="str">
        <f t="shared" si="82"/>
        <v>NEW-BORE MOCHAI</v>
      </c>
      <c r="N443" s="1" t="str">
        <f t="shared" si="83"/>
        <v>MOCHAI</v>
      </c>
      <c r="O443" s="1" t="str">
        <f t="shared" si="84"/>
        <v>NEW-BORE</v>
      </c>
      <c r="P443" s="15">
        <f t="shared" si="85"/>
        <v>1</v>
      </c>
      <c r="Q443" s="15">
        <f t="shared" si="86"/>
        <v>0.5</v>
      </c>
      <c r="R443" s="15">
        <f t="shared" si="87"/>
        <v>1</v>
      </c>
      <c r="S443" s="15">
        <f t="shared" si="88"/>
        <v>1.5</v>
      </c>
      <c r="T443" s="15">
        <f t="shared" si="89"/>
        <v>0</v>
      </c>
    </row>
    <row r="444" spans="1:20">
      <c r="A444" s="142" t="str">
        <f>IF((stock!B438+stock!C438+stock!D438+stock!E438)&lt;&gt;0,stock!A438,"")</f>
        <v/>
      </c>
      <c r="B444" s="142"/>
      <c r="C444" s="15">
        <f>stock!C438</f>
        <v>0</v>
      </c>
      <c r="D444" s="15">
        <f>stock!D438</f>
        <v>0</v>
      </c>
      <c r="E444" s="15">
        <f>stock!E438</f>
        <v>0</v>
      </c>
      <c r="F444" s="15">
        <f>stock!F438</f>
        <v>0</v>
      </c>
      <c r="H444" s="15">
        <f t="shared" si="90"/>
        <v>0</v>
      </c>
      <c r="I444" s="15">
        <f t="shared" si="91"/>
        <v>0</v>
      </c>
      <c r="J444" s="15">
        <f t="shared" si="92"/>
        <v>0</v>
      </c>
      <c r="K444" s="1">
        <f t="shared" si="81"/>
        <v>0</v>
      </c>
      <c r="L444" s="15">
        <f>IF(COUNTIF($N$2:N444,N444)=1,L443+1,L443)</f>
        <v>18</v>
      </c>
      <c r="M444" s="15" t="str">
        <f t="shared" si="82"/>
        <v/>
      </c>
      <c r="N444" s="1">
        <f t="shared" si="83"/>
        <v>0</v>
      </c>
      <c r="O444" s="1">
        <f t="shared" si="84"/>
        <v>0</v>
      </c>
      <c r="P444" s="15">
        <f t="shared" si="85"/>
        <v>0</v>
      </c>
      <c r="Q444" s="15">
        <f t="shared" si="86"/>
        <v>0</v>
      </c>
      <c r="R444" s="15">
        <f t="shared" si="87"/>
        <v>0</v>
      </c>
      <c r="S444" s="15">
        <f t="shared" si="88"/>
        <v>0</v>
      </c>
      <c r="T444" s="15">
        <f t="shared" si="89"/>
        <v>0</v>
      </c>
    </row>
    <row r="445" spans="1:20">
      <c r="A445" s="142" t="str">
        <f>IF((stock!B439+stock!C439+stock!D439+stock!E439)&lt;&gt;0,stock!A439,"")</f>
        <v>SALIPPU-BORE MOCHAI 25KG</v>
      </c>
      <c r="B445" s="142"/>
      <c r="C445" s="15">
        <f>stock!C439</f>
        <v>2</v>
      </c>
      <c r="D445" s="15">
        <f>stock!D439</f>
        <v>4</v>
      </c>
      <c r="E445" s="15">
        <f>stock!E439</f>
        <v>6</v>
      </c>
      <c r="F445" s="15">
        <f>stock!F439</f>
        <v>0</v>
      </c>
      <c r="H445" s="15">
        <f t="shared" si="90"/>
        <v>25</v>
      </c>
      <c r="I445" s="15">
        <f t="shared" si="91"/>
        <v>0</v>
      </c>
      <c r="J445" s="15">
        <f t="shared" si="92"/>
        <v>25</v>
      </c>
      <c r="K445" s="1" t="str">
        <f t="shared" si="81"/>
        <v>SALIPPU-BORE MOCHAI</v>
      </c>
      <c r="L445" s="15">
        <f>IF(COUNTIF($N$2:N445,N445)=1,L444+1,L444)</f>
        <v>18</v>
      </c>
      <c r="M445" s="15" t="str">
        <f t="shared" si="82"/>
        <v>SALIPPU-BORE MOCHAI</v>
      </c>
      <c r="N445" s="1" t="str">
        <f t="shared" si="83"/>
        <v>MOCHAI</v>
      </c>
      <c r="O445" s="1" t="str">
        <f t="shared" si="84"/>
        <v>SALIPPU-BORE</v>
      </c>
      <c r="P445" s="15">
        <f t="shared" si="85"/>
        <v>1</v>
      </c>
      <c r="Q445" s="15">
        <f t="shared" si="86"/>
        <v>1</v>
      </c>
      <c r="R445" s="15">
        <f t="shared" si="87"/>
        <v>2</v>
      </c>
      <c r="S445" s="15">
        <f t="shared" si="88"/>
        <v>3</v>
      </c>
      <c r="T445" s="15">
        <f t="shared" si="89"/>
        <v>0</v>
      </c>
    </row>
    <row r="446" spans="1:20">
      <c r="A446" s="142" t="str">
        <f>IF((stock!B440+stock!C440+stock!D440+stock!E440)&lt;&gt;0,stock!A440,"")</f>
        <v>KADALAI MOCHAI 25</v>
      </c>
      <c r="B446" s="142"/>
      <c r="C446" s="15">
        <f>stock!C440</f>
        <v>1</v>
      </c>
      <c r="D446" s="15">
        <f>stock!D440</f>
        <v>0</v>
      </c>
      <c r="E446" s="15">
        <f>stock!E440</f>
        <v>0</v>
      </c>
      <c r="F446" s="15">
        <f>stock!F440</f>
        <v>1</v>
      </c>
      <c r="H446" s="15">
        <f t="shared" si="90"/>
        <v>25</v>
      </c>
      <c r="I446" s="15">
        <f t="shared" si="91"/>
        <v>25</v>
      </c>
      <c r="J446" s="15">
        <f t="shared" si="92"/>
        <v>25</v>
      </c>
      <c r="K446" s="1" t="str">
        <f t="shared" si="81"/>
        <v>KADALAI MOCH</v>
      </c>
      <c r="L446" s="15">
        <f>IF(COUNTIF($N$2:N446,N446)=1,L445+1,L445)</f>
        <v>18</v>
      </c>
      <c r="M446" s="15" t="str">
        <f t="shared" si="82"/>
        <v/>
      </c>
      <c r="N446" s="1">
        <f t="shared" si="83"/>
        <v>0</v>
      </c>
      <c r="O446" s="1">
        <f t="shared" si="84"/>
        <v>0</v>
      </c>
      <c r="P446" s="15">
        <f t="shared" si="85"/>
        <v>0</v>
      </c>
      <c r="Q446" s="15">
        <f t="shared" si="86"/>
        <v>0</v>
      </c>
      <c r="R446" s="15">
        <f t="shared" si="87"/>
        <v>0</v>
      </c>
      <c r="S446" s="15">
        <f t="shared" si="88"/>
        <v>0</v>
      </c>
      <c r="T446" s="15">
        <f t="shared" si="89"/>
        <v>0</v>
      </c>
    </row>
    <row r="447" spans="1:20">
      <c r="A447" s="142" t="str">
        <f>IF((stock!B441+stock!C441+stock!D441+stock!E441)&lt;&gt;0,stock!A441,"")</f>
        <v/>
      </c>
      <c r="B447" s="142"/>
      <c r="C447" s="15">
        <f>stock!C441</f>
        <v>0</v>
      </c>
      <c r="D447" s="15">
        <f>stock!D441</f>
        <v>0</v>
      </c>
      <c r="E447" s="15">
        <f>stock!E441</f>
        <v>0</v>
      </c>
      <c r="F447" s="15">
        <f>stock!F441</f>
        <v>0</v>
      </c>
      <c r="H447" s="15">
        <f t="shared" si="90"/>
        <v>0</v>
      </c>
      <c r="I447" s="15">
        <f t="shared" si="91"/>
        <v>0</v>
      </c>
      <c r="J447" s="15">
        <f t="shared" si="92"/>
        <v>0</v>
      </c>
      <c r="K447" s="1">
        <f t="shared" si="81"/>
        <v>0</v>
      </c>
      <c r="L447" s="15">
        <f>IF(COUNTIF($N$2:N447,N447)=1,L446+1,L446)</f>
        <v>18</v>
      </c>
      <c r="M447" s="15" t="str">
        <f t="shared" si="82"/>
        <v/>
      </c>
      <c r="N447" s="1">
        <f t="shared" si="83"/>
        <v>0</v>
      </c>
      <c r="O447" s="1">
        <f t="shared" si="84"/>
        <v>0</v>
      </c>
      <c r="P447" s="15">
        <f t="shared" si="85"/>
        <v>0</v>
      </c>
      <c r="Q447" s="15">
        <f t="shared" si="86"/>
        <v>0</v>
      </c>
      <c r="R447" s="15">
        <f t="shared" si="87"/>
        <v>0</v>
      </c>
      <c r="S447" s="15">
        <f t="shared" si="88"/>
        <v>0</v>
      </c>
      <c r="T447" s="15">
        <f t="shared" si="89"/>
        <v>0</v>
      </c>
    </row>
    <row r="448" spans="1:20">
      <c r="A448" s="142" t="str">
        <f>IF((stock!B442+stock!C442+stock!D442+stock!E442)&lt;&gt;0,stock!A442,"")</f>
        <v>SALIPPU-KADALAI MOCHAI 25KG</v>
      </c>
      <c r="B448" s="142"/>
      <c r="C448" s="15">
        <f>stock!C442</f>
        <v>1</v>
      </c>
      <c r="D448" s="15">
        <f>stock!D442</f>
        <v>0</v>
      </c>
      <c r="E448" s="15">
        <f>stock!E442</f>
        <v>0</v>
      </c>
      <c r="F448" s="15">
        <f>stock!F442</f>
        <v>1</v>
      </c>
      <c r="H448" s="15">
        <f t="shared" si="90"/>
        <v>25</v>
      </c>
      <c r="I448" s="15">
        <f t="shared" si="91"/>
        <v>0</v>
      </c>
      <c r="J448" s="15">
        <f t="shared" si="92"/>
        <v>25</v>
      </c>
      <c r="K448" s="1" t="str">
        <f t="shared" si="81"/>
        <v>SALIPPU-KADALAI MOCHAI</v>
      </c>
      <c r="L448" s="15">
        <f>IF(COUNTIF($N$2:N448,N448)=1,L447+1,L447)</f>
        <v>18</v>
      </c>
      <c r="M448" s="15" t="str">
        <f t="shared" si="82"/>
        <v>SALIPPU-KADALAI MOCHAI</v>
      </c>
      <c r="N448" s="1" t="str">
        <f t="shared" si="83"/>
        <v>MOCHAI</v>
      </c>
      <c r="O448" s="1" t="str">
        <f t="shared" si="84"/>
        <v>SALIPPU-KADALAI</v>
      </c>
      <c r="P448" s="15">
        <f t="shared" si="85"/>
        <v>1</v>
      </c>
      <c r="Q448" s="15">
        <f t="shared" si="86"/>
        <v>0.5</v>
      </c>
      <c r="R448" s="15">
        <f t="shared" si="87"/>
        <v>0</v>
      </c>
      <c r="S448" s="15">
        <f t="shared" si="88"/>
        <v>0</v>
      </c>
      <c r="T448" s="15">
        <f t="shared" si="89"/>
        <v>0.5</v>
      </c>
    </row>
    <row r="449" spans="1:20">
      <c r="A449" s="142" t="str">
        <f>IF((stock!B443+stock!C443+stock!D443+stock!E443)&lt;&gt;0,stock!A443,"")</f>
        <v>RENGOON 25</v>
      </c>
      <c r="B449" s="142"/>
      <c r="C449" s="15">
        <f>stock!C443</f>
        <v>3</v>
      </c>
      <c r="D449" s="15">
        <f>stock!D443</f>
        <v>10</v>
      </c>
      <c r="E449" s="15">
        <f>stock!E443</f>
        <v>12</v>
      </c>
      <c r="F449" s="15">
        <f>stock!F443</f>
        <v>1</v>
      </c>
      <c r="H449" s="15">
        <f t="shared" si="90"/>
        <v>25</v>
      </c>
      <c r="I449" s="15">
        <f t="shared" si="91"/>
        <v>25</v>
      </c>
      <c r="J449" s="15">
        <f t="shared" si="92"/>
        <v>25</v>
      </c>
      <c r="K449" s="1" t="str">
        <f t="shared" si="81"/>
        <v>RENGO</v>
      </c>
      <c r="L449" s="15">
        <f>IF(COUNTIF($N$2:N449,N449)=1,L448+1,L448)</f>
        <v>18</v>
      </c>
      <c r="M449" s="15" t="str">
        <f t="shared" si="82"/>
        <v/>
      </c>
      <c r="N449" s="1">
        <f t="shared" si="83"/>
        <v>0</v>
      </c>
      <c r="O449" s="1">
        <f t="shared" si="84"/>
        <v>0</v>
      </c>
      <c r="P449" s="15">
        <f t="shared" si="85"/>
        <v>0</v>
      </c>
      <c r="Q449" s="15">
        <f t="shared" si="86"/>
        <v>0</v>
      </c>
      <c r="R449" s="15">
        <f t="shared" si="87"/>
        <v>0</v>
      </c>
      <c r="S449" s="15">
        <f t="shared" si="88"/>
        <v>0</v>
      </c>
      <c r="T449" s="15">
        <f t="shared" si="89"/>
        <v>0</v>
      </c>
    </row>
    <row r="450" spans="1:20">
      <c r="A450" s="142" t="str">
        <f>IF((stock!B444+stock!C444+stock!D444+stock!E444)&lt;&gt;0,stock!A444,"")</f>
        <v/>
      </c>
      <c r="B450" s="142"/>
      <c r="C450" s="15">
        <f>stock!C444</f>
        <v>0</v>
      </c>
      <c r="D450" s="15">
        <f>stock!D444</f>
        <v>0</v>
      </c>
      <c r="E450" s="15">
        <f>stock!E444</f>
        <v>0</v>
      </c>
      <c r="F450" s="15">
        <f>stock!F444</f>
        <v>0</v>
      </c>
      <c r="H450" s="15">
        <f t="shared" si="90"/>
        <v>0</v>
      </c>
      <c r="I450" s="15">
        <f t="shared" si="91"/>
        <v>0</v>
      </c>
      <c r="J450" s="15">
        <f t="shared" si="92"/>
        <v>0</v>
      </c>
      <c r="K450" s="1">
        <f t="shared" si="81"/>
        <v>0</v>
      </c>
      <c r="L450" s="15">
        <f>IF(COUNTIF($N$2:N450,N450)=1,L449+1,L449)</f>
        <v>18</v>
      </c>
      <c r="M450" s="15" t="str">
        <f t="shared" si="82"/>
        <v/>
      </c>
      <c r="N450" s="1">
        <f t="shared" si="83"/>
        <v>0</v>
      </c>
      <c r="O450" s="1">
        <f t="shared" si="84"/>
        <v>0</v>
      </c>
      <c r="P450" s="15">
        <f t="shared" si="85"/>
        <v>0</v>
      </c>
      <c r="Q450" s="15">
        <f t="shared" si="86"/>
        <v>0</v>
      </c>
      <c r="R450" s="15">
        <f t="shared" si="87"/>
        <v>0</v>
      </c>
      <c r="S450" s="15">
        <f t="shared" si="88"/>
        <v>0</v>
      </c>
      <c r="T450" s="15">
        <f t="shared" si="89"/>
        <v>0</v>
      </c>
    </row>
    <row r="451" spans="1:20">
      <c r="A451" s="142" t="str">
        <f>IF((stock!B445+stock!C445+stock!D445+stock!E445)&lt;&gt;0,stock!A445,"")</f>
        <v/>
      </c>
      <c r="B451" s="142"/>
      <c r="C451" s="15">
        <f>stock!C445</f>
        <v>0</v>
      </c>
      <c r="D451" s="15">
        <f>stock!D445</f>
        <v>0</v>
      </c>
      <c r="E451" s="15">
        <f>stock!E445</f>
        <v>0</v>
      </c>
      <c r="F451" s="15">
        <f>stock!F445</f>
        <v>0</v>
      </c>
      <c r="H451" s="15">
        <f t="shared" si="90"/>
        <v>0</v>
      </c>
      <c r="I451" s="15">
        <f t="shared" si="91"/>
        <v>0</v>
      </c>
      <c r="J451" s="15">
        <f t="shared" si="92"/>
        <v>0</v>
      </c>
      <c r="K451" s="1">
        <f t="shared" si="81"/>
        <v>0</v>
      </c>
      <c r="L451" s="15">
        <f>IF(COUNTIF($N$2:N451,N451)=1,L450+1,L450)</f>
        <v>18</v>
      </c>
      <c r="M451" s="15" t="str">
        <f t="shared" si="82"/>
        <v/>
      </c>
      <c r="N451" s="1">
        <f t="shared" si="83"/>
        <v>0</v>
      </c>
      <c r="O451" s="1">
        <f t="shared" si="84"/>
        <v>0</v>
      </c>
      <c r="P451" s="15">
        <f t="shared" si="85"/>
        <v>0</v>
      </c>
      <c r="Q451" s="15">
        <f t="shared" si="86"/>
        <v>0</v>
      </c>
      <c r="R451" s="15">
        <f t="shared" si="87"/>
        <v>0</v>
      </c>
      <c r="S451" s="15">
        <f t="shared" si="88"/>
        <v>0</v>
      </c>
      <c r="T451" s="15">
        <f t="shared" si="89"/>
        <v>0</v>
      </c>
    </row>
    <row r="452" spans="1:20">
      <c r="A452" s="142" t="str">
        <f>IF((stock!B446+stock!C446+stock!D446+stock!E446)&lt;&gt;0,stock!A446,"")</f>
        <v>AM-RENGOON MOCHAI 25KG</v>
      </c>
      <c r="B452" s="142"/>
      <c r="C452" s="15">
        <f>stock!C446</f>
        <v>3</v>
      </c>
      <c r="D452" s="15">
        <f>stock!D446</f>
        <v>10</v>
      </c>
      <c r="E452" s="15">
        <f>stock!E446</f>
        <v>12</v>
      </c>
      <c r="F452" s="15">
        <f>stock!F446</f>
        <v>1</v>
      </c>
      <c r="H452" s="15">
        <f t="shared" si="90"/>
        <v>25</v>
      </c>
      <c r="I452" s="15">
        <f t="shared" si="91"/>
        <v>0</v>
      </c>
      <c r="J452" s="15">
        <f t="shared" si="92"/>
        <v>25</v>
      </c>
      <c r="K452" s="1" t="str">
        <f t="shared" si="81"/>
        <v>AM-RENGOON MOCHAI</v>
      </c>
      <c r="L452" s="15">
        <f>IF(COUNTIF($N$2:N452,N452)=1,L451+1,L451)</f>
        <v>18</v>
      </c>
      <c r="M452" s="15" t="str">
        <f t="shared" si="82"/>
        <v>AM-RENGOON MOCHAI</v>
      </c>
      <c r="N452" s="1" t="str">
        <f t="shared" si="83"/>
        <v>MOCHAI</v>
      </c>
      <c r="O452" s="1" t="str">
        <f t="shared" si="84"/>
        <v>AM-RENGOON</v>
      </c>
      <c r="P452" s="15">
        <f t="shared" si="85"/>
        <v>1</v>
      </c>
      <c r="Q452" s="15">
        <f t="shared" si="86"/>
        <v>1.5</v>
      </c>
      <c r="R452" s="15">
        <f t="shared" si="87"/>
        <v>5</v>
      </c>
      <c r="S452" s="15">
        <f t="shared" si="88"/>
        <v>6</v>
      </c>
      <c r="T452" s="15">
        <f t="shared" si="89"/>
        <v>0.5</v>
      </c>
    </row>
    <row r="453" spans="1:20">
      <c r="A453" s="142" t="str">
        <f>IF((stock!B447+stock!C447+stock!D447+stock!E447)&lt;&gt;0,stock!A447,"")</f>
        <v/>
      </c>
      <c r="B453" s="142"/>
      <c r="C453" s="15">
        <f>stock!C447</f>
        <v>0</v>
      </c>
      <c r="D453" s="15">
        <f>stock!D447</f>
        <v>0</v>
      </c>
      <c r="E453" s="15">
        <f>stock!E447</f>
        <v>0</v>
      </c>
      <c r="F453" s="15">
        <f>stock!F447</f>
        <v>0</v>
      </c>
      <c r="H453" s="15">
        <f t="shared" si="90"/>
        <v>0</v>
      </c>
      <c r="I453" s="15">
        <f t="shared" si="91"/>
        <v>0</v>
      </c>
      <c r="J453" s="15">
        <f t="shared" si="92"/>
        <v>0</v>
      </c>
      <c r="K453" s="1">
        <f t="shared" si="81"/>
        <v>0</v>
      </c>
      <c r="L453" s="15">
        <f>IF(COUNTIF($N$2:N453,N453)=1,L452+1,L452)</f>
        <v>18</v>
      </c>
      <c r="M453" s="15" t="str">
        <f t="shared" si="82"/>
        <v/>
      </c>
      <c r="N453" s="1">
        <f t="shared" si="83"/>
        <v>0</v>
      </c>
      <c r="O453" s="1">
        <f t="shared" si="84"/>
        <v>0</v>
      </c>
      <c r="P453" s="15">
        <f t="shared" si="85"/>
        <v>0</v>
      </c>
      <c r="Q453" s="15">
        <f t="shared" si="86"/>
        <v>0</v>
      </c>
      <c r="R453" s="15">
        <f t="shared" si="87"/>
        <v>0</v>
      </c>
      <c r="S453" s="15">
        <f t="shared" si="88"/>
        <v>0</v>
      </c>
      <c r="T453" s="15">
        <f t="shared" si="89"/>
        <v>0</v>
      </c>
    </row>
    <row r="454" spans="1:20">
      <c r="A454" s="142" t="str">
        <f>IF((stock!B448+stock!C448+stock!D448+stock!E448)&lt;&gt;0,stock!A448,"")</f>
        <v/>
      </c>
      <c r="B454" s="142"/>
      <c r="C454" s="15">
        <f>stock!C448</f>
        <v>0</v>
      </c>
      <c r="D454" s="15">
        <f>stock!D448</f>
        <v>0</v>
      </c>
      <c r="E454" s="15">
        <f>stock!E448</f>
        <v>0</v>
      </c>
      <c r="F454" s="15">
        <f>stock!F448</f>
        <v>0</v>
      </c>
      <c r="H454" s="15">
        <f t="shared" si="90"/>
        <v>0</v>
      </c>
      <c r="I454" s="15">
        <f t="shared" si="91"/>
        <v>0</v>
      </c>
      <c r="J454" s="15">
        <f t="shared" si="92"/>
        <v>0</v>
      </c>
      <c r="K454" s="1">
        <f t="shared" si="81"/>
        <v>0</v>
      </c>
      <c r="L454" s="15">
        <f>IF(COUNTIF($N$2:N454,N454)=1,L453+1,L453)</f>
        <v>18</v>
      </c>
      <c r="M454" s="15" t="str">
        <f t="shared" si="82"/>
        <v/>
      </c>
      <c r="N454" s="1">
        <f t="shared" si="83"/>
        <v>0</v>
      </c>
      <c r="O454" s="1">
        <f t="shared" si="84"/>
        <v>0</v>
      </c>
      <c r="P454" s="15">
        <f t="shared" si="85"/>
        <v>0</v>
      </c>
      <c r="Q454" s="15">
        <f t="shared" si="86"/>
        <v>0</v>
      </c>
      <c r="R454" s="15">
        <f t="shared" si="87"/>
        <v>0</v>
      </c>
      <c r="S454" s="15">
        <f t="shared" si="88"/>
        <v>0</v>
      </c>
      <c r="T454" s="15">
        <f t="shared" si="89"/>
        <v>0</v>
      </c>
    </row>
    <row r="455" spans="1:20">
      <c r="A455" s="142" t="str">
        <f>IF((stock!B449+stock!C449+stock!D449+stock!E449)&lt;&gt;0,stock!A449,"")</f>
        <v/>
      </c>
      <c r="B455" s="142"/>
      <c r="C455" s="15">
        <f>stock!C449</f>
        <v>0</v>
      </c>
      <c r="D455" s="15">
        <f>stock!D449</f>
        <v>0</v>
      </c>
      <c r="E455" s="15">
        <f>stock!E449</f>
        <v>0</v>
      </c>
      <c r="F455" s="15">
        <f>stock!F449</f>
        <v>0</v>
      </c>
      <c r="H455" s="15">
        <f t="shared" si="90"/>
        <v>0</v>
      </c>
      <c r="I455" s="15">
        <f t="shared" si="91"/>
        <v>0</v>
      </c>
      <c r="J455" s="15">
        <f t="shared" si="92"/>
        <v>0</v>
      </c>
      <c r="K455" s="1">
        <f t="shared" si="81"/>
        <v>0</v>
      </c>
      <c r="L455" s="15">
        <f>IF(COUNTIF($N$2:N455,N455)=1,L454+1,L454)</f>
        <v>18</v>
      </c>
      <c r="M455" s="15" t="str">
        <f t="shared" si="82"/>
        <v/>
      </c>
      <c r="N455" s="1">
        <f t="shared" si="83"/>
        <v>0</v>
      </c>
      <c r="O455" s="1">
        <f t="shared" si="84"/>
        <v>0</v>
      </c>
      <c r="P455" s="15">
        <f t="shared" si="85"/>
        <v>0</v>
      </c>
      <c r="Q455" s="15">
        <f t="shared" si="86"/>
        <v>0</v>
      </c>
      <c r="R455" s="15">
        <f t="shared" si="87"/>
        <v>0</v>
      </c>
      <c r="S455" s="15">
        <f t="shared" si="88"/>
        <v>0</v>
      </c>
      <c r="T455" s="15">
        <f t="shared" si="89"/>
        <v>0</v>
      </c>
    </row>
    <row r="456" spans="1:20">
      <c r="A456" s="142" t="str">
        <f>IF((stock!B450+stock!C450+stock!D450+stock!E450)&lt;&gt;0,stock!A450,"")</f>
        <v/>
      </c>
      <c r="B456" s="142"/>
      <c r="C456" s="15">
        <f>stock!C450</f>
        <v>0</v>
      </c>
      <c r="D456" s="15">
        <f>stock!D450</f>
        <v>0</v>
      </c>
      <c r="E456" s="15">
        <f>stock!E450</f>
        <v>0</v>
      </c>
      <c r="F456" s="15">
        <f>stock!F450</f>
        <v>0</v>
      </c>
      <c r="H456" s="15">
        <f t="shared" si="90"/>
        <v>0</v>
      </c>
      <c r="I456" s="15">
        <f t="shared" si="91"/>
        <v>0</v>
      </c>
      <c r="J456" s="15">
        <f t="shared" si="92"/>
        <v>0</v>
      </c>
      <c r="K456" s="1">
        <f t="shared" si="81"/>
        <v>0</v>
      </c>
      <c r="L456" s="15">
        <f>IF(COUNTIF($N$2:N456,N456)=1,L455+1,L455)</f>
        <v>18</v>
      </c>
      <c r="M456" s="15" t="str">
        <f t="shared" si="82"/>
        <v/>
      </c>
      <c r="N456" s="1">
        <f t="shared" si="83"/>
        <v>0</v>
      </c>
      <c r="O456" s="1">
        <f t="shared" si="84"/>
        <v>0</v>
      </c>
      <c r="P456" s="15">
        <f t="shared" si="85"/>
        <v>0</v>
      </c>
      <c r="Q456" s="15">
        <f t="shared" si="86"/>
        <v>0</v>
      </c>
      <c r="R456" s="15">
        <f t="shared" si="87"/>
        <v>0</v>
      </c>
      <c r="S456" s="15">
        <f t="shared" si="88"/>
        <v>0</v>
      </c>
      <c r="T456" s="15">
        <f t="shared" si="89"/>
        <v>0</v>
      </c>
    </row>
    <row r="457" spans="1:20">
      <c r="A457" s="142" t="str">
        <f>IF((stock!B451+stock!C451+stock!D451+stock!E451)&lt;&gt;0,stock!A451,"")</f>
        <v>MOCHAI 30</v>
      </c>
      <c r="B457" s="142"/>
      <c r="C457" s="15">
        <f>stock!C451</f>
        <v>18</v>
      </c>
      <c r="D457" s="15">
        <f>stock!D451</f>
        <v>0</v>
      </c>
      <c r="E457" s="15">
        <f>stock!E451</f>
        <v>3</v>
      </c>
      <c r="F457" s="15">
        <f>stock!F451</f>
        <v>15</v>
      </c>
      <c r="H457" s="15">
        <f t="shared" si="90"/>
        <v>30</v>
      </c>
      <c r="I457" s="15">
        <f t="shared" si="91"/>
        <v>30</v>
      </c>
      <c r="J457" s="15">
        <f t="shared" si="92"/>
        <v>30</v>
      </c>
      <c r="K457" s="1" t="str">
        <f t="shared" si="81"/>
        <v>MOCH</v>
      </c>
      <c r="L457" s="15">
        <f>IF(COUNTIF($N$2:N457,N457)=1,L456+1,L456)</f>
        <v>18</v>
      </c>
      <c r="M457" s="15" t="str">
        <f t="shared" si="82"/>
        <v/>
      </c>
      <c r="N457" s="1">
        <f t="shared" si="83"/>
        <v>0</v>
      </c>
      <c r="O457" s="1">
        <f t="shared" si="84"/>
        <v>0</v>
      </c>
      <c r="P457" s="15">
        <f t="shared" si="85"/>
        <v>0</v>
      </c>
      <c r="Q457" s="15">
        <f t="shared" si="86"/>
        <v>0</v>
      </c>
      <c r="R457" s="15">
        <f t="shared" si="87"/>
        <v>0</v>
      </c>
      <c r="S457" s="15">
        <f t="shared" si="88"/>
        <v>0</v>
      </c>
      <c r="T457" s="15">
        <f t="shared" si="89"/>
        <v>0</v>
      </c>
    </row>
    <row r="458" spans="1:20">
      <c r="A458" s="142" t="str">
        <f>IF((stock!B452+stock!C452+stock!D452+stock!E452)&lt;&gt;0,stock!A452,"")</f>
        <v>RENGOON 30</v>
      </c>
      <c r="B458" s="142"/>
      <c r="C458" s="15">
        <f>stock!C452</f>
        <v>18</v>
      </c>
      <c r="D458" s="15">
        <f>stock!D452</f>
        <v>0</v>
      </c>
      <c r="E458" s="15">
        <f>stock!E452</f>
        <v>3</v>
      </c>
      <c r="F458" s="15">
        <f>stock!F452</f>
        <v>15</v>
      </c>
      <c r="H458" s="15">
        <f t="shared" si="90"/>
        <v>30</v>
      </c>
      <c r="I458" s="15">
        <f t="shared" si="91"/>
        <v>30</v>
      </c>
      <c r="J458" s="15">
        <f t="shared" si="92"/>
        <v>30</v>
      </c>
      <c r="K458" s="1" t="str">
        <f t="shared" si="81"/>
        <v>RENGO</v>
      </c>
      <c r="L458" s="15">
        <f>IF(COUNTIF($N$2:N458,N458)=1,L457+1,L457)</f>
        <v>18</v>
      </c>
      <c r="M458" s="15" t="str">
        <f t="shared" si="82"/>
        <v/>
      </c>
      <c r="N458" s="1">
        <f t="shared" si="83"/>
        <v>0</v>
      </c>
      <c r="O458" s="1">
        <f t="shared" si="84"/>
        <v>0</v>
      </c>
      <c r="P458" s="15">
        <f t="shared" si="85"/>
        <v>0</v>
      </c>
      <c r="Q458" s="15">
        <f t="shared" si="86"/>
        <v>0</v>
      </c>
      <c r="R458" s="15">
        <f t="shared" si="87"/>
        <v>0</v>
      </c>
      <c r="S458" s="15">
        <f t="shared" si="88"/>
        <v>0</v>
      </c>
      <c r="T458" s="15">
        <f t="shared" si="89"/>
        <v>0</v>
      </c>
    </row>
    <row r="459" spans="1:20">
      <c r="A459" s="142" t="str">
        <f>IF((stock!B453+stock!C453+stock!D453+stock!E453)&lt;&gt;0,stock!A453,"")</f>
        <v>30-RENGOON MOCHAI 30KG</v>
      </c>
      <c r="B459" s="142"/>
      <c r="C459" s="15">
        <f>stock!C453</f>
        <v>10</v>
      </c>
      <c r="D459" s="15">
        <f>stock!D453</f>
        <v>0</v>
      </c>
      <c r="E459" s="15">
        <f>stock!E453</f>
        <v>3</v>
      </c>
      <c r="F459" s="15">
        <f>stock!F453</f>
        <v>7</v>
      </c>
      <c r="H459" s="15">
        <f t="shared" si="90"/>
        <v>30</v>
      </c>
      <c r="I459" s="15">
        <f t="shared" si="91"/>
        <v>0</v>
      </c>
      <c r="J459" s="15">
        <f t="shared" si="92"/>
        <v>30</v>
      </c>
      <c r="K459" s="1" t="str">
        <f t="shared" si="81"/>
        <v>30-RENGOON MOCHAI</v>
      </c>
      <c r="L459" s="15">
        <f>IF(COUNTIF($N$2:N459,N459)=1,L458+1,L458)</f>
        <v>18</v>
      </c>
      <c r="M459" s="15" t="str">
        <f t="shared" si="82"/>
        <v>30-RENGOON MOCHAI</v>
      </c>
      <c r="N459" s="1" t="str">
        <f t="shared" si="83"/>
        <v>MOCHAI</v>
      </c>
      <c r="O459" s="1" t="str">
        <f t="shared" si="84"/>
        <v>30-RENGOON</v>
      </c>
      <c r="P459" s="15">
        <f t="shared" si="85"/>
        <v>1</v>
      </c>
      <c r="Q459" s="15">
        <f t="shared" si="86"/>
        <v>6</v>
      </c>
      <c r="R459" s="15">
        <f t="shared" si="87"/>
        <v>0</v>
      </c>
      <c r="S459" s="15">
        <f t="shared" si="88"/>
        <v>1.8</v>
      </c>
      <c r="T459" s="15">
        <f t="shared" si="89"/>
        <v>4.2</v>
      </c>
    </row>
    <row r="460" spans="1:20">
      <c r="A460" s="142" t="str">
        <f>IF((stock!B454+stock!C454+stock!D454+stock!E454)&lt;&gt;0,stock!A454,"")</f>
        <v>50-RENGOON MOCHAI 30KG</v>
      </c>
      <c r="B460" s="142"/>
      <c r="C460" s="15">
        <f>stock!C454</f>
        <v>8</v>
      </c>
      <c r="D460" s="15">
        <f>stock!D454</f>
        <v>0</v>
      </c>
      <c r="E460" s="15">
        <f>stock!E454</f>
        <v>0</v>
      </c>
      <c r="F460" s="15">
        <f>stock!F454</f>
        <v>8</v>
      </c>
      <c r="H460" s="15">
        <f t="shared" si="90"/>
        <v>30</v>
      </c>
      <c r="I460" s="15">
        <f t="shared" si="91"/>
        <v>0</v>
      </c>
      <c r="J460" s="15">
        <f t="shared" si="92"/>
        <v>30</v>
      </c>
      <c r="K460" s="1" t="str">
        <f t="shared" ref="K460:K523" si="93">IFERROR(LEFT(A460,LEN(A460)-5),0)</f>
        <v>50-RENGOON MOCHAI</v>
      </c>
      <c r="L460" s="15">
        <f>IF(COUNTIF($N$2:N460,N460)=1,L459+1,L459)</f>
        <v>18</v>
      </c>
      <c r="M460" s="15" t="str">
        <f t="shared" ref="M460:M523" si="94">IF(P460=0,"",K460)</f>
        <v>50-RENGOON MOCHAI</v>
      </c>
      <c r="N460" s="1" t="str">
        <f t="shared" ref="N460:N523" si="95">IF(P460=0,0,(IFERROR(RIGHT(K460,LEN(K460)-FIND(" ",K460)),K460)))</f>
        <v>MOCHAI</v>
      </c>
      <c r="O460" s="1" t="str">
        <f t="shared" ref="O460:O523" si="96">IF(P460=0,0,TRIM(LEFT(SUBSTITUTE(A460," ",REPT(" ",255)),255)))</f>
        <v>50-RENGOON</v>
      </c>
      <c r="P460" s="15">
        <f t="shared" ref="P460:P523" si="97">IFERROR((FIND("KG",A460)/FIND("KG",A460)),0)+IFERROR((FIND("GM",A460)/FIND("GM",A460)),0)</f>
        <v>1</v>
      </c>
      <c r="Q460" s="15">
        <f t="shared" ref="Q460:Q523" si="98">IFERROR((C460*J460*P460)/50,0)</f>
        <v>4.8</v>
      </c>
      <c r="R460" s="15">
        <f t="shared" ref="R460:R523" si="99">IFERROR((D460*J460*P460)/50,0)</f>
        <v>0</v>
      </c>
      <c r="S460" s="15">
        <f t="shared" ref="S460:S523" si="100">IFERROR((E460*J460*P460)/50,0)</f>
        <v>0</v>
      </c>
      <c r="T460" s="15">
        <f t="shared" ref="T460:T523" si="101">IFERROR((F460*J460*P460)/50,0)</f>
        <v>4.8</v>
      </c>
    </row>
    <row r="461" spans="1:20">
      <c r="A461" s="142" t="str">
        <f>IF((stock!B455+stock!C455+stock!D455+stock!E455)&lt;&gt;0,stock!A455,"")</f>
        <v/>
      </c>
      <c r="B461" s="142"/>
      <c r="C461" s="15">
        <f>stock!C455</f>
        <v>0</v>
      </c>
      <c r="D461" s="15">
        <f>stock!D455</f>
        <v>0</v>
      </c>
      <c r="E461" s="15">
        <f>stock!E455</f>
        <v>0</v>
      </c>
      <c r="F461" s="15">
        <f>stock!F455</f>
        <v>0</v>
      </c>
      <c r="H461" s="15">
        <f t="shared" si="90"/>
        <v>0</v>
      </c>
      <c r="I461" s="15">
        <f t="shared" si="91"/>
        <v>0</v>
      </c>
      <c r="J461" s="15">
        <f t="shared" si="92"/>
        <v>0</v>
      </c>
      <c r="K461" s="1">
        <f t="shared" si="93"/>
        <v>0</v>
      </c>
      <c r="L461" s="15">
        <f>IF(COUNTIF($N$2:N461,N461)=1,L460+1,L460)</f>
        <v>18</v>
      </c>
      <c r="M461" s="15" t="str">
        <f t="shared" si="94"/>
        <v/>
      </c>
      <c r="N461" s="1">
        <f t="shared" si="95"/>
        <v>0</v>
      </c>
      <c r="O461" s="1">
        <f t="shared" si="96"/>
        <v>0</v>
      </c>
      <c r="P461" s="15">
        <f t="shared" si="97"/>
        <v>0</v>
      </c>
      <c r="Q461" s="15">
        <f t="shared" si="98"/>
        <v>0</v>
      </c>
      <c r="R461" s="15">
        <f t="shared" si="99"/>
        <v>0</v>
      </c>
      <c r="S461" s="15">
        <f t="shared" si="100"/>
        <v>0</v>
      </c>
      <c r="T461" s="15">
        <f t="shared" si="101"/>
        <v>0</v>
      </c>
    </row>
    <row r="462" spans="1:20">
      <c r="A462" s="142" t="str">
        <f>IF((stock!B456+stock!C456+stock!D456+stock!E456)&lt;&gt;0,stock!A456,"")</f>
        <v>MOCHAI 50</v>
      </c>
      <c r="B462" s="142"/>
      <c r="C462" s="15">
        <f>stock!C456</f>
        <v>114</v>
      </c>
      <c r="D462" s="15">
        <f>stock!D456</f>
        <v>45</v>
      </c>
      <c r="E462" s="15">
        <f>stock!E456</f>
        <v>62</v>
      </c>
      <c r="F462" s="15">
        <f>stock!F456</f>
        <v>97</v>
      </c>
      <c r="H462" s="15">
        <f t="shared" ref="H462:H525" si="102">IFERROR(--SUBSTITUTE(TRIM(RIGHT(SUBSTITUTE(A462," ",REPT(" ",255)),255)),"KG",""),0)</f>
        <v>50</v>
      </c>
      <c r="I462" s="15">
        <f t="shared" ref="I462:I525" si="103">IFERROR(--SUBSTITUTE(TRIM(RIGHT(SUBSTITUTE(A462," ",REPT(" ",255)),255)),"GM",""),0)</f>
        <v>50</v>
      </c>
      <c r="J462" s="15">
        <f t="shared" ref="J462:J525" si="104">IF(H462&gt;I462,H462,I462)</f>
        <v>50</v>
      </c>
      <c r="K462" s="1" t="str">
        <f t="shared" si="93"/>
        <v>MOCH</v>
      </c>
      <c r="L462" s="15">
        <f>IF(COUNTIF($N$2:N462,N462)=1,L461+1,L461)</f>
        <v>18</v>
      </c>
      <c r="M462" s="15" t="str">
        <f t="shared" si="94"/>
        <v/>
      </c>
      <c r="N462" s="1">
        <f t="shared" si="95"/>
        <v>0</v>
      </c>
      <c r="O462" s="1">
        <f t="shared" si="96"/>
        <v>0</v>
      </c>
      <c r="P462" s="15">
        <f t="shared" si="97"/>
        <v>0</v>
      </c>
      <c r="Q462" s="15">
        <f t="shared" si="98"/>
        <v>0</v>
      </c>
      <c r="R462" s="15">
        <f t="shared" si="99"/>
        <v>0</v>
      </c>
      <c r="S462" s="15">
        <f t="shared" si="100"/>
        <v>0</v>
      </c>
      <c r="T462" s="15">
        <f t="shared" si="101"/>
        <v>0</v>
      </c>
    </row>
    <row r="463" spans="1:20">
      <c r="A463" s="142" t="str">
        <f>IF((stock!B457+stock!C457+stock!D457+stock!E457)&lt;&gt;0,stock!A457,"")</f>
        <v>BLACK MOCHAI 50</v>
      </c>
      <c r="B463" s="142"/>
      <c r="C463" s="15">
        <f>stock!C457</f>
        <v>10</v>
      </c>
      <c r="D463" s="15">
        <f>stock!D457</f>
        <v>1</v>
      </c>
      <c r="E463" s="15">
        <f>stock!E457</f>
        <v>7</v>
      </c>
      <c r="F463" s="15">
        <f>stock!F457</f>
        <v>4</v>
      </c>
      <c r="H463" s="15">
        <f t="shared" si="102"/>
        <v>50</v>
      </c>
      <c r="I463" s="15">
        <f t="shared" si="103"/>
        <v>50</v>
      </c>
      <c r="J463" s="15">
        <f t="shared" si="104"/>
        <v>50</v>
      </c>
      <c r="K463" s="1" t="str">
        <f t="shared" si="93"/>
        <v>BLACK MOCH</v>
      </c>
      <c r="L463" s="15">
        <f>IF(COUNTIF($N$2:N463,N463)=1,L462+1,L462)</f>
        <v>18</v>
      </c>
      <c r="M463" s="15" t="str">
        <f t="shared" si="94"/>
        <v/>
      </c>
      <c r="N463" s="1">
        <f t="shared" si="95"/>
        <v>0</v>
      </c>
      <c r="O463" s="1">
        <f t="shared" si="96"/>
        <v>0</v>
      </c>
      <c r="P463" s="15">
        <f t="shared" si="97"/>
        <v>0</v>
      </c>
      <c r="Q463" s="15">
        <f t="shared" si="98"/>
        <v>0</v>
      </c>
      <c r="R463" s="15">
        <f t="shared" si="99"/>
        <v>0</v>
      </c>
      <c r="S463" s="15">
        <f t="shared" si="100"/>
        <v>0</v>
      </c>
      <c r="T463" s="15">
        <f t="shared" si="101"/>
        <v>0</v>
      </c>
    </row>
    <row r="464" spans="1:20">
      <c r="A464" s="142" t="str">
        <f>IF((stock!B458+stock!C458+stock!D458+stock!E458)&lt;&gt;0,stock!A458,"")</f>
        <v/>
      </c>
      <c r="B464" s="142"/>
      <c r="C464" s="15">
        <f>stock!C458</f>
        <v>0</v>
      </c>
      <c r="D464" s="15">
        <f>stock!D458</f>
        <v>0</v>
      </c>
      <c r="E464" s="15">
        <f>stock!E458</f>
        <v>0</v>
      </c>
      <c r="F464" s="15">
        <f>stock!F458</f>
        <v>0</v>
      </c>
      <c r="H464" s="15">
        <f t="shared" si="102"/>
        <v>0</v>
      </c>
      <c r="I464" s="15">
        <f t="shared" si="103"/>
        <v>0</v>
      </c>
      <c r="J464" s="15">
        <f t="shared" si="104"/>
        <v>0</v>
      </c>
      <c r="K464" s="1">
        <f t="shared" si="93"/>
        <v>0</v>
      </c>
      <c r="L464" s="15">
        <f>IF(COUNTIF($N$2:N464,N464)=1,L463+1,L463)</f>
        <v>18</v>
      </c>
      <c r="M464" s="15" t="str">
        <f t="shared" si="94"/>
        <v/>
      </c>
      <c r="N464" s="1">
        <f t="shared" si="95"/>
        <v>0</v>
      </c>
      <c r="O464" s="1">
        <f t="shared" si="96"/>
        <v>0</v>
      </c>
      <c r="P464" s="15">
        <f t="shared" si="97"/>
        <v>0</v>
      </c>
      <c r="Q464" s="15">
        <f t="shared" si="98"/>
        <v>0</v>
      </c>
      <c r="R464" s="15">
        <f t="shared" si="99"/>
        <v>0</v>
      </c>
      <c r="S464" s="15">
        <f t="shared" si="100"/>
        <v>0</v>
      </c>
      <c r="T464" s="15">
        <f t="shared" si="101"/>
        <v>0</v>
      </c>
    </row>
    <row r="465" spans="1:20">
      <c r="A465" s="142" t="str">
        <f>IF((stock!B459+stock!C459+stock!D459+stock!E459)&lt;&gt;0,stock!A459,"")</f>
        <v>DD-KARUPPU MOCHAI 50KG</v>
      </c>
      <c r="B465" s="142"/>
      <c r="C465" s="15">
        <f>stock!C459</f>
        <v>3</v>
      </c>
      <c r="D465" s="15">
        <f>stock!D459</f>
        <v>0</v>
      </c>
      <c r="E465" s="15">
        <f>stock!E459</f>
        <v>3</v>
      </c>
      <c r="F465" s="15">
        <f>stock!F459</f>
        <v>0</v>
      </c>
      <c r="H465" s="15">
        <f t="shared" si="102"/>
        <v>50</v>
      </c>
      <c r="I465" s="15">
        <f t="shared" si="103"/>
        <v>0</v>
      </c>
      <c r="J465" s="15">
        <f t="shared" si="104"/>
        <v>50</v>
      </c>
      <c r="K465" s="1" t="str">
        <f t="shared" si="93"/>
        <v>DD-KARUPPU MOCHAI</v>
      </c>
      <c r="L465" s="15">
        <f>IF(COUNTIF($N$2:N465,N465)=1,L464+1,L464)</f>
        <v>18</v>
      </c>
      <c r="M465" s="15" t="str">
        <f t="shared" si="94"/>
        <v>DD-KARUPPU MOCHAI</v>
      </c>
      <c r="N465" s="1" t="str">
        <f t="shared" si="95"/>
        <v>MOCHAI</v>
      </c>
      <c r="O465" s="1" t="str">
        <f t="shared" si="96"/>
        <v>DD-KARUPPU</v>
      </c>
      <c r="P465" s="15">
        <f t="shared" si="97"/>
        <v>1</v>
      </c>
      <c r="Q465" s="15">
        <f t="shared" si="98"/>
        <v>3</v>
      </c>
      <c r="R465" s="15">
        <f t="shared" si="99"/>
        <v>0</v>
      </c>
      <c r="S465" s="15">
        <f t="shared" si="100"/>
        <v>3</v>
      </c>
      <c r="T465" s="15">
        <f t="shared" si="101"/>
        <v>0</v>
      </c>
    </row>
    <row r="466" spans="1:20">
      <c r="A466" s="142" t="str">
        <f>IF((stock!B460+stock!C460+stock!D460+stock!E460)&lt;&gt;0,stock!A460,"")</f>
        <v>HP-KARUPPU MOCHAI 50KG</v>
      </c>
      <c r="B466" s="142"/>
      <c r="C466" s="15">
        <f>stock!C460</f>
        <v>0</v>
      </c>
      <c r="D466" s="15">
        <f>stock!D460</f>
        <v>1</v>
      </c>
      <c r="E466" s="15">
        <f>stock!E460</f>
        <v>1</v>
      </c>
      <c r="F466" s="15">
        <f>stock!F460</f>
        <v>0</v>
      </c>
      <c r="H466" s="15">
        <f t="shared" si="102"/>
        <v>50</v>
      </c>
      <c r="I466" s="15">
        <f t="shared" si="103"/>
        <v>0</v>
      </c>
      <c r="J466" s="15">
        <f t="shared" si="104"/>
        <v>50</v>
      </c>
      <c r="K466" s="1" t="str">
        <f t="shared" si="93"/>
        <v>HP-KARUPPU MOCHAI</v>
      </c>
      <c r="L466" s="15">
        <f>IF(COUNTIF($N$2:N466,N466)=1,L465+1,L465)</f>
        <v>18</v>
      </c>
      <c r="M466" s="15" t="str">
        <f t="shared" si="94"/>
        <v>HP-KARUPPU MOCHAI</v>
      </c>
      <c r="N466" s="1" t="str">
        <f t="shared" si="95"/>
        <v>MOCHAI</v>
      </c>
      <c r="O466" s="1" t="str">
        <f t="shared" si="96"/>
        <v>HP-KARUPPU</v>
      </c>
      <c r="P466" s="15">
        <f t="shared" si="97"/>
        <v>1</v>
      </c>
      <c r="Q466" s="15">
        <f t="shared" si="98"/>
        <v>0</v>
      </c>
      <c r="R466" s="15">
        <f t="shared" si="99"/>
        <v>1</v>
      </c>
      <c r="S466" s="15">
        <f t="shared" si="100"/>
        <v>1</v>
      </c>
      <c r="T466" s="15">
        <f t="shared" si="101"/>
        <v>0</v>
      </c>
    </row>
    <row r="467" spans="1:20">
      <c r="A467" s="142" t="str">
        <f>IF((stock!B461+stock!C461+stock!D461+stock!E461)&lt;&gt;0,stock!A461,"")</f>
        <v>K-KARUPPU MOCHAI 50KG</v>
      </c>
      <c r="B467" s="142"/>
      <c r="C467" s="15">
        <f>stock!C461</f>
        <v>5</v>
      </c>
      <c r="D467" s="15">
        <f>stock!D461</f>
        <v>0</v>
      </c>
      <c r="E467" s="15">
        <f>stock!E461</f>
        <v>3</v>
      </c>
      <c r="F467" s="15">
        <f>stock!F461</f>
        <v>2</v>
      </c>
      <c r="H467" s="15">
        <f t="shared" si="102"/>
        <v>50</v>
      </c>
      <c r="I467" s="15">
        <f t="shared" si="103"/>
        <v>0</v>
      </c>
      <c r="J467" s="15">
        <f t="shared" si="104"/>
        <v>50</v>
      </c>
      <c r="K467" s="1" t="str">
        <f t="shared" si="93"/>
        <v>K-KARUPPU MOCHAI</v>
      </c>
      <c r="L467" s="15">
        <f>IF(COUNTIF($N$2:N467,N467)=1,L466+1,L466)</f>
        <v>18</v>
      </c>
      <c r="M467" s="15" t="str">
        <f t="shared" si="94"/>
        <v>K-KARUPPU MOCHAI</v>
      </c>
      <c r="N467" s="1" t="str">
        <f t="shared" si="95"/>
        <v>MOCHAI</v>
      </c>
      <c r="O467" s="1" t="str">
        <f t="shared" si="96"/>
        <v>K-KARUPPU</v>
      </c>
      <c r="P467" s="15">
        <f t="shared" si="97"/>
        <v>1</v>
      </c>
      <c r="Q467" s="15">
        <f t="shared" si="98"/>
        <v>5</v>
      </c>
      <c r="R467" s="15">
        <f t="shared" si="99"/>
        <v>0</v>
      </c>
      <c r="S467" s="15">
        <f t="shared" si="100"/>
        <v>3</v>
      </c>
      <c r="T467" s="15">
        <f t="shared" si="101"/>
        <v>2</v>
      </c>
    </row>
    <row r="468" spans="1:20">
      <c r="A468" s="142" t="str">
        <f>IF((stock!B462+stock!C462+stock!D462+stock!E462)&lt;&gt;0,stock!A462,"")</f>
        <v>K-NEW-KARUPPU MOCHAI 50KG</v>
      </c>
      <c r="B468" s="142"/>
      <c r="C468" s="15">
        <f>stock!C462</f>
        <v>2</v>
      </c>
      <c r="D468" s="15">
        <f>stock!D462</f>
        <v>0</v>
      </c>
      <c r="E468" s="15">
        <f>stock!E462</f>
        <v>0</v>
      </c>
      <c r="F468" s="15">
        <f>stock!F462</f>
        <v>2</v>
      </c>
      <c r="H468" s="15">
        <f t="shared" si="102"/>
        <v>50</v>
      </c>
      <c r="I468" s="15">
        <f t="shared" si="103"/>
        <v>0</v>
      </c>
      <c r="J468" s="15">
        <f t="shared" si="104"/>
        <v>50</v>
      </c>
      <c r="K468" s="1" t="str">
        <f t="shared" si="93"/>
        <v>K-NEW-KARUPPU MOCHAI</v>
      </c>
      <c r="L468" s="15">
        <f>IF(COUNTIF($N$2:N468,N468)=1,L467+1,L467)</f>
        <v>18</v>
      </c>
      <c r="M468" s="15" t="str">
        <f t="shared" si="94"/>
        <v>K-NEW-KARUPPU MOCHAI</v>
      </c>
      <c r="N468" s="1" t="str">
        <f t="shared" si="95"/>
        <v>MOCHAI</v>
      </c>
      <c r="O468" s="1" t="str">
        <f t="shared" si="96"/>
        <v>K-NEW-KARUPPU</v>
      </c>
      <c r="P468" s="15">
        <f t="shared" si="97"/>
        <v>1</v>
      </c>
      <c r="Q468" s="15">
        <f t="shared" si="98"/>
        <v>2</v>
      </c>
      <c r="R468" s="15">
        <f t="shared" si="99"/>
        <v>0</v>
      </c>
      <c r="S468" s="15">
        <f t="shared" si="100"/>
        <v>0</v>
      </c>
      <c r="T468" s="15">
        <f t="shared" si="101"/>
        <v>2</v>
      </c>
    </row>
    <row r="469" spans="1:20">
      <c r="A469" s="142" t="str">
        <f>IF((stock!B463+stock!C463+stock!D463+stock!E463)&lt;&gt;0,stock!A463,"")</f>
        <v/>
      </c>
      <c r="B469" s="142"/>
      <c r="C469" s="15">
        <f>stock!C463</f>
        <v>0</v>
      </c>
      <c r="D469" s="15">
        <f>stock!D463</f>
        <v>0</v>
      </c>
      <c r="E469" s="15">
        <f>stock!E463</f>
        <v>0</v>
      </c>
      <c r="F469" s="15">
        <f>stock!F463</f>
        <v>0</v>
      </c>
      <c r="H469" s="15">
        <f t="shared" si="102"/>
        <v>0</v>
      </c>
      <c r="I469" s="15">
        <f t="shared" si="103"/>
        <v>0</v>
      </c>
      <c r="J469" s="15">
        <f t="shared" si="104"/>
        <v>0</v>
      </c>
      <c r="K469" s="1">
        <f t="shared" si="93"/>
        <v>0</v>
      </c>
      <c r="L469" s="15">
        <f>IF(COUNTIF($N$2:N469,N469)=1,L468+1,L468)</f>
        <v>18</v>
      </c>
      <c r="M469" s="15" t="str">
        <f t="shared" si="94"/>
        <v/>
      </c>
      <c r="N469" s="1">
        <f t="shared" si="95"/>
        <v>0</v>
      </c>
      <c r="O469" s="1">
        <f t="shared" si="96"/>
        <v>0</v>
      </c>
      <c r="P469" s="15">
        <f t="shared" si="97"/>
        <v>0</v>
      </c>
      <c r="Q469" s="15">
        <f t="shared" si="98"/>
        <v>0</v>
      </c>
      <c r="R469" s="15">
        <f t="shared" si="99"/>
        <v>0</v>
      </c>
      <c r="S469" s="15">
        <f t="shared" si="100"/>
        <v>0</v>
      </c>
      <c r="T469" s="15">
        <f t="shared" si="101"/>
        <v>0</v>
      </c>
    </row>
    <row r="470" spans="1:20">
      <c r="A470" s="142" t="str">
        <f>IF((stock!B464+stock!C464+stock!D464+stock!E464)&lt;&gt;0,stock!A464,"")</f>
        <v>BONDA MOCHAI 50</v>
      </c>
      <c r="B470" s="142"/>
      <c r="C470" s="15">
        <f>stock!C464</f>
        <v>23</v>
      </c>
      <c r="D470" s="15">
        <f>stock!D464</f>
        <v>0</v>
      </c>
      <c r="E470" s="15">
        <f>stock!E464</f>
        <v>16</v>
      </c>
      <c r="F470" s="15">
        <f>stock!F464</f>
        <v>7</v>
      </c>
      <c r="H470" s="15">
        <f t="shared" si="102"/>
        <v>50</v>
      </c>
      <c r="I470" s="15">
        <f t="shared" si="103"/>
        <v>50</v>
      </c>
      <c r="J470" s="15">
        <f t="shared" si="104"/>
        <v>50</v>
      </c>
      <c r="K470" s="1" t="str">
        <f t="shared" si="93"/>
        <v>BONDA MOCH</v>
      </c>
      <c r="L470" s="15">
        <f>IF(COUNTIF($N$2:N470,N470)=1,L469+1,L469)</f>
        <v>18</v>
      </c>
      <c r="M470" s="15" t="str">
        <f t="shared" si="94"/>
        <v/>
      </c>
      <c r="N470" s="1">
        <f t="shared" si="95"/>
        <v>0</v>
      </c>
      <c r="O470" s="1">
        <f t="shared" si="96"/>
        <v>0</v>
      </c>
      <c r="P470" s="15">
        <f t="shared" si="97"/>
        <v>0</v>
      </c>
      <c r="Q470" s="15">
        <f t="shared" si="98"/>
        <v>0</v>
      </c>
      <c r="R470" s="15">
        <f t="shared" si="99"/>
        <v>0</v>
      </c>
      <c r="S470" s="15">
        <f t="shared" si="100"/>
        <v>0</v>
      </c>
      <c r="T470" s="15">
        <f t="shared" si="101"/>
        <v>0</v>
      </c>
    </row>
    <row r="471" spans="1:20">
      <c r="A471" s="142" t="str">
        <f>IF((stock!B465+stock!C465+stock!D465+stock!E465)&lt;&gt;0,stock!A465,"")</f>
        <v>BONDA MOCHAI 50KG</v>
      </c>
      <c r="B471" s="142"/>
      <c r="C471" s="15">
        <f>stock!C465</f>
        <v>23</v>
      </c>
      <c r="D471" s="15">
        <f>stock!D465</f>
        <v>0</v>
      </c>
      <c r="E471" s="15">
        <f>stock!E465</f>
        <v>16</v>
      </c>
      <c r="F471" s="15">
        <f>stock!F465</f>
        <v>7</v>
      </c>
      <c r="H471" s="15">
        <f t="shared" si="102"/>
        <v>50</v>
      </c>
      <c r="I471" s="15">
        <f t="shared" si="103"/>
        <v>0</v>
      </c>
      <c r="J471" s="15">
        <f t="shared" si="104"/>
        <v>50</v>
      </c>
      <c r="K471" s="1" t="str">
        <f t="shared" si="93"/>
        <v>BONDA MOCHAI</v>
      </c>
      <c r="L471" s="15">
        <f>IF(COUNTIF($N$2:N471,N471)=1,L470+1,L470)</f>
        <v>18</v>
      </c>
      <c r="M471" s="15" t="str">
        <f t="shared" si="94"/>
        <v>BONDA MOCHAI</v>
      </c>
      <c r="N471" s="1" t="str">
        <f t="shared" si="95"/>
        <v>MOCHAI</v>
      </c>
      <c r="O471" s="1" t="str">
        <f t="shared" si="96"/>
        <v>BONDA</v>
      </c>
      <c r="P471" s="15">
        <f t="shared" si="97"/>
        <v>1</v>
      </c>
      <c r="Q471" s="15">
        <f t="shared" si="98"/>
        <v>23</v>
      </c>
      <c r="R471" s="15">
        <f t="shared" si="99"/>
        <v>0</v>
      </c>
      <c r="S471" s="15">
        <f t="shared" si="100"/>
        <v>16</v>
      </c>
      <c r="T471" s="15">
        <f t="shared" si="101"/>
        <v>7</v>
      </c>
    </row>
    <row r="472" spans="1:20">
      <c r="A472" s="142" t="str">
        <f>IF((stock!B466+stock!C466+stock!D466+stock!E466)&lt;&gt;0,stock!A466,"")</f>
        <v>BORE MOCHAI 50</v>
      </c>
      <c r="B472" s="142"/>
      <c r="C472" s="15">
        <f>stock!C466</f>
        <v>28</v>
      </c>
      <c r="D472" s="15">
        <f>stock!D466</f>
        <v>30</v>
      </c>
      <c r="E472" s="15">
        <f>stock!E466</f>
        <v>19</v>
      </c>
      <c r="F472" s="15">
        <f>stock!F466</f>
        <v>39</v>
      </c>
      <c r="H472" s="15">
        <f t="shared" si="102"/>
        <v>50</v>
      </c>
      <c r="I472" s="15">
        <f t="shared" si="103"/>
        <v>50</v>
      </c>
      <c r="J472" s="15">
        <f t="shared" si="104"/>
        <v>50</v>
      </c>
      <c r="K472" s="1" t="str">
        <f t="shared" si="93"/>
        <v>BORE MOCH</v>
      </c>
      <c r="L472" s="15">
        <f>IF(COUNTIF($N$2:N472,N472)=1,L471+1,L471)</f>
        <v>18</v>
      </c>
      <c r="M472" s="15" t="str">
        <f t="shared" si="94"/>
        <v/>
      </c>
      <c r="N472" s="1">
        <f t="shared" si="95"/>
        <v>0</v>
      </c>
      <c r="O472" s="1">
        <f t="shared" si="96"/>
        <v>0</v>
      </c>
      <c r="P472" s="15">
        <f t="shared" si="97"/>
        <v>0</v>
      </c>
      <c r="Q472" s="15">
        <f t="shared" si="98"/>
        <v>0</v>
      </c>
      <c r="R472" s="15">
        <f t="shared" si="99"/>
        <v>0</v>
      </c>
      <c r="S472" s="15">
        <f t="shared" si="100"/>
        <v>0</v>
      </c>
      <c r="T472" s="15">
        <f t="shared" si="101"/>
        <v>0</v>
      </c>
    </row>
    <row r="473" spans="1:20">
      <c r="A473" s="142" t="str">
        <f>IF((stock!B467+stock!C467+stock!D467+stock!E467)&lt;&gt;0,stock!A467,"")</f>
        <v/>
      </c>
      <c r="B473" s="142"/>
      <c r="C473" s="15">
        <f>stock!C467</f>
        <v>0</v>
      </c>
      <c r="D473" s="15">
        <f>stock!D467</f>
        <v>0</v>
      </c>
      <c r="E473" s="15">
        <f>stock!E467</f>
        <v>0</v>
      </c>
      <c r="F473" s="15">
        <f>stock!F467</f>
        <v>0</v>
      </c>
      <c r="H473" s="15">
        <f t="shared" si="102"/>
        <v>0</v>
      </c>
      <c r="I473" s="15">
        <f t="shared" si="103"/>
        <v>0</v>
      </c>
      <c r="J473" s="15">
        <f t="shared" si="104"/>
        <v>0</v>
      </c>
      <c r="K473" s="1">
        <f t="shared" si="93"/>
        <v>0</v>
      </c>
      <c r="L473" s="15">
        <f>IF(COUNTIF($N$2:N473,N473)=1,L472+1,L472)</f>
        <v>18</v>
      </c>
      <c r="M473" s="15" t="str">
        <f t="shared" si="94"/>
        <v/>
      </c>
      <c r="N473" s="1">
        <f t="shared" si="95"/>
        <v>0</v>
      </c>
      <c r="O473" s="1">
        <f t="shared" si="96"/>
        <v>0</v>
      </c>
      <c r="P473" s="15">
        <f t="shared" si="97"/>
        <v>0</v>
      </c>
      <c r="Q473" s="15">
        <f t="shared" si="98"/>
        <v>0</v>
      </c>
      <c r="R473" s="15">
        <f t="shared" si="99"/>
        <v>0</v>
      </c>
      <c r="S473" s="15">
        <f t="shared" si="100"/>
        <v>0</v>
      </c>
      <c r="T473" s="15">
        <f t="shared" si="101"/>
        <v>0</v>
      </c>
    </row>
    <row r="474" spans="1:20">
      <c r="A474" s="142" t="str">
        <f>IF((stock!B468+stock!C468+stock!D468+stock!E468)&lt;&gt;0,stock!A468,"")</f>
        <v>DD-BORE MOCHAI 50KG</v>
      </c>
      <c r="B474" s="142"/>
      <c r="C474" s="15">
        <f>stock!C468</f>
        <v>0</v>
      </c>
      <c r="D474" s="15">
        <f>stock!D468</f>
        <v>10</v>
      </c>
      <c r="E474" s="15">
        <f>stock!E468</f>
        <v>10</v>
      </c>
      <c r="F474" s="15">
        <f>stock!F468</f>
        <v>0</v>
      </c>
      <c r="H474" s="15">
        <f t="shared" si="102"/>
        <v>50</v>
      </c>
      <c r="I474" s="15">
        <f t="shared" si="103"/>
        <v>0</v>
      </c>
      <c r="J474" s="15">
        <f t="shared" si="104"/>
        <v>50</v>
      </c>
      <c r="K474" s="1" t="str">
        <f t="shared" si="93"/>
        <v>DD-BORE MOCHAI</v>
      </c>
      <c r="L474" s="15">
        <f>IF(COUNTIF($N$2:N474,N474)=1,L473+1,L473)</f>
        <v>18</v>
      </c>
      <c r="M474" s="15" t="str">
        <f t="shared" si="94"/>
        <v>DD-BORE MOCHAI</v>
      </c>
      <c r="N474" s="1" t="str">
        <f t="shared" si="95"/>
        <v>MOCHAI</v>
      </c>
      <c r="O474" s="1" t="str">
        <f t="shared" si="96"/>
        <v>DD-BORE</v>
      </c>
      <c r="P474" s="15">
        <f t="shared" si="97"/>
        <v>1</v>
      </c>
      <c r="Q474" s="15">
        <f t="shared" si="98"/>
        <v>0</v>
      </c>
      <c r="R474" s="15">
        <f t="shared" si="99"/>
        <v>10</v>
      </c>
      <c r="S474" s="15">
        <f t="shared" si="100"/>
        <v>10</v>
      </c>
      <c r="T474" s="15">
        <f t="shared" si="101"/>
        <v>0</v>
      </c>
    </row>
    <row r="475" spans="1:20">
      <c r="A475" s="142" t="str">
        <f>IF((stock!B469+stock!C469+stock!D469+stock!E469)&lt;&gt;0,stock!A469,"")</f>
        <v>NEW-BORE MOCHAI 50KG</v>
      </c>
      <c r="B475" s="142"/>
      <c r="C475" s="15">
        <f>stock!C469</f>
        <v>18</v>
      </c>
      <c r="D475" s="15">
        <f>stock!D469</f>
        <v>0</v>
      </c>
      <c r="E475" s="15">
        <f>stock!E469</f>
        <v>1</v>
      </c>
      <c r="F475" s="15">
        <f>stock!F469</f>
        <v>17</v>
      </c>
      <c r="H475" s="15">
        <f t="shared" si="102"/>
        <v>50</v>
      </c>
      <c r="I475" s="15">
        <f t="shared" si="103"/>
        <v>0</v>
      </c>
      <c r="J475" s="15">
        <f t="shared" si="104"/>
        <v>50</v>
      </c>
      <c r="K475" s="1" t="str">
        <f t="shared" si="93"/>
        <v>NEW-BORE MOCHAI</v>
      </c>
      <c r="L475" s="15">
        <f>IF(COUNTIF($N$2:N475,N475)=1,L474+1,L474)</f>
        <v>18</v>
      </c>
      <c r="M475" s="15" t="str">
        <f t="shared" si="94"/>
        <v>NEW-BORE MOCHAI</v>
      </c>
      <c r="N475" s="1" t="str">
        <f t="shared" si="95"/>
        <v>MOCHAI</v>
      </c>
      <c r="O475" s="1" t="str">
        <f t="shared" si="96"/>
        <v>NEW-BORE</v>
      </c>
      <c r="P475" s="15">
        <f t="shared" si="97"/>
        <v>1</v>
      </c>
      <c r="Q475" s="15">
        <f t="shared" si="98"/>
        <v>18</v>
      </c>
      <c r="R475" s="15">
        <f t="shared" si="99"/>
        <v>0</v>
      </c>
      <c r="S475" s="15">
        <f t="shared" si="100"/>
        <v>1</v>
      </c>
      <c r="T475" s="15">
        <f t="shared" si="101"/>
        <v>17</v>
      </c>
    </row>
    <row r="476" spans="1:20">
      <c r="A476" s="142" t="str">
        <f>IF((stock!B470+stock!C470+stock!D470+stock!E470)&lt;&gt;0,stock!A470,"")</f>
        <v/>
      </c>
      <c r="B476" s="142"/>
      <c r="C476" s="15">
        <f>stock!C470</f>
        <v>0</v>
      </c>
      <c r="D476" s="15">
        <f>stock!D470</f>
        <v>0</v>
      </c>
      <c r="E476" s="15">
        <f>stock!E470</f>
        <v>0</v>
      </c>
      <c r="F476" s="15">
        <f>stock!F470</f>
        <v>0</v>
      </c>
      <c r="H476" s="15">
        <f t="shared" si="102"/>
        <v>0</v>
      </c>
      <c r="I476" s="15">
        <f t="shared" si="103"/>
        <v>0</v>
      </c>
      <c r="J476" s="15">
        <f t="shared" si="104"/>
        <v>0</v>
      </c>
      <c r="K476" s="1">
        <f t="shared" si="93"/>
        <v>0</v>
      </c>
      <c r="L476" s="15">
        <f>IF(COUNTIF($N$2:N476,N476)=1,L475+1,L475)</f>
        <v>18</v>
      </c>
      <c r="M476" s="15" t="str">
        <f t="shared" si="94"/>
        <v/>
      </c>
      <c r="N476" s="1">
        <f t="shared" si="95"/>
        <v>0</v>
      </c>
      <c r="O476" s="1">
        <f t="shared" si="96"/>
        <v>0</v>
      </c>
      <c r="P476" s="15">
        <f t="shared" si="97"/>
        <v>0</v>
      </c>
      <c r="Q476" s="15">
        <f t="shared" si="98"/>
        <v>0</v>
      </c>
      <c r="R476" s="15">
        <f t="shared" si="99"/>
        <v>0</v>
      </c>
      <c r="S476" s="15">
        <f t="shared" si="100"/>
        <v>0</v>
      </c>
      <c r="T476" s="15">
        <f t="shared" si="101"/>
        <v>0</v>
      </c>
    </row>
    <row r="477" spans="1:20">
      <c r="A477" s="142" t="str">
        <f>IF((stock!B471+stock!C471+stock!D471+stock!E471)&lt;&gt;0,stock!A471,"")</f>
        <v>SALIPPU-BORE MOCHAI 50KG</v>
      </c>
      <c r="B477" s="142"/>
      <c r="C477" s="15">
        <f>stock!C471</f>
        <v>10</v>
      </c>
      <c r="D477" s="15">
        <f>stock!D471</f>
        <v>20</v>
      </c>
      <c r="E477" s="15">
        <f>stock!E471</f>
        <v>8</v>
      </c>
      <c r="F477" s="15">
        <f>stock!F471</f>
        <v>22</v>
      </c>
      <c r="H477" s="15">
        <f t="shared" si="102"/>
        <v>50</v>
      </c>
      <c r="I477" s="15">
        <f t="shared" si="103"/>
        <v>0</v>
      </c>
      <c r="J477" s="15">
        <f t="shared" si="104"/>
        <v>50</v>
      </c>
      <c r="K477" s="1" t="str">
        <f t="shared" si="93"/>
        <v>SALIPPU-BORE MOCHAI</v>
      </c>
      <c r="L477" s="15">
        <f>IF(COUNTIF($N$2:N477,N477)=1,L476+1,L476)</f>
        <v>18</v>
      </c>
      <c r="M477" s="15" t="str">
        <f t="shared" si="94"/>
        <v>SALIPPU-BORE MOCHAI</v>
      </c>
      <c r="N477" s="1" t="str">
        <f t="shared" si="95"/>
        <v>MOCHAI</v>
      </c>
      <c r="O477" s="1" t="str">
        <f t="shared" si="96"/>
        <v>SALIPPU-BORE</v>
      </c>
      <c r="P477" s="15">
        <f t="shared" si="97"/>
        <v>1</v>
      </c>
      <c r="Q477" s="15">
        <f t="shared" si="98"/>
        <v>10</v>
      </c>
      <c r="R477" s="15">
        <f t="shared" si="99"/>
        <v>20</v>
      </c>
      <c r="S477" s="15">
        <f t="shared" si="100"/>
        <v>8</v>
      </c>
      <c r="T477" s="15">
        <f t="shared" si="101"/>
        <v>22</v>
      </c>
    </row>
    <row r="478" spans="1:20">
      <c r="A478" s="142" t="str">
        <f>IF((stock!B472+stock!C472+stock!D472+stock!E472)&lt;&gt;0,stock!A472,"")</f>
        <v>KADALAI MOCHAI 50</v>
      </c>
      <c r="B478" s="142"/>
      <c r="C478" s="15">
        <f>stock!C472</f>
        <v>15</v>
      </c>
      <c r="D478" s="15">
        <f>stock!D472</f>
        <v>0</v>
      </c>
      <c r="E478" s="15">
        <f>stock!E472</f>
        <v>5</v>
      </c>
      <c r="F478" s="15">
        <f>stock!F472</f>
        <v>10</v>
      </c>
      <c r="H478" s="15">
        <f t="shared" si="102"/>
        <v>50</v>
      </c>
      <c r="I478" s="15">
        <f t="shared" si="103"/>
        <v>50</v>
      </c>
      <c r="J478" s="15">
        <f t="shared" si="104"/>
        <v>50</v>
      </c>
      <c r="K478" s="1" t="str">
        <f t="shared" si="93"/>
        <v>KADALAI MOCH</v>
      </c>
      <c r="L478" s="15">
        <f>IF(COUNTIF($N$2:N478,N478)=1,L477+1,L477)</f>
        <v>18</v>
      </c>
      <c r="M478" s="15" t="str">
        <f t="shared" si="94"/>
        <v/>
      </c>
      <c r="N478" s="1">
        <f t="shared" si="95"/>
        <v>0</v>
      </c>
      <c r="O478" s="1">
        <f t="shared" si="96"/>
        <v>0</v>
      </c>
      <c r="P478" s="15">
        <f t="shared" si="97"/>
        <v>0</v>
      </c>
      <c r="Q478" s="15">
        <f t="shared" si="98"/>
        <v>0</v>
      </c>
      <c r="R478" s="15">
        <f t="shared" si="99"/>
        <v>0</v>
      </c>
      <c r="S478" s="15">
        <f t="shared" si="100"/>
        <v>0</v>
      </c>
      <c r="T478" s="15">
        <f t="shared" si="101"/>
        <v>0</v>
      </c>
    </row>
    <row r="479" spans="1:20">
      <c r="A479" s="142" t="str">
        <f>IF((stock!B473+stock!C473+stock!D473+stock!E473)&lt;&gt;0,stock!A473,"")</f>
        <v>CC-KADALAI MOCHAI 50KG</v>
      </c>
      <c r="B479" s="142"/>
      <c r="C479" s="15">
        <f>stock!C473</f>
        <v>4</v>
      </c>
      <c r="D479" s="15">
        <f>stock!D473</f>
        <v>0</v>
      </c>
      <c r="E479" s="15">
        <f>stock!E473</f>
        <v>4</v>
      </c>
      <c r="F479" s="15">
        <f>stock!F473</f>
        <v>0</v>
      </c>
      <c r="H479" s="15">
        <f t="shared" si="102"/>
        <v>50</v>
      </c>
      <c r="I479" s="15">
        <f t="shared" si="103"/>
        <v>0</v>
      </c>
      <c r="J479" s="15">
        <f t="shared" si="104"/>
        <v>50</v>
      </c>
      <c r="K479" s="1" t="str">
        <f t="shared" si="93"/>
        <v>CC-KADALAI MOCHAI</v>
      </c>
      <c r="L479" s="15">
        <f>IF(COUNTIF($N$2:N479,N479)=1,L478+1,L478)</f>
        <v>18</v>
      </c>
      <c r="M479" s="15" t="str">
        <f t="shared" si="94"/>
        <v>CC-KADALAI MOCHAI</v>
      </c>
      <c r="N479" s="1" t="str">
        <f t="shared" si="95"/>
        <v>MOCHAI</v>
      </c>
      <c r="O479" s="1" t="str">
        <f t="shared" si="96"/>
        <v>CC-KADALAI</v>
      </c>
      <c r="P479" s="15">
        <f t="shared" si="97"/>
        <v>1</v>
      </c>
      <c r="Q479" s="15">
        <f t="shared" si="98"/>
        <v>4</v>
      </c>
      <c r="R479" s="15">
        <f t="shared" si="99"/>
        <v>0</v>
      </c>
      <c r="S479" s="15">
        <f t="shared" si="100"/>
        <v>4</v>
      </c>
      <c r="T479" s="15">
        <f t="shared" si="101"/>
        <v>0</v>
      </c>
    </row>
    <row r="480" spans="1:20">
      <c r="A480" s="142" t="str">
        <f>IF((stock!B474+stock!C474+stock!D474+stock!E474)&lt;&gt;0,stock!A474,"")</f>
        <v/>
      </c>
      <c r="B480" s="142"/>
      <c r="C480" s="15">
        <f>stock!C474</f>
        <v>0</v>
      </c>
      <c r="D480" s="15">
        <f>stock!D474</f>
        <v>0</v>
      </c>
      <c r="E480" s="15">
        <f>stock!E474</f>
        <v>0</v>
      </c>
      <c r="F480" s="15">
        <f>stock!F474</f>
        <v>0</v>
      </c>
      <c r="H480" s="15">
        <f t="shared" si="102"/>
        <v>0</v>
      </c>
      <c r="I480" s="15">
        <f t="shared" si="103"/>
        <v>0</v>
      </c>
      <c r="J480" s="15">
        <f t="shared" si="104"/>
        <v>0</v>
      </c>
      <c r="K480" s="1">
        <f t="shared" si="93"/>
        <v>0</v>
      </c>
      <c r="L480" s="15">
        <f>IF(COUNTIF($N$2:N480,N480)=1,L479+1,L479)</f>
        <v>18</v>
      </c>
      <c r="M480" s="15" t="str">
        <f t="shared" si="94"/>
        <v/>
      </c>
      <c r="N480" s="1">
        <f t="shared" si="95"/>
        <v>0</v>
      </c>
      <c r="O480" s="1">
        <f t="shared" si="96"/>
        <v>0</v>
      </c>
      <c r="P480" s="15">
        <f t="shared" si="97"/>
        <v>0</v>
      </c>
      <c r="Q480" s="15">
        <f t="shared" si="98"/>
        <v>0</v>
      </c>
      <c r="R480" s="15">
        <f t="shared" si="99"/>
        <v>0</v>
      </c>
      <c r="S480" s="15">
        <f t="shared" si="100"/>
        <v>0</v>
      </c>
      <c r="T480" s="15">
        <f t="shared" si="101"/>
        <v>0</v>
      </c>
    </row>
    <row r="481" spans="1:20">
      <c r="A481" s="142" t="str">
        <f>IF((stock!B475+stock!C475+stock!D475+stock!E475)&lt;&gt;0,stock!A475,"")</f>
        <v>NEW-KADALAI MOCHAI 50KG</v>
      </c>
      <c r="B481" s="142"/>
      <c r="C481" s="15">
        <f>stock!C475</f>
        <v>3</v>
      </c>
      <c r="D481" s="15">
        <f>stock!D475</f>
        <v>0</v>
      </c>
      <c r="E481" s="15">
        <f>stock!E475</f>
        <v>1</v>
      </c>
      <c r="F481" s="15">
        <f>stock!F475</f>
        <v>2</v>
      </c>
      <c r="H481" s="15">
        <f t="shared" si="102"/>
        <v>50</v>
      </c>
      <c r="I481" s="15">
        <f t="shared" si="103"/>
        <v>0</v>
      </c>
      <c r="J481" s="15">
        <f t="shared" si="104"/>
        <v>50</v>
      </c>
      <c r="K481" s="1" t="str">
        <f t="shared" si="93"/>
        <v>NEW-KADALAI MOCHAI</v>
      </c>
      <c r="L481" s="15">
        <f>IF(COUNTIF($N$2:N481,N481)=1,L480+1,L480)</f>
        <v>18</v>
      </c>
      <c r="M481" s="15" t="str">
        <f t="shared" si="94"/>
        <v>NEW-KADALAI MOCHAI</v>
      </c>
      <c r="N481" s="1" t="str">
        <f t="shared" si="95"/>
        <v>MOCHAI</v>
      </c>
      <c r="O481" s="1" t="str">
        <f t="shared" si="96"/>
        <v>NEW-KADALAI</v>
      </c>
      <c r="P481" s="15">
        <f t="shared" si="97"/>
        <v>1</v>
      </c>
      <c r="Q481" s="15">
        <f t="shared" si="98"/>
        <v>3</v>
      </c>
      <c r="R481" s="15">
        <f t="shared" si="99"/>
        <v>0</v>
      </c>
      <c r="S481" s="15">
        <f t="shared" si="100"/>
        <v>1</v>
      </c>
      <c r="T481" s="15">
        <f t="shared" si="101"/>
        <v>2</v>
      </c>
    </row>
    <row r="482" spans="1:20">
      <c r="A482" s="142" t="str">
        <f>IF((stock!B476+stock!C476+stock!D476+stock!E476)&lt;&gt;0,stock!A476,"")</f>
        <v>SALIPPU-KADALAI MOCHAI 50KG</v>
      </c>
      <c r="B482" s="142"/>
      <c r="C482" s="15">
        <f>stock!C476</f>
        <v>8</v>
      </c>
      <c r="D482" s="15">
        <f>stock!D476</f>
        <v>0</v>
      </c>
      <c r="E482" s="15">
        <f>stock!E476</f>
        <v>0</v>
      </c>
      <c r="F482" s="15">
        <f>stock!F476</f>
        <v>8</v>
      </c>
      <c r="H482" s="15">
        <f t="shared" si="102"/>
        <v>50</v>
      </c>
      <c r="I482" s="15">
        <f t="shared" si="103"/>
        <v>0</v>
      </c>
      <c r="J482" s="15">
        <f t="shared" si="104"/>
        <v>50</v>
      </c>
      <c r="K482" s="1" t="str">
        <f t="shared" si="93"/>
        <v>SALIPPU-KADALAI MOCHAI</v>
      </c>
      <c r="L482" s="15">
        <f>IF(COUNTIF($N$2:N482,N482)=1,L481+1,L481)</f>
        <v>18</v>
      </c>
      <c r="M482" s="15" t="str">
        <f t="shared" si="94"/>
        <v>SALIPPU-KADALAI MOCHAI</v>
      </c>
      <c r="N482" s="1" t="str">
        <f t="shared" si="95"/>
        <v>MOCHAI</v>
      </c>
      <c r="O482" s="1" t="str">
        <f t="shared" si="96"/>
        <v>SALIPPU-KADALAI</v>
      </c>
      <c r="P482" s="15">
        <f t="shared" si="97"/>
        <v>1</v>
      </c>
      <c r="Q482" s="15">
        <f t="shared" si="98"/>
        <v>8</v>
      </c>
      <c r="R482" s="15">
        <f t="shared" si="99"/>
        <v>0</v>
      </c>
      <c r="S482" s="15">
        <f t="shared" si="100"/>
        <v>0</v>
      </c>
      <c r="T482" s="15">
        <f t="shared" si="101"/>
        <v>8</v>
      </c>
    </row>
    <row r="483" spans="1:20">
      <c r="A483" s="142" t="str">
        <f>IF((stock!B477+stock!C477+stock!D477+stock!E477)&lt;&gt;0,stock!A477,"")</f>
        <v>RENGOON 50</v>
      </c>
      <c r="B483" s="142"/>
      <c r="C483" s="15">
        <f>stock!C477</f>
        <v>31</v>
      </c>
      <c r="D483" s="15">
        <f>stock!D477</f>
        <v>14</v>
      </c>
      <c r="E483" s="15">
        <f>stock!E477</f>
        <v>15</v>
      </c>
      <c r="F483" s="15">
        <f>stock!F477</f>
        <v>30</v>
      </c>
      <c r="H483" s="15">
        <f t="shared" si="102"/>
        <v>50</v>
      </c>
      <c r="I483" s="15">
        <f t="shared" si="103"/>
        <v>50</v>
      </c>
      <c r="J483" s="15">
        <f t="shared" si="104"/>
        <v>50</v>
      </c>
      <c r="K483" s="1" t="str">
        <f t="shared" si="93"/>
        <v>RENGO</v>
      </c>
      <c r="L483" s="15">
        <f>IF(COUNTIF($N$2:N483,N483)=1,L482+1,L482)</f>
        <v>18</v>
      </c>
      <c r="M483" s="15" t="str">
        <f t="shared" si="94"/>
        <v/>
      </c>
      <c r="N483" s="1">
        <f t="shared" si="95"/>
        <v>0</v>
      </c>
      <c r="O483" s="1">
        <f t="shared" si="96"/>
        <v>0</v>
      </c>
      <c r="P483" s="15">
        <f t="shared" si="97"/>
        <v>0</v>
      </c>
      <c r="Q483" s="15">
        <f t="shared" si="98"/>
        <v>0</v>
      </c>
      <c r="R483" s="15">
        <f t="shared" si="99"/>
        <v>0</v>
      </c>
      <c r="S483" s="15">
        <f t="shared" si="100"/>
        <v>0</v>
      </c>
      <c r="T483" s="15">
        <f t="shared" si="101"/>
        <v>0</v>
      </c>
    </row>
    <row r="484" spans="1:20">
      <c r="A484" s="142" t="str">
        <f>IF((stock!B478+stock!C478+stock!D478+stock!E478)&lt;&gt;0,stock!A478,"")</f>
        <v/>
      </c>
      <c r="B484" s="142"/>
      <c r="C484" s="15">
        <f>stock!C478</f>
        <v>0</v>
      </c>
      <c r="D484" s="15">
        <f>stock!D478</f>
        <v>0</v>
      </c>
      <c r="E484" s="15">
        <f>stock!E478</f>
        <v>0</v>
      </c>
      <c r="F484" s="15">
        <f>stock!F478</f>
        <v>0</v>
      </c>
      <c r="H484" s="15">
        <f t="shared" si="102"/>
        <v>0</v>
      </c>
      <c r="I484" s="15">
        <f t="shared" si="103"/>
        <v>0</v>
      </c>
      <c r="J484" s="15">
        <f t="shared" si="104"/>
        <v>0</v>
      </c>
      <c r="K484" s="1">
        <f t="shared" si="93"/>
        <v>0</v>
      </c>
      <c r="L484" s="15">
        <f>IF(COUNTIF($N$2:N484,N484)=1,L483+1,L483)</f>
        <v>18</v>
      </c>
      <c r="M484" s="15" t="str">
        <f t="shared" si="94"/>
        <v/>
      </c>
      <c r="N484" s="1">
        <f t="shared" si="95"/>
        <v>0</v>
      </c>
      <c r="O484" s="1">
        <f t="shared" si="96"/>
        <v>0</v>
      </c>
      <c r="P484" s="15">
        <f t="shared" si="97"/>
        <v>0</v>
      </c>
      <c r="Q484" s="15">
        <f t="shared" si="98"/>
        <v>0</v>
      </c>
      <c r="R484" s="15">
        <f t="shared" si="99"/>
        <v>0</v>
      </c>
      <c r="S484" s="15">
        <f t="shared" si="100"/>
        <v>0</v>
      </c>
      <c r="T484" s="15">
        <f t="shared" si="101"/>
        <v>0</v>
      </c>
    </row>
    <row r="485" spans="1:20">
      <c r="A485" s="142" t="str">
        <f>IF((stock!B479+stock!C479+stock!D479+stock!E479)&lt;&gt;0,stock!A479,"")</f>
        <v/>
      </c>
      <c r="B485" s="142"/>
      <c r="C485" s="15">
        <f>stock!C479</f>
        <v>0</v>
      </c>
      <c r="D485" s="15">
        <f>stock!D479</f>
        <v>0</v>
      </c>
      <c r="E485" s="15">
        <f>stock!E479</f>
        <v>0</v>
      </c>
      <c r="F485" s="15">
        <f>stock!F479</f>
        <v>0</v>
      </c>
      <c r="H485" s="15">
        <f t="shared" si="102"/>
        <v>0</v>
      </c>
      <c r="I485" s="15">
        <f t="shared" si="103"/>
        <v>0</v>
      </c>
      <c r="J485" s="15">
        <f t="shared" si="104"/>
        <v>0</v>
      </c>
      <c r="K485" s="1">
        <f t="shared" si="93"/>
        <v>0</v>
      </c>
      <c r="L485" s="15">
        <f>IF(COUNTIF($N$2:N485,N485)=1,L484+1,L484)</f>
        <v>18</v>
      </c>
      <c r="M485" s="15" t="str">
        <f t="shared" si="94"/>
        <v/>
      </c>
      <c r="N485" s="1">
        <f t="shared" si="95"/>
        <v>0</v>
      </c>
      <c r="O485" s="1">
        <f t="shared" si="96"/>
        <v>0</v>
      </c>
      <c r="P485" s="15">
        <f t="shared" si="97"/>
        <v>0</v>
      </c>
      <c r="Q485" s="15">
        <f t="shared" si="98"/>
        <v>0</v>
      </c>
      <c r="R485" s="15">
        <f t="shared" si="99"/>
        <v>0</v>
      </c>
      <c r="S485" s="15">
        <f t="shared" si="100"/>
        <v>0</v>
      </c>
      <c r="T485" s="15">
        <f t="shared" si="101"/>
        <v>0</v>
      </c>
    </row>
    <row r="486" spans="1:20">
      <c r="A486" s="142" t="str">
        <f>IF((stock!B480+stock!C480+stock!D480+stock!E480)&lt;&gt;0,stock!A480,"")</f>
        <v>AM-RENGOON MOCHAI 50KG</v>
      </c>
      <c r="B486" s="142"/>
      <c r="C486" s="15">
        <f>stock!C480</f>
        <v>31</v>
      </c>
      <c r="D486" s="15">
        <f>stock!D480</f>
        <v>14</v>
      </c>
      <c r="E486" s="15">
        <f>stock!E480</f>
        <v>15</v>
      </c>
      <c r="F486" s="15">
        <f>stock!F480</f>
        <v>30</v>
      </c>
      <c r="H486" s="15">
        <f t="shared" si="102"/>
        <v>50</v>
      </c>
      <c r="I486" s="15">
        <f t="shared" si="103"/>
        <v>0</v>
      </c>
      <c r="J486" s="15">
        <f t="shared" si="104"/>
        <v>50</v>
      </c>
      <c r="K486" s="1" t="str">
        <f t="shared" si="93"/>
        <v>AM-RENGOON MOCHAI</v>
      </c>
      <c r="L486" s="15">
        <f>IF(COUNTIF($N$2:N486,N486)=1,L485+1,L485)</f>
        <v>18</v>
      </c>
      <c r="M486" s="15" t="str">
        <f t="shared" si="94"/>
        <v>AM-RENGOON MOCHAI</v>
      </c>
      <c r="N486" s="1" t="str">
        <f t="shared" si="95"/>
        <v>MOCHAI</v>
      </c>
      <c r="O486" s="1" t="str">
        <f t="shared" si="96"/>
        <v>AM-RENGOON</v>
      </c>
      <c r="P486" s="15">
        <f t="shared" si="97"/>
        <v>1</v>
      </c>
      <c r="Q486" s="15">
        <f t="shared" si="98"/>
        <v>31</v>
      </c>
      <c r="R486" s="15">
        <f t="shared" si="99"/>
        <v>14</v>
      </c>
      <c r="S486" s="15">
        <f t="shared" si="100"/>
        <v>15</v>
      </c>
      <c r="T486" s="15">
        <f t="shared" si="101"/>
        <v>30</v>
      </c>
    </row>
    <row r="487" spans="1:20">
      <c r="A487" s="142" t="str">
        <f>IF((stock!B481+stock!C481+stock!D481+stock!E481)&lt;&gt;0,stock!A481,"")</f>
        <v>THEAN MOCHAI 50</v>
      </c>
      <c r="B487" s="142"/>
      <c r="C487" s="15">
        <f>stock!C481</f>
        <v>7</v>
      </c>
      <c r="D487" s="15">
        <f>stock!D481</f>
        <v>0</v>
      </c>
      <c r="E487" s="15">
        <f>stock!E481</f>
        <v>0</v>
      </c>
      <c r="F487" s="15">
        <f>stock!F481</f>
        <v>7</v>
      </c>
      <c r="H487" s="15">
        <f t="shared" si="102"/>
        <v>50</v>
      </c>
      <c r="I487" s="15">
        <f t="shared" si="103"/>
        <v>50</v>
      </c>
      <c r="J487" s="15">
        <f t="shared" si="104"/>
        <v>50</v>
      </c>
      <c r="K487" s="1" t="str">
        <f t="shared" si="93"/>
        <v>THEAN MOCH</v>
      </c>
      <c r="L487" s="15">
        <f>IF(COUNTIF($N$2:N487,N487)=1,L486+1,L486)</f>
        <v>18</v>
      </c>
      <c r="M487" s="15" t="str">
        <f t="shared" si="94"/>
        <v/>
      </c>
      <c r="N487" s="1">
        <f t="shared" si="95"/>
        <v>0</v>
      </c>
      <c r="O487" s="1">
        <f t="shared" si="96"/>
        <v>0</v>
      </c>
      <c r="P487" s="15">
        <f t="shared" si="97"/>
        <v>0</v>
      </c>
      <c r="Q487" s="15">
        <f t="shared" si="98"/>
        <v>0</v>
      </c>
      <c r="R487" s="15">
        <f t="shared" si="99"/>
        <v>0</v>
      </c>
      <c r="S487" s="15">
        <f t="shared" si="100"/>
        <v>0</v>
      </c>
      <c r="T487" s="15">
        <f t="shared" si="101"/>
        <v>0</v>
      </c>
    </row>
    <row r="488" spans="1:20">
      <c r="A488" s="142" t="str">
        <f>IF((stock!B482+stock!C482+stock!D482+stock!E482)&lt;&gt;0,stock!A482,"")</f>
        <v/>
      </c>
      <c r="B488" s="142"/>
      <c r="C488" s="15">
        <f>stock!C482</f>
        <v>0</v>
      </c>
      <c r="D488" s="15">
        <f>stock!D482</f>
        <v>0</v>
      </c>
      <c r="E488" s="15">
        <f>stock!E482</f>
        <v>0</v>
      </c>
      <c r="F488" s="15">
        <f>stock!F482</f>
        <v>0</v>
      </c>
      <c r="H488" s="15">
        <f t="shared" si="102"/>
        <v>0</v>
      </c>
      <c r="I488" s="15">
        <f t="shared" si="103"/>
        <v>0</v>
      </c>
      <c r="J488" s="15">
        <f t="shared" si="104"/>
        <v>0</v>
      </c>
      <c r="K488" s="1">
        <f t="shared" si="93"/>
        <v>0</v>
      </c>
      <c r="L488" s="15">
        <f>IF(COUNTIF($N$2:N488,N488)=1,L487+1,L487)</f>
        <v>18</v>
      </c>
      <c r="M488" s="15" t="str">
        <f t="shared" si="94"/>
        <v/>
      </c>
      <c r="N488" s="1">
        <f t="shared" si="95"/>
        <v>0</v>
      </c>
      <c r="O488" s="1">
        <f t="shared" si="96"/>
        <v>0</v>
      </c>
      <c r="P488" s="15">
        <f t="shared" si="97"/>
        <v>0</v>
      </c>
      <c r="Q488" s="15">
        <f t="shared" si="98"/>
        <v>0</v>
      </c>
      <c r="R488" s="15">
        <f t="shared" si="99"/>
        <v>0</v>
      </c>
      <c r="S488" s="15">
        <f t="shared" si="100"/>
        <v>0</v>
      </c>
      <c r="T488" s="15">
        <f t="shared" si="101"/>
        <v>0</v>
      </c>
    </row>
    <row r="489" spans="1:20">
      <c r="A489" s="142" t="str">
        <f>IF((stock!B483+stock!C483+stock!D483+stock!E483)&lt;&gt;0,stock!A483,"")</f>
        <v>THEAN MOCHAI 50KG</v>
      </c>
      <c r="B489" s="142"/>
      <c r="C489" s="15">
        <f>stock!C483</f>
        <v>7</v>
      </c>
      <c r="D489" s="15">
        <f>stock!D483</f>
        <v>0</v>
      </c>
      <c r="E489" s="15">
        <f>stock!E483</f>
        <v>0</v>
      </c>
      <c r="F489" s="15">
        <f>stock!F483</f>
        <v>7</v>
      </c>
      <c r="H489" s="15">
        <f t="shared" si="102"/>
        <v>50</v>
      </c>
      <c r="I489" s="15">
        <f t="shared" si="103"/>
        <v>0</v>
      </c>
      <c r="J489" s="15">
        <f t="shared" si="104"/>
        <v>50</v>
      </c>
      <c r="K489" s="1" t="str">
        <f t="shared" si="93"/>
        <v>THEAN MOCHAI</v>
      </c>
      <c r="L489" s="15">
        <f>IF(COUNTIF($N$2:N489,N489)=1,L488+1,L488)</f>
        <v>18</v>
      </c>
      <c r="M489" s="15" t="str">
        <f t="shared" si="94"/>
        <v>THEAN MOCHAI</v>
      </c>
      <c r="N489" s="1" t="str">
        <f t="shared" si="95"/>
        <v>MOCHAI</v>
      </c>
      <c r="O489" s="1" t="str">
        <f t="shared" si="96"/>
        <v>THEAN</v>
      </c>
      <c r="P489" s="15">
        <f t="shared" si="97"/>
        <v>1</v>
      </c>
      <c r="Q489" s="15">
        <f t="shared" si="98"/>
        <v>7</v>
      </c>
      <c r="R489" s="15">
        <f t="shared" si="99"/>
        <v>0</v>
      </c>
      <c r="S489" s="15">
        <f t="shared" si="100"/>
        <v>0</v>
      </c>
      <c r="T489" s="15">
        <f t="shared" si="101"/>
        <v>7</v>
      </c>
    </row>
    <row r="490" spans="1:20">
      <c r="A490" s="142" t="str">
        <f>IF((stock!B484+stock!C484+stock!D484+stock!E484)&lt;&gt;0,stock!A484,"")</f>
        <v>MOONG</v>
      </c>
      <c r="B490" s="142"/>
      <c r="C490" s="15">
        <f>stock!C484</f>
        <v>94</v>
      </c>
      <c r="D490" s="15">
        <f>stock!D484</f>
        <v>70</v>
      </c>
      <c r="E490" s="15">
        <f>stock!E484</f>
        <v>48</v>
      </c>
      <c r="F490" s="15">
        <f>stock!F484</f>
        <v>116</v>
      </c>
      <c r="H490" s="15">
        <f t="shared" si="102"/>
        <v>0</v>
      </c>
      <c r="I490" s="15">
        <f t="shared" si="103"/>
        <v>0</v>
      </c>
      <c r="J490" s="15">
        <f t="shared" si="104"/>
        <v>0</v>
      </c>
      <c r="K490" s="1" t="str">
        <f t="shared" si="93"/>
        <v/>
      </c>
      <c r="L490" s="15">
        <f>IF(COUNTIF($N$2:N490,N490)=1,L489+1,L489)</f>
        <v>18</v>
      </c>
      <c r="M490" s="15" t="str">
        <f t="shared" si="94"/>
        <v/>
      </c>
      <c r="N490" s="1">
        <f t="shared" si="95"/>
        <v>0</v>
      </c>
      <c r="O490" s="1">
        <f t="shared" si="96"/>
        <v>0</v>
      </c>
      <c r="P490" s="15">
        <f t="shared" si="97"/>
        <v>0</v>
      </c>
      <c r="Q490" s="15">
        <f t="shared" si="98"/>
        <v>0</v>
      </c>
      <c r="R490" s="15">
        <f t="shared" si="99"/>
        <v>0</v>
      </c>
      <c r="S490" s="15">
        <f t="shared" si="100"/>
        <v>0</v>
      </c>
      <c r="T490" s="15">
        <f t="shared" si="101"/>
        <v>0</v>
      </c>
    </row>
    <row r="491" spans="1:20">
      <c r="A491" s="142" t="str">
        <f>IF((stock!B485+stock!C485+stock!D485+stock!E485)&lt;&gt;0,stock!A485,"")</f>
        <v>MOONG 25</v>
      </c>
      <c r="B491" s="142"/>
      <c r="C491" s="15">
        <f>stock!C485</f>
        <v>54</v>
      </c>
      <c r="D491" s="15">
        <f>stock!D485</f>
        <v>70</v>
      </c>
      <c r="E491" s="15">
        <f>stock!E485</f>
        <v>45</v>
      </c>
      <c r="F491" s="15">
        <f>stock!F485</f>
        <v>79</v>
      </c>
      <c r="H491" s="15">
        <f t="shared" si="102"/>
        <v>25</v>
      </c>
      <c r="I491" s="15">
        <f t="shared" si="103"/>
        <v>25</v>
      </c>
      <c r="J491" s="15">
        <f t="shared" si="104"/>
        <v>25</v>
      </c>
      <c r="K491" s="1" t="str">
        <f t="shared" si="93"/>
        <v>MOO</v>
      </c>
      <c r="L491" s="15">
        <f>IF(COUNTIF($N$2:N491,N491)=1,L490+1,L490)</f>
        <v>18</v>
      </c>
      <c r="M491" s="15" t="str">
        <f t="shared" si="94"/>
        <v/>
      </c>
      <c r="N491" s="1">
        <f t="shared" si="95"/>
        <v>0</v>
      </c>
      <c r="O491" s="1">
        <f t="shared" si="96"/>
        <v>0</v>
      </c>
      <c r="P491" s="15">
        <f t="shared" si="97"/>
        <v>0</v>
      </c>
      <c r="Q491" s="15">
        <f t="shared" si="98"/>
        <v>0</v>
      </c>
      <c r="R491" s="15">
        <f t="shared" si="99"/>
        <v>0</v>
      </c>
      <c r="S491" s="15">
        <f t="shared" si="100"/>
        <v>0</v>
      </c>
      <c r="T491" s="15">
        <f t="shared" si="101"/>
        <v>0</v>
      </c>
    </row>
    <row r="492" spans="1:20">
      <c r="A492" s="142" t="str">
        <f>IF((stock!B486+stock!C486+stock!D486+stock!E486)&lt;&gt;0,stock!A486,"")</f>
        <v>41 MOONG 25KG</v>
      </c>
      <c r="B492" s="142"/>
      <c r="C492" s="15">
        <f>stock!C486</f>
        <v>1</v>
      </c>
      <c r="D492" s="15">
        <f>stock!D486</f>
        <v>0</v>
      </c>
      <c r="E492" s="15">
        <f>stock!E486</f>
        <v>1</v>
      </c>
      <c r="F492" s="15">
        <f>stock!F486</f>
        <v>0</v>
      </c>
      <c r="H492" s="15">
        <f t="shared" si="102"/>
        <v>25</v>
      </c>
      <c r="I492" s="15">
        <f t="shared" si="103"/>
        <v>0</v>
      </c>
      <c r="J492" s="15">
        <f t="shared" si="104"/>
        <v>25</v>
      </c>
      <c r="K492" s="1" t="str">
        <f t="shared" si="93"/>
        <v>41 MOONG</v>
      </c>
      <c r="L492" s="15">
        <f>IF(COUNTIF($N$2:N492,N492)=1,L491+1,L491)</f>
        <v>19</v>
      </c>
      <c r="M492" s="15" t="str">
        <f t="shared" si="94"/>
        <v>41 MOONG</v>
      </c>
      <c r="N492" s="1" t="str">
        <f t="shared" si="95"/>
        <v>MOONG</v>
      </c>
      <c r="O492" s="1" t="str">
        <f t="shared" si="96"/>
        <v>41</v>
      </c>
      <c r="P492" s="15">
        <f t="shared" si="97"/>
        <v>1</v>
      </c>
      <c r="Q492" s="15">
        <f t="shared" si="98"/>
        <v>0.5</v>
      </c>
      <c r="R492" s="15">
        <f t="shared" si="99"/>
        <v>0</v>
      </c>
      <c r="S492" s="15">
        <f t="shared" si="100"/>
        <v>0.5</v>
      </c>
      <c r="T492" s="15">
        <f t="shared" si="101"/>
        <v>0</v>
      </c>
    </row>
    <row r="493" spans="1:20">
      <c r="A493" s="142" t="str">
        <f>IF((stock!B487+stock!C487+stock!D487+stock!E487)&lt;&gt;0,stock!A487,"")</f>
        <v/>
      </c>
      <c r="B493" s="142"/>
      <c r="C493" s="15">
        <f>stock!C487</f>
        <v>0</v>
      </c>
      <c r="D493" s="15">
        <f>stock!D487</f>
        <v>0</v>
      </c>
      <c r="E493" s="15">
        <f>stock!E487</f>
        <v>0</v>
      </c>
      <c r="F493" s="15">
        <f>stock!F487</f>
        <v>0</v>
      </c>
      <c r="H493" s="15">
        <f t="shared" si="102"/>
        <v>0</v>
      </c>
      <c r="I493" s="15">
        <f t="shared" si="103"/>
        <v>0</v>
      </c>
      <c r="J493" s="15">
        <f t="shared" si="104"/>
        <v>0</v>
      </c>
      <c r="K493" s="1">
        <f t="shared" si="93"/>
        <v>0</v>
      </c>
      <c r="L493" s="15">
        <f>IF(COUNTIF($N$2:N493,N493)=1,L492+1,L492)</f>
        <v>19</v>
      </c>
      <c r="M493" s="15" t="str">
        <f t="shared" si="94"/>
        <v/>
      </c>
      <c r="N493" s="1">
        <f t="shared" si="95"/>
        <v>0</v>
      </c>
      <c r="O493" s="1">
        <f t="shared" si="96"/>
        <v>0</v>
      </c>
      <c r="P493" s="15">
        <f t="shared" si="97"/>
        <v>0</v>
      </c>
      <c r="Q493" s="15">
        <f t="shared" si="98"/>
        <v>0</v>
      </c>
      <c r="R493" s="15">
        <f t="shared" si="99"/>
        <v>0</v>
      </c>
      <c r="S493" s="15">
        <f t="shared" si="100"/>
        <v>0</v>
      </c>
      <c r="T493" s="15">
        <f t="shared" si="101"/>
        <v>0</v>
      </c>
    </row>
    <row r="494" spans="1:20">
      <c r="A494" s="142" t="str">
        <f>IF((stock!B488+stock!C488+stock!D488+stock!E488)&lt;&gt;0,stock!A488,"")</f>
        <v/>
      </c>
      <c r="B494" s="142"/>
      <c r="C494" s="15">
        <f>stock!C488</f>
        <v>0</v>
      </c>
      <c r="D494" s="15">
        <f>stock!D488</f>
        <v>0</v>
      </c>
      <c r="E494" s="15">
        <f>stock!E488</f>
        <v>0</v>
      </c>
      <c r="F494" s="15">
        <f>stock!F488</f>
        <v>0</v>
      </c>
      <c r="H494" s="15">
        <f t="shared" si="102"/>
        <v>0</v>
      </c>
      <c r="I494" s="15">
        <f t="shared" si="103"/>
        <v>0</v>
      </c>
      <c r="J494" s="15">
        <f t="shared" si="104"/>
        <v>0</v>
      </c>
      <c r="K494" s="1">
        <f t="shared" si="93"/>
        <v>0</v>
      </c>
      <c r="L494" s="15">
        <f>IF(COUNTIF($N$2:N494,N494)=1,L493+1,L493)</f>
        <v>19</v>
      </c>
      <c r="M494" s="15" t="str">
        <f t="shared" si="94"/>
        <v/>
      </c>
      <c r="N494" s="1">
        <f t="shared" si="95"/>
        <v>0</v>
      </c>
      <c r="O494" s="1">
        <f t="shared" si="96"/>
        <v>0</v>
      </c>
      <c r="P494" s="15">
        <f t="shared" si="97"/>
        <v>0</v>
      </c>
      <c r="Q494" s="15">
        <f t="shared" si="98"/>
        <v>0</v>
      </c>
      <c r="R494" s="15">
        <f t="shared" si="99"/>
        <v>0</v>
      </c>
      <c r="S494" s="15">
        <f t="shared" si="100"/>
        <v>0</v>
      </c>
      <c r="T494" s="15">
        <f t="shared" si="101"/>
        <v>0</v>
      </c>
    </row>
    <row r="495" spans="1:20">
      <c r="A495" s="142" t="str">
        <f>IF((stock!B489+stock!C489+stock!D489+stock!E489)&lt;&gt;0,stock!A489,"")</f>
        <v>AMG MOONG 25KG</v>
      </c>
      <c r="B495" s="142"/>
      <c r="C495" s="15">
        <f>stock!C489</f>
        <v>14</v>
      </c>
      <c r="D495" s="15">
        <f>stock!D489</f>
        <v>10</v>
      </c>
      <c r="E495" s="15">
        <f>stock!E489</f>
        <v>4</v>
      </c>
      <c r="F495" s="15">
        <f>stock!F489</f>
        <v>20</v>
      </c>
      <c r="H495" s="15">
        <f t="shared" si="102"/>
        <v>25</v>
      </c>
      <c r="I495" s="15">
        <f t="shared" si="103"/>
        <v>0</v>
      </c>
      <c r="J495" s="15">
        <f t="shared" si="104"/>
        <v>25</v>
      </c>
      <c r="K495" s="1" t="str">
        <f t="shared" si="93"/>
        <v>AMG MOONG</v>
      </c>
      <c r="L495" s="15">
        <f>IF(COUNTIF($N$2:N495,N495)=1,L494+1,L494)</f>
        <v>19</v>
      </c>
      <c r="M495" s="15" t="str">
        <f t="shared" si="94"/>
        <v>AMG MOONG</v>
      </c>
      <c r="N495" s="1" t="str">
        <f t="shared" si="95"/>
        <v>MOONG</v>
      </c>
      <c r="O495" s="1" t="str">
        <f t="shared" si="96"/>
        <v>AMG</v>
      </c>
      <c r="P495" s="15">
        <f t="shared" si="97"/>
        <v>1</v>
      </c>
      <c r="Q495" s="15">
        <f t="shared" si="98"/>
        <v>7</v>
      </c>
      <c r="R495" s="15">
        <f t="shared" si="99"/>
        <v>5</v>
      </c>
      <c r="S495" s="15">
        <f t="shared" si="100"/>
        <v>2</v>
      </c>
      <c r="T495" s="15">
        <f t="shared" si="101"/>
        <v>10</v>
      </c>
    </row>
    <row r="496" spans="1:20">
      <c r="A496" s="142" t="str">
        <f>IF((stock!B490+stock!C490+stock!D490+stock!E490)&lt;&gt;0,stock!A490,"")</f>
        <v>AUS MOONG 25KG</v>
      </c>
      <c r="B496" s="142"/>
      <c r="C496" s="15">
        <f>stock!C490</f>
        <v>32</v>
      </c>
      <c r="D496" s="15">
        <f>stock!D490</f>
        <v>10</v>
      </c>
      <c r="E496" s="15">
        <f>stock!E490</f>
        <v>10</v>
      </c>
      <c r="F496" s="15">
        <f>stock!F490</f>
        <v>32</v>
      </c>
      <c r="H496" s="15">
        <f t="shared" si="102"/>
        <v>25</v>
      </c>
      <c r="I496" s="15">
        <f t="shared" si="103"/>
        <v>0</v>
      </c>
      <c r="J496" s="15">
        <f t="shared" si="104"/>
        <v>25</v>
      </c>
      <c r="K496" s="1" t="str">
        <f t="shared" si="93"/>
        <v>AUS MOONG</v>
      </c>
      <c r="L496" s="15">
        <f>IF(COUNTIF($N$2:N496,N496)=1,L495+1,L495)</f>
        <v>19</v>
      </c>
      <c r="M496" s="15" t="str">
        <f t="shared" si="94"/>
        <v>AUS MOONG</v>
      </c>
      <c r="N496" s="1" t="str">
        <f t="shared" si="95"/>
        <v>MOONG</v>
      </c>
      <c r="O496" s="1" t="str">
        <f t="shared" si="96"/>
        <v>AUS</v>
      </c>
      <c r="P496" s="15">
        <f t="shared" si="97"/>
        <v>1</v>
      </c>
      <c r="Q496" s="15">
        <f t="shared" si="98"/>
        <v>16</v>
      </c>
      <c r="R496" s="15">
        <f t="shared" si="99"/>
        <v>5</v>
      </c>
      <c r="S496" s="15">
        <f t="shared" si="100"/>
        <v>5</v>
      </c>
      <c r="T496" s="15">
        <f t="shared" si="101"/>
        <v>16</v>
      </c>
    </row>
    <row r="497" spans="1:20">
      <c r="A497" s="142" t="str">
        <f>IF((stock!B491+stock!C491+stock!D491+stock!E491)&lt;&gt;0,stock!A491,"")</f>
        <v/>
      </c>
      <c r="B497" s="142"/>
      <c r="C497" s="15">
        <f>stock!C491</f>
        <v>0</v>
      </c>
      <c r="D497" s="15">
        <f>stock!D491</f>
        <v>0</v>
      </c>
      <c r="E497" s="15">
        <f>stock!E491</f>
        <v>0</v>
      </c>
      <c r="F497" s="15">
        <f>stock!F491</f>
        <v>0</v>
      </c>
      <c r="H497" s="15">
        <f t="shared" si="102"/>
        <v>0</v>
      </c>
      <c r="I497" s="15">
        <f t="shared" si="103"/>
        <v>0</v>
      </c>
      <c r="J497" s="15">
        <f t="shared" si="104"/>
        <v>0</v>
      </c>
      <c r="K497" s="1">
        <f t="shared" si="93"/>
        <v>0</v>
      </c>
      <c r="L497" s="15">
        <f>IF(COUNTIF($N$2:N497,N497)=1,L496+1,L496)</f>
        <v>19</v>
      </c>
      <c r="M497" s="15" t="str">
        <f t="shared" si="94"/>
        <v/>
      </c>
      <c r="N497" s="1">
        <f t="shared" si="95"/>
        <v>0</v>
      </c>
      <c r="O497" s="1">
        <f t="shared" si="96"/>
        <v>0</v>
      </c>
      <c r="P497" s="15">
        <f t="shared" si="97"/>
        <v>0</v>
      </c>
      <c r="Q497" s="15">
        <f t="shared" si="98"/>
        <v>0</v>
      </c>
      <c r="R497" s="15">
        <f t="shared" si="99"/>
        <v>0</v>
      </c>
      <c r="S497" s="15">
        <f t="shared" si="100"/>
        <v>0</v>
      </c>
      <c r="T497" s="15">
        <f t="shared" si="101"/>
        <v>0</v>
      </c>
    </row>
    <row r="498" spans="1:20">
      <c r="A498" s="142" t="str">
        <f>IF((stock!B492+stock!C492+stock!D492+stock!E492)&lt;&gt;0,stock!A492,"")</f>
        <v/>
      </c>
      <c r="B498" s="142"/>
      <c r="C498" s="15">
        <f>stock!C492</f>
        <v>0</v>
      </c>
      <c r="D498" s="15">
        <f>stock!D492</f>
        <v>0</v>
      </c>
      <c r="E498" s="15">
        <f>stock!E492</f>
        <v>0</v>
      </c>
      <c r="F498" s="15">
        <f>stock!F492</f>
        <v>0</v>
      </c>
      <c r="H498" s="15">
        <f t="shared" si="102"/>
        <v>0</v>
      </c>
      <c r="I498" s="15">
        <f t="shared" si="103"/>
        <v>0</v>
      </c>
      <c r="J498" s="15">
        <f t="shared" si="104"/>
        <v>0</v>
      </c>
      <c r="K498" s="1">
        <f t="shared" si="93"/>
        <v>0</v>
      </c>
      <c r="L498" s="15">
        <f>IF(COUNTIF($N$2:N498,N498)=1,L497+1,L497)</f>
        <v>19</v>
      </c>
      <c r="M498" s="15" t="str">
        <f t="shared" si="94"/>
        <v/>
      </c>
      <c r="N498" s="1">
        <f t="shared" si="95"/>
        <v>0</v>
      </c>
      <c r="O498" s="1">
        <f t="shared" si="96"/>
        <v>0</v>
      </c>
      <c r="P498" s="15">
        <f t="shared" si="97"/>
        <v>0</v>
      </c>
      <c r="Q498" s="15">
        <f t="shared" si="98"/>
        <v>0</v>
      </c>
      <c r="R498" s="15">
        <f t="shared" si="99"/>
        <v>0</v>
      </c>
      <c r="S498" s="15">
        <f t="shared" si="100"/>
        <v>0</v>
      </c>
      <c r="T498" s="15">
        <f t="shared" si="101"/>
        <v>0</v>
      </c>
    </row>
    <row r="499" spans="1:20">
      <c r="A499" s="142" t="str">
        <f>IF((stock!B493+stock!C493+stock!D493+stock!E493)&lt;&gt;0,stock!A493,"")</f>
        <v/>
      </c>
      <c r="B499" s="142"/>
      <c r="C499" s="15">
        <f>stock!C493</f>
        <v>0</v>
      </c>
      <c r="D499" s="15">
        <f>stock!D493</f>
        <v>0</v>
      </c>
      <c r="E499" s="15">
        <f>stock!E493</f>
        <v>0</v>
      </c>
      <c r="F499" s="15">
        <f>stock!F493</f>
        <v>0</v>
      </c>
      <c r="H499" s="15">
        <f t="shared" si="102"/>
        <v>0</v>
      </c>
      <c r="I499" s="15">
        <f t="shared" si="103"/>
        <v>0</v>
      </c>
      <c r="J499" s="15">
        <f t="shared" si="104"/>
        <v>0</v>
      </c>
      <c r="K499" s="1">
        <f t="shared" si="93"/>
        <v>0</v>
      </c>
      <c r="L499" s="15">
        <f>IF(COUNTIF($N$2:N499,N499)=1,L498+1,L498)</f>
        <v>19</v>
      </c>
      <c r="M499" s="15" t="str">
        <f t="shared" si="94"/>
        <v/>
      </c>
      <c r="N499" s="1">
        <f t="shared" si="95"/>
        <v>0</v>
      </c>
      <c r="O499" s="1">
        <f t="shared" si="96"/>
        <v>0</v>
      </c>
      <c r="P499" s="15">
        <f t="shared" si="97"/>
        <v>0</v>
      </c>
      <c r="Q499" s="15">
        <f t="shared" si="98"/>
        <v>0</v>
      </c>
      <c r="R499" s="15">
        <f t="shared" si="99"/>
        <v>0</v>
      </c>
      <c r="S499" s="15">
        <f t="shared" si="100"/>
        <v>0</v>
      </c>
      <c r="T499" s="15">
        <f t="shared" si="101"/>
        <v>0</v>
      </c>
    </row>
    <row r="500" spans="1:20">
      <c r="A500" s="142" t="str">
        <f>IF((stock!B494+stock!C494+stock!D494+stock!E494)&lt;&gt;0,stock!A494,"")</f>
        <v/>
      </c>
      <c r="B500" s="142"/>
      <c r="C500" s="15">
        <f>stock!C494</f>
        <v>0</v>
      </c>
      <c r="D500" s="15">
        <f>stock!D494</f>
        <v>0</v>
      </c>
      <c r="E500" s="15">
        <f>stock!E494</f>
        <v>0</v>
      </c>
      <c r="F500" s="15">
        <f>stock!F494</f>
        <v>0</v>
      </c>
      <c r="H500" s="15">
        <f t="shared" si="102"/>
        <v>0</v>
      </c>
      <c r="I500" s="15">
        <f t="shared" si="103"/>
        <v>0</v>
      </c>
      <c r="J500" s="15">
        <f t="shared" si="104"/>
        <v>0</v>
      </c>
      <c r="K500" s="1">
        <f t="shared" si="93"/>
        <v>0</v>
      </c>
      <c r="L500" s="15">
        <f>IF(COUNTIF($N$2:N500,N500)=1,L499+1,L499)</f>
        <v>19</v>
      </c>
      <c r="M500" s="15" t="str">
        <f t="shared" si="94"/>
        <v/>
      </c>
      <c r="N500" s="1">
        <f t="shared" si="95"/>
        <v>0</v>
      </c>
      <c r="O500" s="1">
        <f t="shared" si="96"/>
        <v>0</v>
      </c>
      <c r="P500" s="15">
        <f t="shared" si="97"/>
        <v>0</v>
      </c>
      <c r="Q500" s="15">
        <f t="shared" si="98"/>
        <v>0</v>
      </c>
      <c r="R500" s="15">
        <f t="shared" si="99"/>
        <v>0</v>
      </c>
      <c r="S500" s="15">
        <f t="shared" si="100"/>
        <v>0</v>
      </c>
      <c r="T500" s="15">
        <f t="shared" si="101"/>
        <v>0</v>
      </c>
    </row>
    <row r="501" spans="1:20">
      <c r="A501" s="142" t="str">
        <f>IF((stock!B495+stock!C495+stock!D495+stock!E495)&lt;&gt;0,stock!A495,"")</f>
        <v/>
      </c>
      <c r="B501" s="142"/>
      <c r="C501" s="15">
        <f>stock!C495</f>
        <v>0</v>
      </c>
      <c r="D501" s="15">
        <f>stock!D495</f>
        <v>0</v>
      </c>
      <c r="E501" s="15">
        <f>stock!E495</f>
        <v>0</v>
      </c>
      <c r="F501" s="15">
        <f>stock!F495</f>
        <v>0</v>
      </c>
      <c r="H501" s="15">
        <f t="shared" si="102"/>
        <v>0</v>
      </c>
      <c r="I501" s="15">
        <f t="shared" si="103"/>
        <v>0</v>
      </c>
      <c r="J501" s="15">
        <f t="shared" si="104"/>
        <v>0</v>
      </c>
      <c r="K501" s="1">
        <f t="shared" si="93"/>
        <v>0</v>
      </c>
      <c r="L501" s="15">
        <f>IF(COUNTIF($N$2:N501,N501)=1,L500+1,L500)</f>
        <v>19</v>
      </c>
      <c r="M501" s="15" t="str">
        <f t="shared" si="94"/>
        <v/>
      </c>
      <c r="N501" s="1">
        <f t="shared" si="95"/>
        <v>0</v>
      </c>
      <c r="O501" s="1">
        <f t="shared" si="96"/>
        <v>0</v>
      </c>
      <c r="P501" s="15">
        <f t="shared" si="97"/>
        <v>0</v>
      </c>
      <c r="Q501" s="15">
        <f t="shared" si="98"/>
        <v>0</v>
      </c>
      <c r="R501" s="15">
        <f t="shared" si="99"/>
        <v>0</v>
      </c>
      <c r="S501" s="15">
        <f t="shared" si="100"/>
        <v>0</v>
      </c>
      <c r="T501" s="15">
        <f t="shared" si="101"/>
        <v>0</v>
      </c>
    </row>
    <row r="502" spans="1:20">
      <c r="A502" s="142" t="str">
        <f>IF((stock!B496+stock!C496+stock!D496+stock!E496)&lt;&gt;0,stock!A496,"")</f>
        <v/>
      </c>
      <c r="B502" s="142"/>
      <c r="C502" s="15">
        <f>stock!C496</f>
        <v>0</v>
      </c>
      <c r="D502" s="15">
        <f>stock!D496</f>
        <v>0</v>
      </c>
      <c r="E502" s="15">
        <f>stock!E496</f>
        <v>0</v>
      </c>
      <c r="F502" s="15">
        <f>stock!F496</f>
        <v>0</v>
      </c>
      <c r="H502" s="15">
        <f t="shared" si="102"/>
        <v>0</v>
      </c>
      <c r="I502" s="15">
        <f t="shared" si="103"/>
        <v>0</v>
      </c>
      <c r="J502" s="15">
        <f t="shared" si="104"/>
        <v>0</v>
      </c>
      <c r="K502" s="1">
        <f t="shared" si="93"/>
        <v>0</v>
      </c>
      <c r="L502" s="15">
        <f>IF(COUNTIF($N$2:N502,N502)=1,L501+1,L501)</f>
        <v>19</v>
      </c>
      <c r="M502" s="15" t="str">
        <f t="shared" si="94"/>
        <v/>
      </c>
      <c r="N502" s="1">
        <f t="shared" si="95"/>
        <v>0</v>
      </c>
      <c r="O502" s="1">
        <f t="shared" si="96"/>
        <v>0</v>
      </c>
      <c r="P502" s="15">
        <f t="shared" si="97"/>
        <v>0</v>
      </c>
      <c r="Q502" s="15">
        <f t="shared" si="98"/>
        <v>0</v>
      </c>
      <c r="R502" s="15">
        <f t="shared" si="99"/>
        <v>0</v>
      </c>
      <c r="S502" s="15">
        <f t="shared" si="100"/>
        <v>0</v>
      </c>
      <c r="T502" s="15">
        <f t="shared" si="101"/>
        <v>0</v>
      </c>
    </row>
    <row r="503" spans="1:20">
      <c r="A503" s="142" t="str">
        <f>IF((stock!B497+stock!C497+stock!D497+stock!E497)&lt;&gt;0,stock!A497,"")</f>
        <v>NADU MOONG 25KG</v>
      </c>
      <c r="B503" s="142"/>
      <c r="C503" s="15">
        <f>stock!C497</f>
        <v>1</v>
      </c>
      <c r="D503" s="15">
        <f>stock!D497</f>
        <v>0</v>
      </c>
      <c r="E503" s="15">
        <f>stock!E497</f>
        <v>0</v>
      </c>
      <c r="F503" s="15">
        <f>stock!F497</f>
        <v>1</v>
      </c>
      <c r="H503" s="15">
        <f t="shared" si="102"/>
        <v>25</v>
      </c>
      <c r="I503" s="15">
        <f t="shared" si="103"/>
        <v>0</v>
      </c>
      <c r="J503" s="15">
        <f t="shared" si="104"/>
        <v>25</v>
      </c>
      <c r="K503" s="1" t="str">
        <f t="shared" si="93"/>
        <v>NADU MOONG</v>
      </c>
      <c r="L503" s="15">
        <f>IF(COUNTIF($N$2:N503,N503)=1,L502+1,L502)</f>
        <v>19</v>
      </c>
      <c r="M503" s="15" t="str">
        <f t="shared" si="94"/>
        <v>NADU MOONG</v>
      </c>
      <c r="N503" s="1" t="str">
        <f t="shared" si="95"/>
        <v>MOONG</v>
      </c>
      <c r="O503" s="1" t="str">
        <f t="shared" si="96"/>
        <v>NADU</v>
      </c>
      <c r="P503" s="15">
        <f t="shared" si="97"/>
        <v>1</v>
      </c>
      <c r="Q503" s="15">
        <f t="shared" si="98"/>
        <v>0.5</v>
      </c>
      <c r="R503" s="15">
        <f t="shared" si="99"/>
        <v>0</v>
      </c>
      <c r="S503" s="15">
        <f t="shared" si="100"/>
        <v>0</v>
      </c>
      <c r="T503" s="15">
        <f t="shared" si="101"/>
        <v>0.5</v>
      </c>
    </row>
    <row r="504" spans="1:20">
      <c r="A504" s="142" t="str">
        <f>IF((stock!B498+stock!C498+stock!D498+stock!E498)&lt;&gt;0,stock!A498,"")</f>
        <v/>
      </c>
      <c r="B504" s="142"/>
      <c r="C504" s="15">
        <f>stock!C498</f>
        <v>0</v>
      </c>
      <c r="D504" s="15">
        <f>stock!D498</f>
        <v>0</v>
      </c>
      <c r="E504" s="15">
        <f>stock!E498</f>
        <v>0</v>
      </c>
      <c r="F504" s="15">
        <f>stock!F498</f>
        <v>0</v>
      </c>
      <c r="H504" s="15">
        <f t="shared" si="102"/>
        <v>0</v>
      </c>
      <c r="I504" s="15">
        <f t="shared" si="103"/>
        <v>0</v>
      </c>
      <c r="J504" s="15">
        <f t="shared" si="104"/>
        <v>0</v>
      </c>
      <c r="K504" s="1">
        <f t="shared" si="93"/>
        <v>0</v>
      </c>
      <c r="L504" s="15">
        <f>IF(COUNTIF($N$2:N504,N504)=1,L503+1,L503)</f>
        <v>19</v>
      </c>
      <c r="M504" s="15" t="str">
        <f t="shared" si="94"/>
        <v/>
      </c>
      <c r="N504" s="1">
        <f t="shared" si="95"/>
        <v>0</v>
      </c>
      <c r="O504" s="1">
        <f t="shared" si="96"/>
        <v>0</v>
      </c>
      <c r="P504" s="15">
        <f t="shared" si="97"/>
        <v>0</v>
      </c>
      <c r="Q504" s="15">
        <f t="shared" si="98"/>
        <v>0</v>
      </c>
      <c r="R504" s="15">
        <f t="shared" si="99"/>
        <v>0</v>
      </c>
      <c r="S504" s="15">
        <f t="shared" si="100"/>
        <v>0</v>
      </c>
      <c r="T504" s="15">
        <f t="shared" si="101"/>
        <v>0</v>
      </c>
    </row>
    <row r="505" spans="1:20">
      <c r="A505" s="142" t="str">
        <f>IF((stock!B499+stock!C499+stock!D499+stock!E499)&lt;&gt;0,stock!A499,"")</f>
        <v/>
      </c>
      <c r="B505" s="142"/>
      <c r="C505" s="15">
        <f>stock!C499</f>
        <v>0</v>
      </c>
      <c r="D505" s="15">
        <f>stock!D499</f>
        <v>0</v>
      </c>
      <c r="E505" s="15">
        <f>stock!E499</f>
        <v>0</v>
      </c>
      <c r="F505" s="15">
        <f>stock!F499</f>
        <v>0</v>
      </c>
      <c r="H505" s="15">
        <f t="shared" si="102"/>
        <v>0</v>
      </c>
      <c r="I505" s="15">
        <f t="shared" si="103"/>
        <v>0</v>
      </c>
      <c r="J505" s="15">
        <f t="shared" si="104"/>
        <v>0</v>
      </c>
      <c r="K505" s="1">
        <f t="shared" si="93"/>
        <v>0</v>
      </c>
      <c r="L505" s="15">
        <f>IF(COUNTIF($N$2:N505,N505)=1,L504+1,L504)</f>
        <v>19</v>
      </c>
      <c r="M505" s="15" t="str">
        <f t="shared" si="94"/>
        <v/>
      </c>
      <c r="N505" s="1">
        <f t="shared" si="95"/>
        <v>0</v>
      </c>
      <c r="O505" s="1">
        <f t="shared" si="96"/>
        <v>0</v>
      </c>
      <c r="P505" s="15">
        <f t="shared" si="97"/>
        <v>0</v>
      </c>
      <c r="Q505" s="15">
        <f t="shared" si="98"/>
        <v>0</v>
      </c>
      <c r="R505" s="15">
        <f t="shared" si="99"/>
        <v>0</v>
      </c>
      <c r="S505" s="15">
        <f t="shared" si="100"/>
        <v>0</v>
      </c>
      <c r="T505" s="15">
        <f t="shared" si="101"/>
        <v>0</v>
      </c>
    </row>
    <row r="506" spans="1:20">
      <c r="A506" s="142" t="str">
        <f>IF((stock!B500+stock!C500+stock!D500+stock!E500)&lt;&gt;0,stock!A500,"")</f>
        <v>PTC MOONG 25KG</v>
      </c>
      <c r="B506" s="142"/>
      <c r="C506" s="15">
        <f>stock!C500</f>
        <v>6</v>
      </c>
      <c r="D506" s="15">
        <f>stock!D500</f>
        <v>50</v>
      </c>
      <c r="E506" s="15">
        <f>stock!E500</f>
        <v>30</v>
      </c>
      <c r="F506" s="15">
        <f>stock!F500</f>
        <v>26</v>
      </c>
      <c r="H506" s="15">
        <f t="shared" si="102"/>
        <v>25</v>
      </c>
      <c r="I506" s="15">
        <f t="shared" si="103"/>
        <v>0</v>
      </c>
      <c r="J506" s="15">
        <f t="shared" si="104"/>
        <v>25</v>
      </c>
      <c r="K506" s="1" t="str">
        <f t="shared" si="93"/>
        <v>PTC MOONG</v>
      </c>
      <c r="L506" s="15">
        <f>IF(COUNTIF($N$2:N506,N506)=1,L505+1,L505)</f>
        <v>19</v>
      </c>
      <c r="M506" s="15" t="str">
        <f t="shared" si="94"/>
        <v>PTC MOONG</v>
      </c>
      <c r="N506" s="1" t="str">
        <f t="shared" si="95"/>
        <v>MOONG</v>
      </c>
      <c r="O506" s="1" t="str">
        <f t="shared" si="96"/>
        <v>PTC</v>
      </c>
      <c r="P506" s="15">
        <f t="shared" si="97"/>
        <v>1</v>
      </c>
      <c r="Q506" s="15">
        <f t="shared" si="98"/>
        <v>3</v>
      </c>
      <c r="R506" s="15">
        <f t="shared" si="99"/>
        <v>25</v>
      </c>
      <c r="S506" s="15">
        <f t="shared" si="100"/>
        <v>15</v>
      </c>
      <c r="T506" s="15">
        <f t="shared" si="101"/>
        <v>13</v>
      </c>
    </row>
    <row r="507" spans="1:20">
      <c r="A507" s="142" t="str">
        <f>IF((stock!B501+stock!C501+stock!D501+stock!E501)&lt;&gt;0,stock!A501,"")</f>
        <v/>
      </c>
      <c r="B507" s="142"/>
      <c r="C507" s="15">
        <f>stock!C501</f>
        <v>0</v>
      </c>
      <c r="D507" s="15">
        <f>stock!D501</f>
        <v>0</v>
      </c>
      <c r="E507" s="15">
        <f>stock!E501</f>
        <v>0</v>
      </c>
      <c r="F507" s="15">
        <f>stock!F501</f>
        <v>0</v>
      </c>
      <c r="H507" s="15">
        <f t="shared" si="102"/>
        <v>0</v>
      </c>
      <c r="I507" s="15">
        <f t="shared" si="103"/>
        <v>0</v>
      </c>
      <c r="J507" s="15">
        <f t="shared" si="104"/>
        <v>0</v>
      </c>
      <c r="K507" s="1">
        <f t="shared" si="93"/>
        <v>0</v>
      </c>
      <c r="L507" s="15">
        <f>IF(COUNTIF($N$2:N507,N507)=1,L506+1,L506)</f>
        <v>19</v>
      </c>
      <c r="M507" s="15" t="str">
        <f t="shared" si="94"/>
        <v/>
      </c>
      <c r="N507" s="1">
        <f t="shared" si="95"/>
        <v>0</v>
      </c>
      <c r="O507" s="1">
        <f t="shared" si="96"/>
        <v>0</v>
      </c>
      <c r="P507" s="15">
        <f t="shared" si="97"/>
        <v>0</v>
      </c>
      <c r="Q507" s="15">
        <f t="shared" si="98"/>
        <v>0</v>
      </c>
      <c r="R507" s="15">
        <f t="shared" si="99"/>
        <v>0</v>
      </c>
      <c r="S507" s="15">
        <f t="shared" si="100"/>
        <v>0</v>
      </c>
      <c r="T507" s="15">
        <f t="shared" si="101"/>
        <v>0</v>
      </c>
    </row>
    <row r="508" spans="1:20">
      <c r="A508" s="142" t="str">
        <f>IF((stock!B502+stock!C502+stock!D502+stock!E502)&lt;&gt;0,stock!A502,"")</f>
        <v/>
      </c>
      <c r="B508" s="142"/>
      <c r="C508" s="15">
        <f>stock!C502</f>
        <v>0</v>
      </c>
      <c r="D508" s="15">
        <f>stock!D502</f>
        <v>0</v>
      </c>
      <c r="E508" s="15">
        <f>stock!E502</f>
        <v>0</v>
      </c>
      <c r="F508" s="15">
        <f>stock!F502</f>
        <v>0</v>
      </c>
      <c r="H508" s="15">
        <f t="shared" si="102"/>
        <v>0</v>
      </c>
      <c r="I508" s="15">
        <f t="shared" si="103"/>
        <v>0</v>
      </c>
      <c r="J508" s="15">
        <f t="shared" si="104"/>
        <v>0</v>
      </c>
      <c r="K508" s="1">
        <f t="shared" si="93"/>
        <v>0</v>
      </c>
      <c r="L508" s="15">
        <f>IF(COUNTIF($N$2:N508,N508)=1,L507+1,L507)</f>
        <v>19</v>
      </c>
      <c r="M508" s="15" t="str">
        <f t="shared" si="94"/>
        <v/>
      </c>
      <c r="N508" s="1">
        <f t="shared" si="95"/>
        <v>0</v>
      </c>
      <c r="O508" s="1">
        <f t="shared" si="96"/>
        <v>0</v>
      </c>
      <c r="P508" s="15">
        <f t="shared" si="97"/>
        <v>0</v>
      </c>
      <c r="Q508" s="15">
        <f t="shared" si="98"/>
        <v>0</v>
      </c>
      <c r="R508" s="15">
        <f t="shared" si="99"/>
        <v>0</v>
      </c>
      <c r="S508" s="15">
        <f t="shared" si="100"/>
        <v>0</v>
      </c>
      <c r="T508" s="15">
        <f t="shared" si="101"/>
        <v>0</v>
      </c>
    </row>
    <row r="509" spans="1:20">
      <c r="A509" s="142" t="str">
        <f>IF((stock!B503+stock!C503+stock!D503+stock!E503)&lt;&gt;0,stock!A503,"")</f>
        <v/>
      </c>
      <c r="B509" s="142"/>
      <c r="C509" s="15">
        <f>stock!C503</f>
        <v>0</v>
      </c>
      <c r="D509" s="15">
        <f>stock!D503</f>
        <v>0</v>
      </c>
      <c r="E509" s="15">
        <f>stock!E503</f>
        <v>0</v>
      </c>
      <c r="F509" s="15">
        <f>stock!F503</f>
        <v>0</v>
      </c>
      <c r="H509" s="15">
        <f t="shared" si="102"/>
        <v>0</v>
      </c>
      <c r="I509" s="15">
        <f t="shared" si="103"/>
        <v>0</v>
      </c>
      <c r="J509" s="15">
        <f t="shared" si="104"/>
        <v>0</v>
      </c>
      <c r="K509" s="1">
        <f t="shared" si="93"/>
        <v>0</v>
      </c>
      <c r="L509" s="15">
        <f>IF(COUNTIF($N$2:N509,N509)=1,L508+1,L508)</f>
        <v>19</v>
      </c>
      <c r="M509" s="15" t="str">
        <f t="shared" si="94"/>
        <v/>
      </c>
      <c r="N509" s="1">
        <f t="shared" si="95"/>
        <v>0</v>
      </c>
      <c r="O509" s="1">
        <f t="shared" si="96"/>
        <v>0</v>
      </c>
      <c r="P509" s="15">
        <f t="shared" si="97"/>
        <v>0</v>
      </c>
      <c r="Q509" s="15">
        <f t="shared" si="98"/>
        <v>0</v>
      </c>
      <c r="R509" s="15">
        <f t="shared" si="99"/>
        <v>0</v>
      </c>
      <c r="S509" s="15">
        <f t="shared" si="100"/>
        <v>0</v>
      </c>
      <c r="T509" s="15">
        <f t="shared" si="101"/>
        <v>0</v>
      </c>
    </row>
    <row r="510" spans="1:20">
      <c r="A510" s="142" t="str">
        <f>IF((stock!B504+stock!C504+stock!D504+stock!E504)&lt;&gt;0,stock!A504,"")</f>
        <v/>
      </c>
      <c r="B510" s="142"/>
      <c r="C510" s="15">
        <f>stock!C504</f>
        <v>0</v>
      </c>
      <c r="D510" s="15">
        <f>stock!D504</f>
        <v>0</v>
      </c>
      <c r="E510" s="15">
        <f>stock!E504</f>
        <v>0</v>
      </c>
      <c r="F510" s="15">
        <f>stock!F504</f>
        <v>0</v>
      </c>
      <c r="H510" s="15">
        <f t="shared" si="102"/>
        <v>0</v>
      </c>
      <c r="I510" s="15">
        <f t="shared" si="103"/>
        <v>0</v>
      </c>
      <c r="J510" s="15">
        <f t="shared" si="104"/>
        <v>0</v>
      </c>
      <c r="K510" s="1">
        <f t="shared" si="93"/>
        <v>0</v>
      </c>
      <c r="L510" s="15">
        <f>IF(COUNTIF($N$2:N510,N510)=1,L509+1,L509)</f>
        <v>19</v>
      </c>
      <c r="M510" s="15" t="str">
        <f t="shared" si="94"/>
        <v/>
      </c>
      <c r="N510" s="1">
        <f t="shared" si="95"/>
        <v>0</v>
      </c>
      <c r="O510" s="1">
        <f t="shared" si="96"/>
        <v>0</v>
      </c>
      <c r="P510" s="15">
        <f t="shared" si="97"/>
        <v>0</v>
      </c>
      <c r="Q510" s="15">
        <f t="shared" si="98"/>
        <v>0</v>
      </c>
      <c r="R510" s="15">
        <f t="shared" si="99"/>
        <v>0</v>
      </c>
      <c r="S510" s="15">
        <f t="shared" si="100"/>
        <v>0</v>
      </c>
      <c r="T510" s="15">
        <f t="shared" si="101"/>
        <v>0</v>
      </c>
    </row>
    <row r="511" spans="1:20">
      <c r="A511" s="142" t="str">
        <f>IF((stock!B505+stock!C505+stock!D505+stock!E505)&lt;&gt;0,stock!A505,"")</f>
        <v>MOONG 30</v>
      </c>
      <c r="B511" s="142"/>
      <c r="C511" s="15">
        <f>stock!C505</f>
        <v>18</v>
      </c>
      <c r="D511" s="15">
        <f>stock!D505</f>
        <v>0</v>
      </c>
      <c r="E511" s="15">
        <f>stock!E505</f>
        <v>1</v>
      </c>
      <c r="F511" s="15">
        <f>stock!F505</f>
        <v>17</v>
      </c>
      <c r="H511" s="15">
        <f t="shared" si="102"/>
        <v>30</v>
      </c>
      <c r="I511" s="15">
        <f t="shared" si="103"/>
        <v>30</v>
      </c>
      <c r="J511" s="15">
        <f t="shared" si="104"/>
        <v>30</v>
      </c>
      <c r="K511" s="1" t="str">
        <f t="shared" si="93"/>
        <v>MOO</v>
      </c>
      <c r="L511" s="15">
        <f>IF(COUNTIF($N$2:N511,N511)=1,L510+1,L510)</f>
        <v>19</v>
      </c>
      <c r="M511" s="15" t="str">
        <f t="shared" si="94"/>
        <v/>
      </c>
      <c r="N511" s="1">
        <f t="shared" si="95"/>
        <v>0</v>
      </c>
      <c r="O511" s="1">
        <f t="shared" si="96"/>
        <v>0</v>
      </c>
      <c r="P511" s="15">
        <f t="shared" si="97"/>
        <v>0</v>
      </c>
      <c r="Q511" s="15">
        <f t="shared" si="98"/>
        <v>0</v>
      </c>
      <c r="R511" s="15">
        <f t="shared" si="99"/>
        <v>0</v>
      </c>
      <c r="S511" s="15">
        <f t="shared" si="100"/>
        <v>0</v>
      </c>
      <c r="T511" s="15">
        <f t="shared" si="101"/>
        <v>0</v>
      </c>
    </row>
    <row r="512" spans="1:20">
      <c r="A512" s="142" t="str">
        <f>IF((stock!B506+stock!C506+stock!D506+stock!E506)&lt;&gt;0,stock!A506,"")</f>
        <v/>
      </c>
      <c r="B512" s="142"/>
      <c r="C512" s="15">
        <f>stock!C506</f>
        <v>0</v>
      </c>
      <c r="D512" s="15">
        <f>stock!D506</f>
        <v>0</v>
      </c>
      <c r="E512" s="15">
        <f>stock!E506</f>
        <v>0</v>
      </c>
      <c r="F512" s="15">
        <f>stock!F506</f>
        <v>0</v>
      </c>
      <c r="H512" s="15">
        <f t="shared" si="102"/>
        <v>0</v>
      </c>
      <c r="I512" s="15">
        <f t="shared" si="103"/>
        <v>0</v>
      </c>
      <c r="J512" s="15">
        <f t="shared" si="104"/>
        <v>0</v>
      </c>
      <c r="K512" s="1">
        <f t="shared" si="93"/>
        <v>0</v>
      </c>
      <c r="L512" s="15">
        <f>IF(COUNTIF($N$2:N512,N512)=1,L511+1,L511)</f>
        <v>19</v>
      </c>
      <c r="M512" s="15" t="str">
        <f t="shared" si="94"/>
        <v/>
      </c>
      <c r="N512" s="1">
        <f t="shared" si="95"/>
        <v>0</v>
      </c>
      <c r="O512" s="1">
        <f t="shared" si="96"/>
        <v>0</v>
      </c>
      <c r="P512" s="15">
        <f t="shared" si="97"/>
        <v>0</v>
      </c>
      <c r="Q512" s="15">
        <f t="shared" si="98"/>
        <v>0</v>
      </c>
      <c r="R512" s="15">
        <f t="shared" si="99"/>
        <v>0</v>
      </c>
      <c r="S512" s="15">
        <f t="shared" si="100"/>
        <v>0</v>
      </c>
      <c r="T512" s="15">
        <f t="shared" si="101"/>
        <v>0</v>
      </c>
    </row>
    <row r="513" spans="1:20">
      <c r="A513" s="142" t="str">
        <f>IF((stock!B507+stock!C507+stock!D507+stock!E507)&lt;&gt;0,stock!A507,"")</f>
        <v/>
      </c>
      <c r="B513" s="142"/>
      <c r="C513" s="15">
        <f>stock!C507</f>
        <v>0</v>
      </c>
      <c r="D513" s="15">
        <f>stock!D507</f>
        <v>0</v>
      </c>
      <c r="E513" s="15">
        <f>stock!E507</f>
        <v>0</v>
      </c>
      <c r="F513" s="15">
        <f>stock!F507</f>
        <v>0</v>
      </c>
      <c r="H513" s="15">
        <f t="shared" si="102"/>
        <v>0</v>
      </c>
      <c r="I513" s="15">
        <f t="shared" si="103"/>
        <v>0</v>
      </c>
      <c r="J513" s="15">
        <f t="shared" si="104"/>
        <v>0</v>
      </c>
      <c r="K513" s="1">
        <f t="shared" si="93"/>
        <v>0</v>
      </c>
      <c r="L513" s="15">
        <f>IF(COUNTIF($N$2:N513,N513)=1,L512+1,L512)</f>
        <v>19</v>
      </c>
      <c r="M513" s="15" t="str">
        <f t="shared" si="94"/>
        <v/>
      </c>
      <c r="N513" s="1">
        <f t="shared" si="95"/>
        <v>0</v>
      </c>
      <c r="O513" s="1">
        <f t="shared" si="96"/>
        <v>0</v>
      </c>
      <c r="P513" s="15">
        <f t="shared" si="97"/>
        <v>0</v>
      </c>
      <c r="Q513" s="15">
        <f t="shared" si="98"/>
        <v>0</v>
      </c>
      <c r="R513" s="15">
        <f t="shared" si="99"/>
        <v>0</v>
      </c>
      <c r="S513" s="15">
        <f t="shared" si="100"/>
        <v>0</v>
      </c>
      <c r="T513" s="15">
        <f t="shared" si="101"/>
        <v>0</v>
      </c>
    </row>
    <row r="514" spans="1:20">
      <c r="A514" s="142" t="str">
        <f>IF((stock!B508+stock!C508+stock!D508+stock!E508)&lt;&gt;0,stock!A508,"")</f>
        <v>GANGAROO MOONG 30KG</v>
      </c>
      <c r="B514" s="142"/>
      <c r="C514" s="15">
        <f>stock!C508</f>
        <v>18</v>
      </c>
      <c r="D514" s="15">
        <f>stock!D508</f>
        <v>0</v>
      </c>
      <c r="E514" s="15">
        <f>stock!E508</f>
        <v>1</v>
      </c>
      <c r="F514" s="15">
        <f>stock!F508</f>
        <v>17</v>
      </c>
      <c r="H514" s="15">
        <f t="shared" si="102"/>
        <v>30</v>
      </c>
      <c r="I514" s="15">
        <f t="shared" si="103"/>
        <v>0</v>
      </c>
      <c r="J514" s="15">
        <f t="shared" si="104"/>
        <v>30</v>
      </c>
      <c r="K514" s="1" t="str">
        <f t="shared" si="93"/>
        <v>GANGAROO MOONG</v>
      </c>
      <c r="L514" s="15">
        <f>IF(COUNTIF($N$2:N514,N514)=1,L513+1,L513)</f>
        <v>19</v>
      </c>
      <c r="M514" s="15" t="str">
        <f t="shared" si="94"/>
        <v>GANGAROO MOONG</v>
      </c>
      <c r="N514" s="1" t="str">
        <f t="shared" si="95"/>
        <v>MOONG</v>
      </c>
      <c r="O514" s="1" t="str">
        <f t="shared" si="96"/>
        <v>GANGAROO</v>
      </c>
      <c r="P514" s="15">
        <f t="shared" si="97"/>
        <v>1</v>
      </c>
      <c r="Q514" s="15">
        <f t="shared" si="98"/>
        <v>10.8</v>
      </c>
      <c r="R514" s="15">
        <f t="shared" si="99"/>
        <v>0</v>
      </c>
      <c r="S514" s="15">
        <f t="shared" si="100"/>
        <v>0.6</v>
      </c>
      <c r="T514" s="15">
        <f t="shared" si="101"/>
        <v>10.199999999999999</v>
      </c>
    </row>
    <row r="515" spans="1:20">
      <c r="A515" s="142" t="str">
        <f>IF((stock!B509+stock!C509+stock!D509+stock!E509)&lt;&gt;0,stock!A509,"")</f>
        <v/>
      </c>
      <c r="B515" s="142"/>
      <c r="C515" s="15">
        <f>stock!C509</f>
        <v>0</v>
      </c>
      <c r="D515" s="15">
        <f>stock!D509</f>
        <v>0</v>
      </c>
      <c r="E515" s="15">
        <f>stock!E509</f>
        <v>0</v>
      </c>
      <c r="F515" s="15">
        <f>stock!F509</f>
        <v>0</v>
      </c>
      <c r="H515" s="15">
        <f t="shared" si="102"/>
        <v>0</v>
      </c>
      <c r="I515" s="15">
        <f t="shared" si="103"/>
        <v>0</v>
      </c>
      <c r="J515" s="15">
        <f t="shared" si="104"/>
        <v>0</v>
      </c>
      <c r="K515" s="1">
        <f t="shared" si="93"/>
        <v>0</v>
      </c>
      <c r="L515" s="15">
        <f>IF(COUNTIF($N$2:N515,N515)=1,L514+1,L514)</f>
        <v>19</v>
      </c>
      <c r="M515" s="15" t="str">
        <f t="shared" si="94"/>
        <v/>
      </c>
      <c r="N515" s="1">
        <f t="shared" si="95"/>
        <v>0</v>
      </c>
      <c r="O515" s="1">
        <f t="shared" si="96"/>
        <v>0</v>
      </c>
      <c r="P515" s="15">
        <f t="shared" si="97"/>
        <v>0</v>
      </c>
      <c r="Q515" s="15">
        <f t="shared" si="98"/>
        <v>0</v>
      </c>
      <c r="R515" s="15">
        <f t="shared" si="99"/>
        <v>0</v>
      </c>
      <c r="S515" s="15">
        <f t="shared" si="100"/>
        <v>0</v>
      </c>
      <c r="T515" s="15">
        <f t="shared" si="101"/>
        <v>0</v>
      </c>
    </row>
    <row r="516" spans="1:20">
      <c r="A516" s="142" t="str">
        <f>IF((stock!B510+stock!C510+stock!D510+stock!E510)&lt;&gt;0,stock!A510,"")</f>
        <v>MOONG 50</v>
      </c>
      <c r="B516" s="142"/>
      <c r="C516" s="15">
        <f>stock!C510</f>
        <v>22</v>
      </c>
      <c r="D516" s="15">
        <f>stock!D510</f>
        <v>0</v>
      </c>
      <c r="E516" s="15">
        <f>stock!E510</f>
        <v>2</v>
      </c>
      <c r="F516" s="15">
        <f>stock!F510</f>
        <v>20</v>
      </c>
      <c r="H516" s="15">
        <f t="shared" si="102"/>
        <v>50</v>
      </c>
      <c r="I516" s="15">
        <f t="shared" si="103"/>
        <v>50</v>
      </c>
      <c r="J516" s="15">
        <f t="shared" si="104"/>
        <v>50</v>
      </c>
      <c r="K516" s="1" t="str">
        <f t="shared" si="93"/>
        <v>MOO</v>
      </c>
      <c r="L516" s="15">
        <f>IF(COUNTIF($N$2:N516,N516)=1,L515+1,L515)</f>
        <v>19</v>
      </c>
      <c r="M516" s="15" t="str">
        <f t="shared" si="94"/>
        <v/>
      </c>
      <c r="N516" s="1">
        <f t="shared" si="95"/>
        <v>0</v>
      </c>
      <c r="O516" s="1">
        <f t="shared" si="96"/>
        <v>0</v>
      </c>
      <c r="P516" s="15">
        <f t="shared" si="97"/>
        <v>0</v>
      </c>
      <c r="Q516" s="15">
        <f t="shared" si="98"/>
        <v>0</v>
      </c>
      <c r="R516" s="15">
        <f t="shared" si="99"/>
        <v>0</v>
      </c>
      <c r="S516" s="15">
        <f t="shared" si="100"/>
        <v>0</v>
      </c>
      <c r="T516" s="15">
        <f t="shared" si="101"/>
        <v>0</v>
      </c>
    </row>
    <row r="517" spans="1:20">
      <c r="A517" s="142" t="str">
        <f>IF((stock!B511+stock!C511+stock!D511+stock!E511)&lt;&gt;0,stock!A511,"")</f>
        <v>41 MOONG 50KG</v>
      </c>
      <c r="B517" s="142"/>
      <c r="C517" s="15">
        <f>stock!C511</f>
        <v>9</v>
      </c>
      <c r="D517" s="15">
        <f>stock!D511</f>
        <v>0</v>
      </c>
      <c r="E517" s="15">
        <f>stock!E511</f>
        <v>0</v>
      </c>
      <c r="F517" s="15">
        <f>stock!F511</f>
        <v>9</v>
      </c>
      <c r="H517" s="15">
        <f t="shared" si="102"/>
        <v>50</v>
      </c>
      <c r="I517" s="15">
        <f t="shared" si="103"/>
        <v>0</v>
      </c>
      <c r="J517" s="15">
        <f t="shared" si="104"/>
        <v>50</v>
      </c>
      <c r="K517" s="1" t="str">
        <f t="shared" si="93"/>
        <v>41 MOONG</v>
      </c>
      <c r="L517" s="15">
        <f>IF(COUNTIF($N$2:N517,N517)=1,L516+1,L516)</f>
        <v>19</v>
      </c>
      <c r="M517" s="15" t="str">
        <f t="shared" si="94"/>
        <v>41 MOONG</v>
      </c>
      <c r="N517" s="1" t="str">
        <f t="shared" si="95"/>
        <v>MOONG</v>
      </c>
      <c r="O517" s="1" t="str">
        <f t="shared" si="96"/>
        <v>41</v>
      </c>
      <c r="P517" s="15">
        <f t="shared" si="97"/>
        <v>1</v>
      </c>
      <c r="Q517" s="15">
        <f t="shared" si="98"/>
        <v>9</v>
      </c>
      <c r="R517" s="15">
        <f t="shared" si="99"/>
        <v>0</v>
      </c>
      <c r="S517" s="15">
        <f t="shared" si="100"/>
        <v>0</v>
      </c>
      <c r="T517" s="15">
        <f t="shared" si="101"/>
        <v>9</v>
      </c>
    </row>
    <row r="518" spans="1:20">
      <c r="A518" s="142" t="str">
        <f>IF((stock!B512+stock!C512+stock!D512+stock!E512)&lt;&gt;0,stock!A512,"")</f>
        <v/>
      </c>
      <c r="B518" s="142"/>
      <c r="C518" s="15">
        <f>stock!C512</f>
        <v>0</v>
      </c>
      <c r="D518" s="15">
        <f>stock!D512</f>
        <v>0</v>
      </c>
      <c r="E518" s="15">
        <f>stock!E512</f>
        <v>0</v>
      </c>
      <c r="F518" s="15">
        <f>stock!F512</f>
        <v>0</v>
      </c>
      <c r="H518" s="15">
        <f t="shared" si="102"/>
        <v>0</v>
      </c>
      <c r="I518" s="15">
        <f t="shared" si="103"/>
        <v>0</v>
      </c>
      <c r="J518" s="15">
        <f t="shared" si="104"/>
        <v>0</v>
      </c>
      <c r="K518" s="1">
        <f t="shared" si="93"/>
        <v>0</v>
      </c>
      <c r="L518" s="15">
        <f>IF(COUNTIF($N$2:N518,N518)=1,L517+1,L517)</f>
        <v>19</v>
      </c>
      <c r="M518" s="15" t="str">
        <f t="shared" si="94"/>
        <v/>
      </c>
      <c r="N518" s="1">
        <f t="shared" si="95"/>
        <v>0</v>
      </c>
      <c r="O518" s="1">
        <f t="shared" si="96"/>
        <v>0</v>
      </c>
      <c r="P518" s="15">
        <f t="shared" si="97"/>
        <v>0</v>
      </c>
      <c r="Q518" s="15">
        <f t="shared" si="98"/>
        <v>0</v>
      </c>
      <c r="R518" s="15">
        <f t="shared" si="99"/>
        <v>0</v>
      </c>
      <c r="S518" s="15">
        <f t="shared" si="100"/>
        <v>0</v>
      </c>
      <c r="T518" s="15">
        <f t="shared" si="101"/>
        <v>0</v>
      </c>
    </row>
    <row r="519" spans="1:20">
      <c r="A519" s="142" t="str">
        <f>IF((stock!B513+stock!C513+stock!D513+stock!E513)&lt;&gt;0,stock!A513,"")</f>
        <v/>
      </c>
      <c r="B519" s="142"/>
      <c r="C519" s="15">
        <f>stock!C513</f>
        <v>0</v>
      </c>
      <c r="D519" s="15">
        <f>stock!D513</f>
        <v>0</v>
      </c>
      <c r="E519" s="15">
        <f>stock!E513</f>
        <v>0</v>
      </c>
      <c r="F519" s="15">
        <f>stock!F513</f>
        <v>0</v>
      </c>
      <c r="H519" s="15">
        <f t="shared" si="102"/>
        <v>0</v>
      </c>
      <c r="I519" s="15">
        <f t="shared" si="103"/>
        <v>0</v>
      </c>
      <c r="J519" s="15">
        <f t="shared" si="104"/>
        <v>0</v>
      </c>
      <c r="K519" s="1">
        <f t="shared" si="93"/>
        <v>0</v>
      </c>
      <c r="L519" s="15">
        <f>IF(COUNTIF($N$2:N519,N519)=1,L518+1,L518)</f>
        <v>19</v>
      </c>
      <c r="M519" s="15" t="str">
        <f t="shared" si="94"/>
        <v/>
      </c>
      <c r="N519" s="1">
        <f t="shared" si="95"/>
        <v>0</v>
      </c>
      <c r="O519" s="1">
        <f t="shared" si="96"/>
        <v>0</v>
      </c>
      <c r="P519" s="15">
        <f t="shared" si="97"/>
        <v>0</v>
      </c>
      <c r="Q519" s="15">
        <f t="shared" si="98"/>
        <v>0</v>
      </c>
      <c r="R519" s="15">
        <f t="shared" si="99"/>
        <v>0</v>
      </c>
      <c r="S519" s="15">
        <f t="shared" si="100"/>
        <v>0</v>
      </c>
      <c r="T519" s="15">
        <f t="shared" si="101"/>
        <v>0</v>
      </c>
    </row>
    <row r="520" spans="1:20">
      <c r="A520" s="142" t="str">
        <f>IF((stock!B514+stock!C514+stock!D514+stock!E514)&lt;&gt;0,stock!A514,"")</f>
        <v/>
      </c>
      <c r="B520" s="142"/>
      <c r="C520" s="15">
        <f>stock!C514</f>
        <v>0</v>
      </c>
      <c r="D520" s="15">
        <f>stock!D514</f>
        <v>0</v>
      </c>
      <c r="E520" s="15">
        <f>stock!E514</f>
        <v>0</v>
      </c>
      <c r="F520" s="15">
        <f>stock!F514</f>
        <v>0</v>
      </c>
      <c r="H520" s="15">
        <f t="shared" si="102"/>
        <v>0</v>
      </c>
      <c r="I520" s="15">
        <f t="shared" si="103"/>
        <v>0</v>
      </c>
      <c r="J520" s="15">
        <f t="shared" si="104"/>
        <v>0</v>
      </c>
      <c r="K520" s="1">
        <f t="shared" si="93"/>
        <v>0</v>
      </c>
      <c r="L520" s="15">
        <f>IF(COUNTIF($N$2:N520,N520)=1,L519+1,L519)</f>
        <v>19</v>
      </c>
      <c r="M520" s="15" t="str">
        <f t="shared" si="94"/>
        <v/>
      </c>
      <c r="N520" s="1">
        <f t="shared" si="95"/>
        <v>0</v>
      </c>
      <c r="O520" s="1">
        <f t="shared" si="96"/>
        <v>0</v>
      </c>
      <c r="P520" s="15">
        <f t="shared" si="97"/>
        <v>0</v>
      </c>
      <c r="Q520" s="15">
        <f t="shared" si="98"/>
        <v>0</v>
      </c>
      <c r="R520" s="15">
        <f t="shared" si="99"/>
        <v>0</v>
      </c>
      <c r="S520" s="15">
        <f t="shared" si="100"/>
        <v>0</v>
      </c>
      <c r="T520" s="15">
        <f t="shared" si="101"/>
        <v>0</v>
      </c>
    </row>
    <row r="521" spans="1:20">
      <c r="A521" s="142" t="str">
        <f>IF((stock!B515+stock!C515+stock!D515+stock!E515)&lt;&gt;0,stock!A515,"")</f>
        <v/>
      </c>
      <c r="B521" s="142"/>
      <c r="C521" s="15">
        <f>stock!C515</f>
        <v>0</v>
      </c>
      <c r="D521" s="15">
        <f>stock!D515</f>
        <v>0</v>
      </c>
      <c r="E521" s="15">
        <f>stock!E515</f>
        <v>0</v>
      </c>
      <c r="F521" s="15">
        <f>stock!F515</f>
        <v>0</v>
      </c>
      <c r="H521" s="15">
        <f t="shared" si="102"/>
        <v>0</v>
      </c>
      <c r="I521" s="15">
        <f t="shared" si="103"/>
        <v>0</v>
      </c>
      <c r="J521" s="15">
        <f t="shared" si="104"/>
        <v>0</v>
      </c>
      <c r="K521" s="1">
        <f t="shared" si="93"/>
        <v>0</v>
      </c>
      <c r="L521" s="15">
        <f>IF(COUNTIF($N$2:N521,N521)=1,L520+1,L520)</f>
        <v>19</v>
      </c>
      <c r="M521" s="15" t="str">
        <f t="shared" si="94"/>
        <v/>
      </c>
      <c r="N521" s="1">
        <f t="shared" si="95"/>
        <v>0</v>
      </c>
      <c r="O521" s="1">
        <f t="shared" si="96"/>
        <v>0</v>
      </c>
      <c r="P521" s="15">
        <f t="shared" si="97"/>
        <v>0</v>
      </c>
      <c r="Q521" s="15">
        <f t="shared" si="98"/>
        <v>0</v>
      </c>
      <c r="R521" s="15">
        <f t="shared" si="99"/>
        <v>0</v>
      </c>
      <c r="S521" s="15">
        <f t="shared" si="100"/>
        <v>0</v>
      </c>
      <c r="T521" s="15">
        <f t="shared" si="101"/>
        <v>0</v>
      </c>
    </row>
    <row r="522" spans="1:20">
      <c r="A522" s="142" t="str">
        <f>IF((stock!B516+stock!C516+stock!D516+stock!E516)&lt;&gt;0,stock!A516,"")</f>
        <v/>
      </c>
      <c r="B522" s="142"/>
      <c r="C522" s="15">
        <f>stock!C516</f>
        <v>0</v>
      </c>
      <c r="D522" s="15">
        <f>stock!D516</f>
        <v>0</v>
      </c>
      <c r="E522" s="15">
        <f>stock!E516</f>
        <v>0</v>
      </c>
      <c r="F522" s="15">
        <f>stock!F516</f>
        <v>0</v>
      </c>
      <c r="H522" s="15">
        <f t="shared" si="102"/>
        <v>0</v>
      </c>
      <c r="I522" s="15">
        <f t="shared" si="103"/>
        <v>0</v>
      </c>
      <c r="J522" s="15">
        <f t="shared" si="104"/>
        <v>0</v>
      </c>
      <c r="K522" s="1">
        <f t="shared" si="93"/>
        <v>0</v>
      </c>
      <c r="L522" s="15">
        <f>IF(COUNTIF($N$2:N522,N522)=1,L521+1,L521)</f>
        <v>19</v>
      </c>
      <c r="M522" s="15" t="str">
        <f t="shared" si="94"/>
        <v/>
      </c>
      <c r="N522" s="1">
        <f t="shared" si="95"/>
        <v>0</v>
      </c>
      <c r="O522" s="1">
        <f t="shared" si="96"/>
        <v>0</v>
      </c>
      <c r="P522" s="15">
        <f t="shared" si="97"/>
        <v>0</v>
      </c>
      <c r="Q522" s="15">
        <f t="shared" si="98"/>
        <v>0</v>
      </c>
      <c r="R522" s="15">
        <f t="shared" si="99"/>
        <v>0</v>
      </c>
      <c r="S522" s="15">
        <f t="shared" si="100"/>
        <v>0</v>
      </c>
      <c r="T522" s="15">
        <f t="shared" si="101"/>
        <v>0</v>
      </c>
    </row>
    <row r="523" spans="1:20">
      <c r="A523" s="142" t="str">
        <f>IF((stock!B517+stock!C517+stock!D517+stock!E517)&lt;&gt;0,stock!A517,"")</f>
        <v/>
      </c>
      <c r="B523" s="142"/>
      <c r="C523" s="15">
        <f>stock!C517</f>
        <v>0</v>
      </c>
      <c r="D523" s="15">
        <f>stock!D517</f>
        <v>0</v>
      </c>
      <c r="E523" s="15">
        <f>stock!E517</f>
        <v>0</v>
      </c>
      <c r="F523" s="15">
        <f>stock!F517</f>
        <v>0</v>
      </c>
      <c r="H523" s="15">
        <f t="shared" si="102"/>
        <v>0</v>
      </c>
      <c r="I523" s="15">
        <f t="shared" si="103"/>
        <v>0</v>
      </c>
      <c r="J523" s="15">
        <f t="shared" si="104"/>
        <v>0</v>
      </c>
      <c r="K523" s="1">
        <f t="shared" si="93"/>
        <v>0</v>
      </c>
      <c r="L523" s="15">
        <f>IF(COUNTIF($N$2:N523,N523)=1,L522+1,L522)</f>
        <v>19</v>
      </c>
      <c r="M523" s="15" t="str">
        <f t="shared" si="94"/>
        <v/>
      </c>
      <c r="N523" s="1">
        <f t="shared" si="95"/>
        <v>0</v>
      </c>
      <c r="O523" s="1">
        <f t="shared" si="96"/>
        <v>0</v>
      </c>
      <c r="P523" s="15">
        <f t="shared" si="97"/>
        <v>0</v>
      </c>
      <c r="Q523" s="15">
        <f t="shared" si="98"/>
        <v>0</v>
      </c>
      <c r="R523" s="15">
        <f t="shared" si="99"/>
        <v>0</v>
      </c>
      <c r="S523" s="15">
        <f t="shared" si="100"/>
        <v>0</v>
      </c>
      <c r="T523" s="15">
        <f t="shared" si="101"/>
        <v>0</v>
      </c>
    </row>
    <row r="524" spans="1:20">
      <c r="A524" s="142" t="str">
        <f>IF((stock!B518+stock!C518+stock!D518+stock!E518)&lt;&gt;0,stock!A518,"")</f>
        <v/>
      </c>
      <c r="B524" s="142"/>
      <c r="C524" s="15">
        <f>stock!C518</f>
        <v>0</v>
      </c>
      <c r="D524" s="15">
        <f>stock!D518</f>
        <v>0</v>
      </c>
      <c r="E524" s="15">
        <f>stock!E518</f>
        <v>0</v>
      </c>
      <c r="F524" s="15">
        <f>stock!F518</f>
        <v>0</v>
      </c>
      <c r="H524" s="15">
        <f t="shared" si="102"/>
        <v>0</v>
      </c>
      <c r="I524" s="15">
        <f t="shared" si="103"/>
        <v>0</v>
      </c>
      <c r="J524" s="15">
        <f t="shared" si="104"/>
        <v>0</v>
      </c>
      <c r="K524" s="1">
        <f t="shared" ref="K524:K587" si="105">IFERROR(LEFT(A524,LEN(A524)-5),0)</f>
        <v>0</v>
      </c>
      <c r="L524" s="15">
        <f>IF(COUNTIF($N$2:N524,N524)=1,L523+1,L523)</f>
        <v>19</v>
      </c>
      <c r="M524" s="15" t="str">
        <f t="shared" ref="M524:M587" si="106">IF(P524=0,"",K524)</f>
        <v/>
      </c>
      <c r="N524" s="1">
        <f t="shared" ref="N524:N587" si="107">IF(P524=0,0,(IFERROR(RIGHT(K524,LEN(K524)-FIND(" ",K524)),K524)))</f>
        <v>0</v>
      </c>
      <c r="O524" s="1">
        <f t="shared" ref="O524:O587" si="108">IF(P524=0,0,TRIM(LEFT(SUBSTITUTE(A524," ",REPT(" ",255)),255)))</f>
        <v>0</v>
      </c>
      <c r="P524" s="15">
        <f t="shared" ref="P524:P587" si="109">IFERROR((FIND("KG",A524)/FIND("KG",A524)),0)+IFERROR((FIND("GM",A524)/FIND("GM",A524)),0)</f>
        <v>0</v>
      </c>
      <c r="Q524" s="15">
        <f t="shared" ref="Q524:Q587" si="110">IFERROR((C524*J524*P524)/50,0)</f>
        <v>0</v>
      </c>
      <c r="R524" s="15">
        <f t="shared" ref="R524:R587" si="111">IFERROR((D524*J524*P524)/50,0)</f>
        <v>0</v>
      </c>
      <c r="S524" s="15">
        <f t="shared" ref="S524:S587" si="112">IFERROR((E524*J524*P524)/50,0)</f>
        <v>0</v>
      </c>
      <c r="T524" s="15">
        <f t="shared" ref="T524:T587" si="113">IFERROR((F524*J524*P524)/50,0)</f>
        <v>0</v>
      </c>
    </row>
    <row r="525" spans="1:20">
      <c r="A525" s="142" t="str">
        <f>IF((stock!B519+stock!C519+stock!D519+stock!E519)&lt;&gt;0,stock!A519,"")</f>
        <v/>
      </c>
      <c r="B525" s="142"/>
      <c r="C525" s="15">
        <f>stock!C519</f>
        <v>0</v>
      </c>
      <c r="D525" s="15">
        <f>stock!D519</f>
        <v>0</v>
      </c>
      <c r="E525" s="15">
        <f>stock!E519</f>
        <v>0</v>
      </c>
      <c r="F525" s="15">
        <f>stock!F519</f>
        <v>0</v>
      </c>
      <c r="H525" s="15">
        <f t="shared" si="102"/>
        <v>0</v>
      </c>
      <c r="I525" s="15">
        <f t="shared" si="103"/>
        <v>0</v>
      </c>
      <c r="J525" s="15">
        <f t="shared" si="104"/>
        <v>0</v>
      </c>
      <c r="K525" s="1">
        <f t="shared" si="105"/>
        <v>0</v>
      </c>
      <c r="L525" s="15">
        <f>IF(COUNTIF($N$2:N525,N525)=1,L524+1,L524)</f>
        <v>19</v>
      </c>
      <c r="M525" s="15" t="str">
        <f t="shared" si="106"/>
        <v/>
      </c>
      <c r="N525" s="1">
        <f t="shared" si="107"/>
        <v>0</v>
      </c>
      <c r="O525" s="1">
        <f t="shared" si="108"/>
        <v>0</v>
      </c>
      <c r="P525" s="15">
        <f t="shared" si="109"/>
        <v>0</v>
      </c>
      <c r="Q525" s="15">
        <f t="shared" si="110"/>
        <v>0</v>
      </c>
      <c r="R525" s="15">
        <f t="shared" si="111"/>
        <v>0</v>
      </c>
      <c r="S525" s="15">
        <f t="shared" si="112"/>
        <v>0</v>
      </c>
      <c r="T525" s="15">
        <f t="shared" si="113"/>
        <v>0</v>
      </c>
    </row>
    <row r="526" spans="1:20">
      <c r="A526" s="142" t="str">
        <f>IF((stock!B520+stock!C520+stock!D520+stock!E520)&lt;&gt;0,stock!A520,"")</f>
        <v/>
      </c>
      <c r="B526" s="142"/>
      <c r="C526" s="15">
        <f>stock!C520</f>
        <v>0</v>
      </c>
      <c r="D526" s="15">
        <f>stock!D520</f>
        <v>0</v>
      </c>
      <c r="E526" s="15">
        <f>stock!E520</f>
        <v>0</v>
      </c>
      <c r="F526" s="15">
        <f>stock!F520</f>
        <v>0</v>
      </c>
      <c r="H526" s="15">
        <f t="shared" ref="H526:H589" si="114">IFERROR(--SUBSTITUTE(TRIM(RIGHT(SUBSTITUTE(A526," ",REPT(" ",255)),255)),"KG",""),0)</f>
        <v>0</v>
      </c>
      <c r="I526" s="15">
        <f t="shared" ref="I526:I589" si="115">IFERROR(--SUBSTITUTE(TRIM(RIGHT(SUBSTITUTE(A526," ",REPT(" ",255)),255)),"GM",""),0)</f>
        <v>0</v>
      </c>
      <c r="J526" s="15">
        <f t="shared" ref="J526:J589" si="116">IF(H526&gt;I526,H526,I526)</f>
        <v>0</v>
      </c>
      <c r="K526" s="1">
        <f t="shared" si="105"/>
        <v>0</v>
      </c>
      <c r="L526" s="15">
        <f>IF(COUNTIF($N$2:N526,N526)=1,L525+1,L525)</f>
        <v>19</v>
      </c>
      <c r="M526" s="15" t="str">
        <f t="shared" si="106"/>
        <v/>
      </c>
      <c r="N526" s="1">
        <f t="shared" si="107"/>
        <v>0</v>
      </c>
      <c r="O526" s="1">
        <f t="shared" si="108"/>
        <v>0</v>
      </c>
      <c r="P526" s="15">
        <f t="shared" si="109"/>
        <v>0</v>
      </c>
      <c r="Q526" s="15">
        <f t="shared" si="110"/>
        <v>0</v>
      </c>
      <c r="R526" s="15">
        <f t="shared" si="111"/>
        <v>0</v>
      </c>
      <c r="S526" s="15">
        <f t="shared" si="112"/>
        <v>0</v>
      </c>
      <c r="T526" s="15">
        <f t="shared" si="113"/>
        <v>0</v>
      </c>
    </row>
    <row r="527" spans="1:20">
      <c r="A527" s="142" t="str">
        <f>IF((stock!B521+stock!C521+stock!D521+stock!E521)&lt;&gt;0,stock!A521,"")</f>
        <v/>
      </c>
      <c r="B527" s="142"/>
      <c r="C527" s="15">
        <f>stock!C521</f>
        <v>0</v>
      </c>
      <c r="D527" s="15">
        <f>stock!D521</f>
        <v>0</v>
      </c>
      <c r="E527" s="15">
        <f>stock!E521</f>
        <v>0</v>
      </c>
      <c r="F527" s="15">
        <f>stock!F521</f>
        <v>0</v>
      </c>
      <c r="H527" s="15">
        <f t="shared" si="114"/>
        <v>0</v>
      </c>
      <c r="I527" s="15">
        <f t="shared" si="115"/>
        <v>0</v>
      </c>
      <c r="J527" s="15">
        <f t="shared" si="116"/>
        <v>0</v>
      </c>
      <c r="K527" s="1">
        <f t="shared" si="105"/>
        <v>0</v>
      </c>
      <c r="L527" s="15">
        <f>IF(COUNTIF($N$2:N527,N527)=1,L526+1,L526)</f>
        <v>19</v>
      </c>
      <c r="M527" s="15" t="str">
        <f t="shared" si="106"/>
        <v/>
      </c>
      <c r="N527" s="1">
        <f t="shared" si="107"/>
        <v>0</v>
      </c>
      <c r="O527" s="1">
        <f t="shared" si="108"/>
        <v>0</v>
      </c>
      <c r="P527" s="15">
        <f t="shared" si="109"/>
        <v>0</v>
      </c>
      <c r="Q527" s="15">
        <f t="shared" si="110"/>
        <v>0</v>
      </c>
      <c r="R527" s="15">
        <f t="shared" si="111"/>
        <v>0</v>
      </c>
      <c r="S527" s="15">
        <f t="shared" si="112"/>
        <v>0</v>
      </c>
      <c r="T527" s="15">
        <f t="shared" si="113"/>
        <v>0</v>
      </c>
    </row>
    <row r="528" spans="1:20">
      <c r="A528" s="142" t="str">
        <f>IF((stock!B522+stock!C522+stock!D522+stock!E522)&lt;&gt;0,stock!A522,"")</f>
        <v>NADU MOONG 50KG</v>
      </c>
      <c r="B528" s="142"/>
      <c r="C528" s="15">
        <f>stock!C522</f>
        <v>13</v>
      </c>
      <c r="D528" s="15">
        <f>stock!D522</f>
        <v>0</v>
      </c>
      <c r="E528" s="15">
        <f>stock!E522</f>
        <v>2</v>
      </c>
      <c r="F528" s="15">
        <f>stock!F522</f>
        <v>11</v>
      </c>
      <c r="H528" s="15">
        <f t="shared" si="114"/>
        <v>50</v>
      </c>
      <c r="I528" s="15">
        <f t="shared" si="115"/>
        <v>0</v>
      </c>
      <c r="J528" s="15">
        <f t="shared" si="116"/>
        <v>50</v>
      </c>
      <c r="K528" s="1" t="str">
        <f t="shared" si="105"/>
        <v>NADU MOONG</v>
      </c>
      <c r="L528" s="15">
        <f>IF(COUNTIF($N$2:N528,N528)=1,L527+1,L527)</f>
        <v>19</v>
      </c>
      <c r="M528" s="15" t="str">
        <f t="shared" si="106"/>
        <v>NADU MOONG</v>
      </c>
      <c r="N528" s="1" t="str">
        <f t="shared" si="107"/>
        <v>MOONG</v>
      </c>
      <c r="O528" s="1" t="str">
        <f t="shared" si="108"/>
        <v>NADU</v>
      </c>
      <c r="P528" s="15">
        <f t="shared" si="109"/>
        <v>1</v>
      </c>
      <c r="Q528" s="15">
        <f t="shared" si="110"/>
        <v>13</v>
      </c>
      <c r="R528" s="15">
        <f t="shared" si="111"/>
        <v>0</v>
      </c>
      <c r="S528" s="15">
        <f t="shared" si="112"/>
        <v>2</v>
      </c>
      <c r="T528" s="15">
        <f t="shared" si="113"/>
        <v>11</v>
      </c>
    </row>
    <row r="529" spans="1:20">
      <c r="A529" s="142" t="str">
        <f>IF((stock!B523+stock!C523+stock!D523+stock!E523)&lt;&gt;0,stock!A523,"")</f>
        <v/>
      </c>
      <c r="B529" s="142"/>
      <c r="C529" s="15">
        <f>stock!C523</f>
        <v>0</v>
      </c>
      <c r="D529" s="15">
        <f>stock!D523</f>
        <v>0</v>
      </c>
      <c r="E529" s="15">
        <f>stock!E523</f>
        <v>0</v>
      </c>
      <c r="F529" s="15">
        <f>stock!F523</f>
        <v>0</v>
      </c>
      <c r="H529" s="15">
        <f t="shared" si="114"/>
        <v>0</v>
      </c>
      <c r="I529" s="15">
        <f t="shared" si="115"/>
        <v>0</v>
      </c>
      <c r="J529" s="15">
        <f t="shared" si="116"/>
        <v>0</v>
      </c>
      <c r="K529" s="1">
        <f t="shared" si="105"/>
        <v>0</v>
      </c>
      <c r="L529" s="15">
        <f>IF(COUNTIF($N$2:N529,N529)=1,L528+1,L528)</f>
        <v>19</v>
      </c>
      <c r="M529" s="15" t="str">
        <f t="shared" si="106"/>
        <v/>
      </c>
      <c r="N529" s="1">
        <f t="shared" si="107"/>
        <v>0</v>
      </c>
      <c r="O529" s="1">
        <f t="shared" si="108"/>
        <v>0</v>
      </c>
      <c r="P529" s="15">
        <f t="shared" si="109"/>
        <v>0</v>
      </c>
      <c r="Q529" s="15">
        <f t="shared" si="110"/>
        <v>0</v>
      </c>
      <c r="R529" s="15">
        <f t="shared" si="111"/>
        <v>0</v>
      </c>
      <c r="S529" s="15">
        <f t="shared" si="112"/>
        <v>0</v>
      </c>
      <c r="T529" s="15">
        <f t="shared" si="113"/>
        <v>0</v>
      </c>
    </row>
    <row r="530" spans="1:20">
      <c r="A530" s="142" t="str">
        <f>IF((stock!B524+stock!C524+stock!D524+stock!E524)&lt;&gt;0,stock!A524,"")</f>
        <v/>
      </c>
      <c r="B530" s="142"/>
      <c r="C530" s="15">
        <f>stock!C524</f>
        <v>0</v>
      </c>
      <c r="D530" s="15">
        <f>stock!D524</f>
        <v>0</v>
      </c>
      <c r="E530" s="15">
        <f>stock!E524</f>
        <v>0</v>
      </c>
      <c r="F530" s="15">
        <f>stock!F524</f>
        <v>0</v>
      </c>
      <c r="H530" s="15">
        <f t="shared" si="114"/>
        <v>0</v>
      </c>
      <c r="I530" s="15">
        <f t="shared" si="115"/>
        <v>0</v>
      </c>
      <c r="J530" s="15">
        <f t="shared" si="116"/>
        <v>0</v>
      </c>
      <c r="K530" s="1">
        <f t="shared" si="105"/>
        <v>0</v>
      </c>
      <c r="L530" s="15">
        <f>IF(COUNTIF($N$2:N530,N530)=1,L529+1,L529)</f>
        <v>19</v>
      </c>
      <c r="M530" s="15" t="str">
        <f t="shared" si="106"/>
        <v/>
      </c>
      <c r="N530" s="1">
        <f t="shared" si="107"/>
        <v>0</v>
      </c>
      <c r="O530" s="1">
        <f t="shared" si="108"/>
        <v>0</v>
      </c>
      <c r="P530" s="15">
        <f t="shared" si="109"/>
        <v>0</v>
      </c>
      <c r="Q530" s="15">
        <f t="shared" si="110"/>
        <v>0</v>
      </c>
      <c r="R530" s="15">
        <f t="shared" si="111"/>
        <v>0</v>
      </c>
      <c r="S530" s="15">
        <f t="shared" si="112"/>
        <v>0</v>
      </c>
      <c r="T530" s="15">
        <f t="shared" si="113"/>
        <v>0</v>
      </c>
    </row>
    <row r="531" spans="1:20">
      <c r="A531" s="142" t="str">
        <f>IF((stock!B525+stock!C525+stock!D525+stock!E525)&lt;&gt;0,stock!A525,"")</f>
        <v/>
      </c>
      <c r="B531" s="142"/>
      <c r="C531" s="15">
        <f>stock!C525</f>
        <v>0</v>
      </c>
      <c r="D531" s="15">
        <f>stock!D525</f>
        <v>0</v>
      </c>
      <c r="E531" s="15">
        <f>stock!E525</f>
        <v>0</v>
      </c>
      <c r="F531" s="15">
        <f>stock!F525</f>
        <v>0</v>
      </c>
      <c r="H531" s="15">
        <f t="shared" si="114"/>
        <v>0</v>
      </c>
      <c r="I531" s="15">
        <f t="shared" si="115"/>
        <v>0</v>
      </c>
      <c r="J531" s="15">
        <f t="shared" si="116"/>
        <v>0</v>
      </c>
      <c r="K531" s="1">
        <f t="shared" si="105"/>
        <v>0</v>
      </c>
      <c r="L531" s="15">
        <f>IF(COUNTIF($N$2:N531,N531)=1,L530+1,L530)</f>
        <v>19</v>
      </c>
      <c r="M531" s="15" t="str">
        <f t="shared" si="106"/>
        <v/>
      </c>
      <c r="N531" s="1">
        <f t="shared" si="107"/>
        <v>0</v>
      </c>
      <c r="O531" s="1">
        <f t="shared" si="108"/>
        <v>0</v>
      </c>
      <c r="P531" s="15">
        <f t="shared" si="109"/>
        <v>0</v>
      </c>
      <c r="Q531" s="15">
        <f t="shared" si="110"/>
        <v>0</v>
      </c>
      <c r="R531" s="15">
        <f t="shared" si="111"/>
        <v>0</v>
      </c>
      <c r="S531" s="15">
        <f t="shared" si="112"/>
        <v>0</v>
      </c>
      <c r="T531" s="15">
        <f t="shared" si="113"/>
        <v>0</v>
      </c>
    </row>
    <row r="532" spans="1:20">
      <c r="A532" s="142" t="str">
        <f>IF((stock!B526+stock!C526+stock!D526+stock!E526)&lt;&gt;0,stock!A526,"")</f>
        <v/>
      </c>
      <c r="B532" s="142"/>
      <c r="C532" s="15">
        <f>stock!C526</f>
        <v>0</v>
      </c>
      <c r="D532" s="15">
        <f>stock!D526</f>
        <v>0</v>
      </c>
      <c r="E532" s="15">
        <f>stock!E526</f>
        <v>0</v>
      </c>
      <c r="F532" s="15">
        <f>stock!F526</f>
        <v>0</v>
      </c>
      <c r="H532" s="15">
        <f t="shared" si="114"/>
        <v>0</v>
      </c>
      <c r="I532" s="15">
        <f t="shared" si="115"/>
        <v>0</v>
      </c>
      <c r="J532" s="15">
        <f t="shared" si="116"/>
        <v>0</v>
      </c>
      <c r="K532" s="1">
        <f t="shared" si="105"/>
        <v>0</v>
      </c>
      <c r="L532" s="15">
        <f>IF(COUNTIF($N$2:N532,N532)=1,L531+1,L531)</f>
        <v>19</v>
      </c>
      <c r="M532" s="15" t="str">
        <f t="shared" si="106"/>
        <v/>
      </c>
      <c r="N532" s="1">
        <f t="shared" si="107"/>
        <v>0</v>
      </c>
      <c r="O532" s="1">
        <f t="shared" si="108"/>
        <v>0</v>
      </c>
      <c r="P532" s="15">
        <f t="shared" si="109"/>
        <v>0</v>
      </c>
      <c r="Q532" s="15">
        <f t="shared" si="110"/>
        <v>0</v>
      </c>
      <c r="R532" s="15">
        <f t="shared" si="111"/>
        <v>0</v>
      </c>
      <c r="S532" s="15">
        <f t="shared" si="112"/>
        <v>0</v>
      </c>
      <c r="T532" s="15">
        <f t="shared" si="113"/>
        <v>0</v>
      </c>
    </row>
    <row r="533" spans="1:20">
      <c r="A533" s="142" t="str">
        <f>IF((stock!B527+stock!C527+stock!D527+stock!E527)&lt;&gt;0,stock!A527,"")</f>
        <v/>
      </c>
      <c r="B533" s="142"/>
      <c r="C533" s="15">
        <f>stock!C527</f>
        <v>0</v>
      </c>
      <c r="D533" s="15">
        <f>stock!D527</f>
        <v>0</v>
      </c>
      <c r="E533" s="15">
        <f>stock!E527</f>
        <v>0</v>
      </c>
      <c r="F533" s="15">
        <f>stock!F527</f>
        <v>0</v>
      </c>
      <c r="H533" s="15">
        <f t="shared" si="114"/>
        <v>0</v>
      </c>
      <c r="I533" s="15">
        <f t="shared" si="115"/>
        <v>0</v>
      </c>
      <c r="J533" s="15">
        <f t="shared" si="116"/>
        <v>0</v>
      </c>
      <c r="K533" s="1">
        <f t="shared" si="105"/>
        <v>0</v>
      </c>
      <c r="L533" s="15">
        <f>IF(COUNTIF($N$2:N533,N533)=1,L532+1,L532)</f>
        <v>19</v>
      </c>
      <c r="M533" s="15" t="str">
        <f t="shared" si="106"/>
        <v/>
      </c>
      <c r="N533" s="1">
        <f t="shared" si="107"/>
        <v>0</v>
      </c>
      <c r="O533" s="1">
        <f t="shared" si="108"/>
        <v>0</v>
      </c>
      <c r="P533" s="15">
        <f t="shared" si="109"/>
        <v>0</v>
      </c>
      <c r="Q533" s="15">
        <f t="shared" si="110"/>
        <v>0</v>
      </c>
      <c r="R533" s="15">
        <f t="shared" si="111"/>
        <v>0</v>
      </c>
      <c r="S533" s="15">
        <f t="shared" si="112"/>
        <v>0</v>
      </c>
      <c r="T533" s="15">
        <f t="shared" si="113"/>
        <v>0</v>
      </c>
    </row>
    <row r="534" spans="1:20">
      <c r="A534" s="142" t="str">
        <f>IF((stock!B528+stock!C528+stock!D528+stock!E528)&lt;&gt;0,stock!A528,"")</f>
        <v/>
      </c>
      <c r="B534" s="142"/>
      <c r="C534" s="15">
        <f>stock!C528</f>
        <v>0</v>
      </c>
      <c r="D534" s="15">
        <f>stock!D528</f>
        <v>0</v>
      </c>
      <c r="E534" s="15">
        <f>stock!E528</f>
        <v>0</v>
      </c>
      <c r="F534" s="15">
        <f>stock!F528</f>
        <v>0</v>
      </c>
      <c r="H534" s="15">
        <f t="shared" si="114"/>
        <v>0</v>
      </c>
      <c r="I534" s="15">
        <f t="shared" si="115"/>
        <v>0</v>
      </c>
      <c r="J534" s="15">
        <f t="shared" si="116"/>
        <v>0</v>
      </c>
      <c r="K534" s="1">
        <f t="shared" si="105"/>
        <v>0</v>
      </c>
      <c r="L534" s="15">
        <f>IF(COUNTIF($N$2:N534,N534)=1,L533+1,L533)</f>
        <v>19</v>
      </c>
      <c r="M534" s="15" t="str">
        <f t="shared" si="106"/>
        <v/>
      </c>
      <c r="N534" s="1">
        <f t="shared" si="107"/>
        <v>0</v>
      </c>
      <c r="O534" s="1">
        <f t="shared" si="108"/>
        <v>0</v>
      </c>
      <c r="P534" s="15">
        <f t="shared" si="109"/>
        <v>0</v>
      </c>
      <c r="Q534" s="15">
        <f t="shared" si="110"/>
        <v>0</v>
      </c>
      <c r="R534" s="15">
        <f t="shared" si="111"/>
        <v>0</v>
      </c>
      <c r="S534" s="15">
        <f t="shared" si="112"/>
        <v>0</v>
      </c>
      <c r="T534" s="15">
        <f t="shared" si="113"/>
        <v>0</v>
      </c>
    </row>
    <row r="535" spans="1:20">
      <c r="A535" s="142" t="str">
        <f>IF((stock!B529+stock!C529+stock!D529+stock!E529)&lt;&gt;0,stock!A529,"")</f>
        <v/>
      </c>
      <c r="B535" s="142"/>
      <c r="C535" s="15">
        <f>stock!C529</f>
        <v>0</v>
      </c>
      <c r="D535" s="15">
        <f>stock!D529</f>
        <v>0</v>
      </c>
      <c r="E535" s="15">
        <f>stock!E529</f>
        <v>0</v>
      </c>
      <c r="F535" s="15">
        <f>stock!F529</f>
        <v>0</v>
      </c>
      <c r="H535" s="15">
        <f t="shared" si="114"/>
        <v>0</v>
      </c>
      <c r="I535" s="15">
        <f t="shared" si="115"/>
        <v>0</v>
      </c>
      <c r="J535" s="15">
        <f t="shared" si="116"/>
        <v>0</v>
      </c>
      <c r="K535" s="1">
        <f t="shared" si="105"/>
        <v>0</v>
      </c>
      <c r="L535" s="15">
        <f>IF(COUNTIF($N$2:N535,N535)=1,L534+1,L534)</f>
        <v>19</v>
      </c>
      <c r="M535" s="15" t="str">
        <f t="shared" si="106"/>
        <v/>
      </c>
      <c r="N535" s="1">
        <f t="shared" si="107"/>
        <v>0</v>
      </c>
      <c r="O535" s="1">
        <f t="shared" si="108"/>
        <v>0</v>
      </c>
      <c r="P535" s="15">
        <f t="shared" si="109"/>
        <v>0</v>
      </c>
      <c r="Q535" s="15">
        <f t="shared" si="110"/>
        <v>0</v>
      </c>
      <c r="R535" s="15">
        <f t="shared" si="111"/>
        <v>0</v>
      </c>
      <c r="S535" s="15">
        <f t="shared" si="112"/>
        <v>0</v>
      </c>
      <c r="T535" s="15">
        <f t="shared" si="113"/>
        <v>0</v>
      </c>
    </row>
    <row r="536" spans="1:20">
      <c r="A536" s="142" t="str">
        <f>IF((stock!B530+stock!C530+stock!D530+stock!E530)&lt;&gt;0,stock!A530,"")</f>
        <v>MOONG-DHALL</v>
      </c>
      <c r="B536" s="142"/>
      <c r="C536" s="15">
        <f>stock!C530</f>
        <v>132</v>
      </c>
      <c r="D536" s="15">
        <f>stock!D530</f>
        <v>22</v>
      </c>
      <c r="E536" s="15">
        <f>stock!E530</f>
        <v>31</v>
      </c>
      <c r="F536" s="15">
        <f>stock!F530</f>
        <v>123</v>
      </c>
      <c r="H536" s="15">
        <f t="shared" si="114"/>
        <v>0</v>
      </c>
      <c r="I536" s="15">
        <f t="shared" si="115"/>
        <v>0</v>
      </c>
      <c r="J536" s="15">
        <f t="shared" si="116"/>
        <v>0</v>
      </c>
      <c r="K536" s="1" t="str">
        <f t="shared" si="105"/>
        <v>MOONG-</v>
      </c>
      <c r="L536" s="15">
        <f>IF(COUNTIF($N$2:N536,N536)=1,L535+1,L535)</f>
        <v>19</v>
      </c>
      <c r="M536" s="15" t="str">
        <f t="shared" si="106"/>
        <v/>
      </c>
      <c r="N536" s="1">
        <f t="shared" si="107"/>
        <v>0</v>
      </c>
      <c r="O536" s="1">
        <f t="shared" si="108"/>
        <v>0</v>
      </c>
      <c r="P536" s="15">
        <f t="shared" si="109"/>
        <v>0</v>
      </c>
      <c r="Q536" s="15">
        <f t="shared" si="110"/>
        <v>0</v>
      </c>
      <c r="R536" s="15">
        <f t="shared" si="111"/>
        <v>0</v>
      </c>
      <c r="S536" s="15">
        <f t="shared" si="112"/>
        <v>0</v>
      </c>
      <c r="T536" s="15">
        <f t="shared" si="113"/>
        <v>0</v>
      </c>
    </row>
    <row r="537" spans="1:20">
      <c r="A537" s="142" t="str">
        <f>IF((stock!B531+stock!C531+stock!D531+stock!E531)&lt;&gt;0,stock!A531,"")</f>
        <v>MOONG-DHALL 25</v>
      </c>
      <c r="B537" s="142"/>
      <c r="C537" s="15">
        <f>stock!C531</f>
        <v>8</v>
      </c>
      <c r="D537" s="15">
        <f>stock!D531</f>
        <v>2</v>
      </c>
      <c r="E537" s="15">
        <f>stock!E531</f>
        <v>2</v>
      </c>
      <c r="F537" s="15">
        <f>stock!F531</f>
        <v>8</v>
      </c>
      <c r="H537" s="15">
        <f t="shared" si="114"/>
        <v>25</v>
      </c>
      <c r="I537" s="15">
        <f t="shared" si="115"/>
        <v>25</v>
      </c>
      <c r="J537" s="15">
        <f t="shared" si="116"/>
        <v>25</v>
      </c>
      <c r="K537" s="1" t="str">
        <f t="shared" si="105"/>
        <v>MOONG-DHA</v>
      </c>
      <c r="L537" s="15">
        <f>IF(COUNTIF($N$2:N537,N537)=1,L536+1,L536)</f>
        <v>19</v>
      </c>
      <c r="M537" s="15" t="str">
        <f t="shared" si="106"/>
        <v/>
      </c>
      <c r="N537" s="1">
        <f t="shared" si="107"/>
        <v>0</v>
      </c>
      <c r="O537" s="1">
        <f t="shared" si="108"/>
        <v>0</v>
      </c>
      <c r="P537" s="15">
        <f t="shared" si="109"/>
        <v>0</v>
      </c>
      <c r="Q537" s="15">
        <f t="shared" si="110"/>
        <v>0</v>
      </c>
      <c r="R537" s="15">
        <f t="shared" si="111"/>
        <v>0</v>
      </c>
      <c r="S537" s="15">
        <f t="shared" si="112"/>
        <v>0</v>
      </c>
      <c r="T537" s="15">
        <f t="shared" si="113"/>
        <v>0</v>
      </c>
    </row>
    <row r="538" spans="1:20">
      <c r="A538" s="142" t="str">
        <f>IF((stock!B532+stock!C532+stock!D532+stock!E532)&lt;&gt;0,stock!A532,"")</f>
        <v>444-MODU DHALL 25KG</v>
      </c>
      <c r="B538" s="142"/>
      <c r="C538" s="15">
        <f>stock!C532</f>
        <v>0</v>
      </c>
      <c r="D538" s="15">
        <f>stock!D532</f>
        <v>2</v>
      </c>
      <c r="E538" s="15">
        <f>stock!E532</f>
        <v>2</v>
      </c>
      <c r="F538" s="15">
        <f>stock!F532</f>
        <v>0</v>
      </c>
      <c r="H538" s="15">
        <f t="shared" si="114"/>
        <v>25</v>
      </c>
      <c r="I538" s="15">
        <f t="shared" si="115"/>
        <v>0</v>
      </c>
      <c r="J538" s="15">
        <f t="shared" si="116"/>
        <v>25</v>
      </c>
      <c r="K538" s="1" t="str">
        <f t="shared" si="105"/>
        <v>444-MODU DHALL</v>
      </c>
      <c r="L538" s="15">
        <f>IF(COUNTIF($N$2:N538,N538)=1,L537+1,L537)</f>
        <v>19</v>
      </c>
      <c r="M538" s="15" t="str">
        <f t="shared" si="106"/>
        <v>444-MODU DHALL</v>
      </c>
      <c r="N538" s="1" t="str">
        <f t="shared" si="107"/>
        <v>DHALL</v>
      </c>
      <c r="O538" s="1" t="str">
        <f t="shared" si="108"/>
        <v>444-MODU</v>
      </c>
      <c r="P538" s="15">
        <f t="shared" si="109"/>
        <v>1</v>
      </c>
      <c r="Q538" s="15">
        <f t="shared" si="110"/>
        <v>0</v>
      </c>
      <c r="R538" s="15">
        <f t="shared" si="111"/>
        <v>1</v>
      </c>
      <c r="S538" s="15">
        <f t="shared" si="112"/>
        <v>1</v>
      </c>
      <c r="T538" s="15">
        <f t="shared" si="113"/>
        <v>0</v>
      </c>
    </row>
    <row r="539" spans="1:20">
      <c r="A539" s="142" t="str">
        <f>IF((stock!B533+stock!C533+stock!D533+stock!E533)&lt;&gt;0,stock!A533,"")</f>
        <v/>
      </c>
      <c r="B539" s="142"/>
      <c r="C539" s="15">
        <f>stock!C533</f>
        <v>0</v>
      </c>
      <c r="D539" s="15">
        <f>stock!D533</f>
        <v>0</v>
      </c>
      <c r="E539" s="15">
        <f>stock!E533</f>
        <v>0</v>
      </c>
      <c r="F539" s="15">
        <f>stock!F533</f>
        <v>0</v>
      </c>
      <c r="H539" s="15">
        <f t="shared" si="114"/>
        <v>0</v>
      </c>
      <c r="I539" s="15">
        <f t="shared" si="115"/>
        <v>0</v>
      </c>
      <c r="J539" s="15">
        <f t="shared" si="116"/>
        <v>0</v>
      </c>
      <c r="K539" s="1">
        <f t="shared" si="105"/>
        <v>0</v>
      </c>
      <c r="L539" s="15">
        <f>IF(COUNTIF($N$2:N539,N539)=1,L538+1,L538)</f>
        <v>19</v>
      </c>
      <c r="M539" s="15" t="str">
        <f t="shared" si="106"/>
        <v/>
      </c>
      <c r="N539" s="1">
        <f t="shared" si="107"/>
        <v>0</v>
      </c>
      <c r="O539" s="1">
        <f t="shared" si="108"/>
        <v>0</v>
      </c>
      <c r="P539" s="15">
        <f t="shared" si="109"/>
        <v>0</v>
      </c>
      <c r="Q539" s="15">
        <f t="shared" si="110"/>
        <v>0</v>
      </c>
      <c r="R539" s="15">
        <f t="shared" si="111"/>
        <v>0</v>
      </c>
      <c r="S539" s="15">
        <f t="shared" si="112"/>
        <v>0</v>
      </c>
      <c r="T539" s="15">
        <f t="shared" si="113"/>
        <v>0</v>
      </c>
    </row>
    <row r="540" spans="1:20">
      <c r="A540" s="142" t="str">
        <f>IF((stock!B534+stock!C534+stock!D534+stock!E534)&lt;&gt;0,stock!A534,"")</f>
        <v/>
      </c>
      <c r="B540" s="142"/>
      <c r="C540" s="15">
        <f>stock!C534</f>
        <v>0</v>
      </c>
      <c r="D540" s="15">
        <f>stock!D534</f>
        <v>0</v>
      </c>
      <c r="E540" s="15">
        <f>stock!E534</f>
        <v>0</v>
      </c>
      <c r="F540" s="15">
        <f>stock!F534</f>
        <v>0</v>
      </c>
      <c r="H540" s="15">
        <f t="shared" si="114"/>
        <v>0</v>
      </c>
      <c r="I540" s="15">
        <f t="shared" si="115"/>
        <v>0</v>
      </c>
      <c r="J540" s="15">
        <f t="shared" si="116"/>
        <v>0</v>
      </c>
      <c r="K540" s="1">
        <f t="shared" si="105"/>
        <v>0</v>
      </c>
      <c r="L540" s="15">
        <f>IF(COUNTIF($N$2:N540,N540)=1,L539+1,L539)</f>
        <v>19</v>
      </c>
      <c r="M540" s="15" t="str">
        <f t="shared" si="106"/>
        <v/>
      </c>
      <c r="N540" s="1">
        <f t="shared" si="107"/>
        <v>0</v>
      </c>
      <c r="O540" s="1">
        <f t="shared" si="108"/>
        <v>0</v>
      </c>
      <c r="P540" s="15">
        <f t="shared" si="109"/>
        <v>0</v>
      </c>
      <c r="Q540" s="15">
        <f t="shared" si="110"/>
        <v>0</v>
      </c>
      <c r="R540" s="15">
        <f t="shared" si="111"/>
        <v>0</v>
      </c>
      <c r="S540" s="15">
        <f t="shared" si="112"/>
        <v>0</v>
      </c>
      <c r="T540" s="15">
        <f t="shared" si="113"/>
        <v>0</v>
      </c>
    </row>
    <row r="541" spans="1:20">
      <c r="A541" s="142" t="str">
        <f>IF((stock!B535+stock!C535+stock!D535+stock!E535)&lt;&gt;0,stock!A535,"")</f>
        <v/>
      </c>
      <c r="B541" s="142"/>
      <c r="C541" s="15">
        <f>stock!C535</f>
        <v>0</v>
      </c>
      <c r="D541" s="15">
        <f>stock!D535</f>
        <v>0</v>
      </c>
      <c r="E541" s="15">
        <f>stock!E535</f>
        <v>0</v>
      </c>
      <c r="F541" s="15">
        <f>stock!F535</f>
        <v>0</v>
      </c>
      <c r="H541" s="15">
        <f t="shared" si="114"/>
        <v>0</v>
      </c>
      <c r="I541" s="15">
        <f t="shared" si="115"/>
        <v>0</v>
      </c>
      <c r="J541" s="15">
        <f t="shared" si="116"/>
        <v>0</v>
      </c>
      <c r="K541" s="1">
        <f t="shared" si="105"/>
        <v>0</v>
      </c>
      <c r="L541" s="15">
        <f>IF(COUNTIF($N$2:N541,N541)=1,L540+1,L540)</f>
        <v>19</v>
      </c>
      <c r="M541" s="15" t="str">
        <f t="shared" si="106"/>
        <v/>
      </c>
      <c r="N541" s="1">
        <f t="shared" si="107"/>
        <v>0</v>
      </c>
      <c r="O541" s="1">
        <f t="shared" si="108"/>
        <v>0</v>
      </c>
      <c r="P541" s="15">
        <f t="shared" si="109"/>
        <v>0</v>
      </c>
      <c r="Q541" s="15">
        <f t="shared" si="110"/>
        <v>0</v>
      </c>
      <c r="R541" s="15">
        <f t="shared" si="111"/>
        <v>0</v>
      </c>
      <c r="S541" s="15">
        <f t="shared" si="112"/>
        <v>0</v>
      </c>
      <c r="T541" s="15">
        <f t="shared" si="113"/>
        <v>0</v>
      </c>
    </row>
    <row r="542" spans="1:20">
      <c r="A542" s="142" t="str">
        <f>IF((stock!B536+stock!C536+stock!D536+stock!E536)&lt;&gt;0,stock!A536,"")</f>
        <v/>
      </c>
      <c r="B542" s="142"/>
      <c r="C542" s="15">
        <f>stock!C536</f>
        <v>0</v>
      </c>
      <c r="D542" s="15">
        <f>stock!D536</f>
        <v>0</v>
      </c>
      <c r="E542" s="15">
        <f>stock!E536</f>
        <v>0</v>
      </c>
      <c r="F542" s="15">
        <f>stock!F536</f>
        <v>0</v>
      </c>
      <c r="H542" s="15">
        <f t="shared" si="114"/>
        <v>0</v>
      </c>
      <c r="I542" s="15">
        <f t="shared" si="115"/>
        <v>0</v>
      </c>
      <c r="J542" s="15">
        <f t="shared" si="116"/>
        <v>0</v>
      </c>
      <c r="K542" s="1">
        <f t="shared" si="105"/>
        <v>0</v>
      </c>
      <c r="L542" s="15">
        <f>IF(COUNTIF($N$2:N542,N542)=1,L541+1,L541)</f>
        <v>19</v>
      </c>
      <c r="M542" s="15" t="str">
        <f t="shared" si="106"/>
        <v/>
      </c>
      <c r="N542" s="1">
        <f t="shared" si="107"/>
        <v>0</v>
      </c>
      <c r="O542" s="1">
        <f t="shared" si="108"/>
        <v>0</v>
      </c>
      <c r="P542" s="15">
        <f t="shared" si="109"/>
        <v>0</v>
      </c>
      <c r="Q542" s="15">
        <f t="shared" si="110"/>
        <v>0</v>
      </c>
      <c r="R542" s="15">
        <f t="shared" si="111"/>
        <v>0</v>
      </c>
      <c r="S542" s="15">
        <f t="shared" si="112"/>
        <v>0</v>
      </c>
      <c r="T542" s="15">
        <f t="shared" si="113"/>
        <v>0</v>
      </c>
    </row>
    <row r="543" spans="1:20">
      <c r="A543" s="142" t="str">
        <f>IF((stock!B537+stock!C537+stock!D537+stock!E537)&lt;&gt;0,stock!A537,"")</f>
        <v>DIAMOND MOONG-DHALL 25KG</v>
      </c>
      <c r="B543" s="142"/>
      <c r="C543" s="15">
        <f>stock!C537</f>
        <v>3</v>
      </c>
      <c r="D543" s="15">
        <f>stock!D537</f>
        <v>0</v>
      </c>
      <c r="E543" s="15">
        <f>stock!E537</f>
        <v>0</v>
      </c>
      <c r="F543" s="15">
        <f>stock!F537</f>
        <v>3</v>
      </c>
      <c r="H543" s="15">
        <f t="shared" si="114"/>
        <v>25</v>
      </c>
      <c r="I543" s="15">
        <f t="shared" si="115"/>
        <v>0</v>
      </c>
      <c r="J543" s="15">
        <f t="shared" si="116"/>
        <v>25</v>
      </c>
      <c r="K543" s="1" t="str">
        <f t="shared" si="105"/>
        <v>DIAMOND MOONG-DHALL</v>
      </c>
      <c r="L543" s="15">
        <f>IF(COUNTIF($N$2:N543,N543)=1,L542+1,L542)</f>
        <v>20</v>
      </c>
      <c r="M543" s="15" t="str">
        <f t="shared" si="106"/>
        <v>DIAMOND MOONG-DHALL</v>
      </c>
      <c r="N543" s="1" t="str">
        <f t="shared" si="107"/>
        <v>MOONG-DHALL</v>
      </c>
      <c r="O543" s="1" t="str">
        <f t="shared" si="108"/>
        <v>DIAMOND</v>
      </c>
      <c r="P543" s="15">
        <f t="shared" si="109"/>
        <v>1</v>
      </c>
      <c r="Q543" s="15">
        <f t="shared" si="110"/>
        <v>1.5</v>
      </c>
      <c r="R543" s="15">
        <f t="shared" si="111"/>
        <v>0</v>
      </c>
      <c r="S543" s="15">
        <f t="shared" si="112"/>
        <v>0</v>
      </c>
      <c r="T543" s="15">
        <f t="shared" si="113"/>
        <v>1.5</v>
      </c>
    </row>
    <row r="544" spans="1:20">
      <c r="A544" s="142" t="str">
        <f>IF((stock!B538+stock!C538+stock!D538+stock!E538)&lt;&gt;0,stock!A538,"")</f>
        <v/>
      </c>
      <c r="B544" s="142"/>
      <c r="C544" s="15">
        <f>stock!C538</f>
        <v>0</v>
      </c>
      <c r="D544" s="15">
        <f>stock!D538</f>
        <v>0</v>
      </c>
      <c r="E544" s="15">
        <f>stock!E538</f>
        <v>0</v>
      </c>
      <c r="F544" s="15">
        <f>stock!F538</f>
        <v>0</v>
      </c>
      <c r="H544" s="15">
        <f t="shared" si="114"/>
        <v>0</v>
      </c>
      <c r="I544" s="15">
        <f t="shared" si="115"/>
        <v>0</v>
      </c>
      <c r="J544" s="15">
        <f t="shared" si="116"/>
        <v>0</v>
      </c>
      <c r="K544" s="1">
        <f t="shared" si="105"/>
        <v>0</v>
      </c>
      <c r="L544" s="15">
        <f>IF(COUNTIF($N$2:N544,N544)=1,L543+1,L543)</f>
        <v>20</v>
      </c>
      <c r="M544" s="15" t="str">
        <f t="shared" si="106"/>
        <v/>
      </c>
      <c r="N544" s="1">
        <f t="shared" si="107"/>
        <v>0</v>
      </c>
      <c r="O544" s="1">
        <f t="shared" si="108"/>
        <v>0</v>
      </c>
      <c r="P544" s="15">
        <f t="shared" si="109"/>
        <v>0</v>
      </c>
      <c r="Q544" s="15">
        <f t="shared" si="110"/>
        <v>0</v>
      </c>
      <c r="R544" s="15">
        <f t="shared" si="111"/>
        <v>0</v>
      </c>
      <c r="S544" s="15">
        <f t="shared" si="112"/>
        <v>0</v>
      </c>
      <c r="T544" s="15">
        <f t="shared" si="113"/>
        <v>0</v>
      </c>
    </row>
    <row r="545" spans="1:20">
      <c r="A545" s="142" t="str">
        <f>IF((stock!B539+stock!C539+stock!D539+stock!E539)&lt;&gt;0,stock!A539,"")</f>
        <v/>
      </c>
      <c r="B545" s="142"/>
      <c r="C545" s="15">
        <f>stock!C539</f>
        <v>0</v>
      </c>
      <c r="D545" s="15">
        <f>stock!D539</f>
        <v>0</v>
      </c>
      <c r="E545" s="15">
        <f>stock!E539</f>
        <v>0</v>
      </c>
      <c r="F545" s="15">
        <f>stock!F539</f>
        <v>0</v>
      </c>
      <c r="H545" s="15">
        <f t="shared" si="114"/>
        <v>0</v>
      </c>
      <c r="I545" s="15">
        <f t="shared" si="115"/>
        <v>0</v>
      </c>
      <c r="J545" s="15">
        <f t="shared" si="116"/>
        <v>0</v>
      </c>
      <c r="K545" s="1">
        <f t="shared" si="105"/>
        <v>0</v>
      </c>
      <c r="L545" s="15">
        <f>IF(COUNTIF($N$2:N545,N545)=1,L544+1,L544)</f>
        <v>20</v>
      </c>
      <c r="M545" s="15" t="str">
        <f t="shared" si="106"/>
        <v/>
      </c>
      <c r="N545" s="1">
        <f t="shared" si="107"/>
        <v>0</v>
      </c>
      <c r="O545" s="1">
        <f t="shared" si="108"/>
        <v>0</v>
      </c>
      <c r="P545" s="15">
        <f t="shared" si="109"/>
        <v>0</v>
      </c>
      <c r="Q545" s="15">
        <f t="shared" si="110"/>
        <v>0</v>
      </c>
      <c r="R545" s="15">
        <f t="shared" si="111"/>
        <v>0</v>
      </c>
      <c r="S545" s="15">
        <f t="shared" si="112"/>
        <v>0</v>
      </c>
      <c r="T545" s="15">
        <f t="shared" si="113"/>
        <v>0</v>
      </c>
    </row>
    <row r="546" spans="1:20">
      <c r="A546" s="142" t="str">
        <f>IF((stock!B540+stock!C540+stock!D540+stock!E540)&lt;&gt;0,stock!A540,"")</f>
        <v/>
      </c>
      <c r="B546" s="142"/>
      <c r="C546" s="15">
        <f>stock!C540</f>
        <v>0</v>
      </c>
      <c r="D546" s="15">
        <f>stock!D540</f>
        <v>0</v>
      </c>
      <c r="E546" s="15">
        <f>stock!E540</f>
        <v>0</v>
      </c>
      <c r="F546" s="15">
        <f>stock!F540</f>
        <v>0</v>
      </c>
      <c r="H546" s="15">
        <f t="shared" si="114"/>
        <v>0</v>
      </c>
      <c r="I546" s="15">
        <f t="shared" si="115"/>
        <v>0</v>
      </c>
      <c r="J546" s="15">
        <f t="shared" si="116"/>
        <v>0</v>
      </c>
      <c r="K546" s="1">
        <f t="shared" si="105"/>
        <v>0</v>
      </c>
      <c r="L546" s="15">
        <f>IF(COUNTIF($N$2:N546,N546)=1,L545+1,L545)</f>
        <v>20</v>
      </c>
      <c r="M546" s="15" t="str">
        <f t="shared" si="106"/>
        <v/>
      </c>
      <c r="N546" s="1">
        <f t="shared" si="107"/>
        <v>0</v>
      </c>
      <c r="O546" s="1">
        <f t="shared" si="108"/>
        <v>0</v>
      </c>
      <c r="P546" s="15">
        <f t="shared" si="109"/>
        <v>0</v>
      </c>
      <c r="Q546" s="15">
        <f t="shared" si="110"/>
        <v>0</v>
      </c>
      <c r="R546" s="15">
        <f t="shared" si="111"/>
        <v>0</v>
      </c>
      <c r="S546" s="15">
        <f t="shared" si="112"/>
        <v>0</v>
      </c>
      <c r="T546" s="15">
        <f t="shared" si="113"/>
        <v>0</v>
      </c>
    </row>
    <row r="547" spans="1:20">
      <c r="A547" s="142" t="str">
        <f>IF((stock!B541+stock!C541+stock!D541+stock!E541)&lt;&gt;0,stock!A541,"")</f>
        <v/>
      </c>
      <c r="B547" s="142"/>
      <c r="C547" s="15">
        <f>stock!C541</f>
        <v>0</v>
      </c>
      <c r="D547" s="15">
        <f>stock!D541</f>
        <v>0</v>
      </c>
      <c r="E547" s="15">
        <f>stock!E541</f>
        <v>0</v>
      </c>
      <c r="F547" s="15">
        <f>stock!F541</f>
        <v>0</v>
      </c>
      <c r="H547" s="15">
        <f t="shared" si="114"/>
        <v>0</v>
      </c>
      <c r="I547" s="15">
        <f t="shared" si="115"/>
        <v>0</v>
      </c>
      <c r="J547" s="15">
        <f t="shared" si="116"/>
        <v>0</v>
      </c>
      <c r="K547" s="1">
        <f t="shared" si="105"/>
        <v>0</v>
      </c>
      <c r="L547" s="15">
        <f>IF(COUNTIF($N$2:N547,N547)=1,L546+1,L546)</f>
        <v>20</v>
      </c>
      <c r="M547" s="15" t="str">
        <f t="shared" si="106"/>
        <v/>
      </c>
      <c r="N547" s="1">
        <f t="shared" si="107"/>
        <v>0</v>
      </c>
      <c r="O547" s="1">
        <f t="shared" si="108"/>
        <v>0</v>
      </c>
      <c r="P547" s="15">
        <f t="shared" si="109"/>
        <v>0</v>
      </c>
      <c r="Q547" s="15">
        <f t="shared" si="110"/>
        <v>0</v>
      </c>
      <c r="R547" s="15">
        <f t="shared" si="111"/>
        <v>0</v>
      </c>
      <c r="S547" s="15">
        <f t="shared" si="112"/>
        <v>0</v>
      </c>
      <c r="T547" s="15">
        <f t="shared" si="113"/>
        <v>0</v>
      </c>
    </row>
    <row r="548" spans="1:20">
      <c r="A548" s="142" t="str">
        <f>IF((stock!B542+stock!C542+stock!D542+stock!E542)&lt;&gt;0,stock!A542,"")</f>
        <v>JUMBO MOONG-DHALL 25KG</v>
      </c>
      <c r="B548" s="142"/>
      <c r="C548" s="15">
        <f>stock!C542</f>
        <v>2</v>
      </c>
      <c r="D548" s="15">
        <f>stock!D542</f>
        <v>0</v>
      </c>
      <c r="E548" s="15">
        <f>stock!E542</f>
        <v>0</v>
      </c>
      <c r="F548" s="15">
        <f>stock!F542</f>
        <v>2</v>
      </c>
      <c r="H548" s="15">
        <f t="shared" si="114"/>
        <v>25</v>
      </c>
      <c r="I548" s="15">
        <f t="shared" si="115"/>
        <v>0</v>
      </c>
      <c r="J548" s="15">
        <f t="shared" si="116"/>
        <v>25</v>
      </c>
      <c r="K548" s="1" t="str">
        <f t="shared" si="105"/>
        <v>JUMBO MOONG-DHALL</v>
      </c>
      <c r="L548" s="15">
        <f>IF(COUNTIF($N$2:N548,N548)=1,L547+1,L547)</f>
        <v>20</v>
      </c>
      <c r="M548" s="15" t="str">
        <f t="shared" si="106"/>
        <v>JUMBO MOONG-DHALL</v>
      </c>
      <c r="N548" s="1" t="str">
        <f t="shared" si="107"/>
        <v>MOONG-DHALL</v>
      </c>
      <c r="O548" s="1" t="str">
        <f t="shared" si="108"/>
        <v>JUMBO</v>
      </c>
      <c r="P548" s="15">
        <f t="shared" si="109"/>
        <v>1</v>
      </c>
      <c r="Q548" s="15">
        <f t="shared" si="110"/>
        <v>1</v>
      </c>
      <c r="R548" s="15">
        <f t="shared" si="111"/>
        <v>0</v>
      </c>
      <c r="S548" s="15">
        <f t="shared" si="112"/>
        <v>0</v>
      </c>
      <c r="T548" s="15">
        <f t="shared" si="113"/>
        <v>1</v>
      </c>
    </row>
    <row r="549" spans="1:20">
      <c r="A549" s="142" t="str">
        <f>IF((stock!B543+stock!C543+stock!D543+stock!E543)&lt;&gt;0,stock!A543,"")</f>
        <v/>
      </c>
      <c r="B549" s="142"/>
      <c r="C549" s="15">
        <f>stock!C543</f>
        <v>0</v>
      </c>
      <c r="D549" s="15">
        <f>stock!D543</f>
        <v>0</v>
      </c>
      <c r="E549" s="15">
        <f>stock!E543</f>
        <v>0</v>
      </c>
      <c r="F549" s="15">
        <f>stock!F543</f>
        <v>0</v>
      </c>
      <c r="H549" s="15">
        <f t="shared" si="114"/>
        <v>0</v>
      </c>
      <c r="I549" s="15">
        <f t="shared" si="115"/>
        <v>0</v>
      </c>
      <c r="J549" s="15">
        <f t="shared" si="116"/>
        <v>0</v>
      </c>
      <c r="K549" s="1">
        <f t="shared" si="105"/>
        <v>0</v>
      </c>
      <c r="L549" s="15">
        <f>IF(COUNTIF($N$2:N549,N549)=1,L548+1,L548)</f>
        <v>20</v>
      </c>
      <c r="M549" s="15" t="str">
        <f t="shared" si="106"/>
        <v/>
      </c>
      <c r="N549" s="1">
        <f t="shared" si="107"/>
        <v>0</v>
      </c>
      <c r="O549" s="1">
        <f t="shared" si="108"/>
        <v>0</v>
      </c>
      <c r="P549" s="15">
        <f t="shared" si="109"/>
        <v>0</v>
      </c>
      <c r="Q549" s="15">
        <f t="shared" si="110"/>
        <v>0</v>
      </c>
      <c r="R549" s="15">
        <f t="shared" si="111"/>
        <v>0</v>
      </c>
      <c r="S549" s="15">
        <f t="shared" si="112"/>
        <v>0</v>
      </c>
      <c r="T549" s="15">
        <f t="shared" si="113"/>
        <v>0</v>
      </c>
    </row>
    <row r="550" spans="1:20">
      <c r="A550" s="142" t="str">
        <f>IF((stock!B544+stock!C544+stock!D544+stock!E544)&lt;&gt;0,stock!A544,"")</f>
        <v/>
      </c>
      <c r="B550" s="142"/>
      <c r="C550" s="15">
        <f>stock!C544</f>
        <v>0</v>
      </c>
      <c r="D550" s="15">
        <f>stock!D544</f>
        <v>0</v>
      </c>
      <c r="E550" s="15">
        <f>stock!E544</f>
        <v>0</v>
      </c>
      <c r="F550" s="15">
        <f>stock!F544</f>
        <v>0</v>
      </c>
      <c r="H550" s="15">
        <f t="shared" si="114"/>
        <v>0</v>
      </c>
      <c r="I550" s="15">
        <f t="shared" si="115"/>
        <v>0</v>
      </c>
      <c r="J550" s="15">
        <f t="shared" si="116"/>
        <v>0</v>
      </c>
      <c r="K550" s="1">
        <f t="shared" si="105"/>
        <v>0</v>
      </c>
      <c r="L550" s="15">
        <f>IF(COUNTIF($N$2:N550,N550)=1,L549+1,L549)</f>
        <v>20</v>
      </c>
      <c r="M550" s="15" t="str">
        <f t="shared" si="106"/>
        <v/>
      </c>
      <c r="N550" s="1">
        <f t="shared" si="107"/>
        <v>0</v>
      </c>
      <c r="O550" s="1">
        <f t="shared" si="108"/>
        <v>0</v>
      </c>
      <c r="P550" s="15">
        <f t="shared" si="109"/>
        <v>0</v>
      </c>
      <c r="Q550" s="15">
        <f t="shared" si="110"/>
        <v>0</v>
      </c>
      <c r="R550" s="15">
        <f t="shared" si="111"/>
        <v>0</v>
      </c>
      <c r="S550" s="15">
        <f t="shared" si="112"/>
        <v>0</v>
      </c>
      <c r="T550" s="15">
        <f t="shared" si="113"/>
        <v>0</v>
      </c>
    </row>
    <row r="551" spans="1:20">
      <c r="A551" s="142" t="str">
        <f>IF((stock!B545+stock!C545+stock!D545+stock!E545)&lt;&gt;0,stock!A545,"")</f>
        <v/>
      </c>
      <c r="B551" s="142"/>
      <c r="C551" s="15">
        <f>stock!C545</f>
        <v>0</v>
      </c>
      <c r="D551" s="15">
        <f>stock!D545</f>
        <v>0</v>
      </c>
      <c r="E551" s="15">
        <f>stock!E545</f>
        <v>0</v>
      </c>
      <c r="F551" s="15">
        <f>stock!F545</f>
        <v>0</v>
      </c>
      <c r="H551" s="15">
        <f t="shared" si="114"/>
        <v>0</v>
      </c>
      <c r="I551" s="15">
        <f t="shared" si="115"/>
        <v>0</v>
      </c>
      <c r="J551" s="15">
        <f t="shared" si="116"/>
        <v>0</v>
      </c>
      <c r="K551" s="1">
        <f t="shared" si="105"/>
        <v>0</v>
      </c>
      <c r="L551" s="15">
        <f>IF(COUNTIF($N$2:N551,N551)=1,L550+1,L550)</f>
        <v>20</v>
      </c>
      <c r="M551" s="15" t="str">
        <f t="shared" si="106"/>
        <v/>
      </c>
      <c r="N551" s="1">
        <f t="shared" si="107"/>
        <v>0</v>
      </c>
      <c r="O551" s="1">
        <f t="shared" si="108"/>
        <v>0</v>
      </c>
      <c r="P551" s="15">
        <f t="shared" si="109"/>
        <v>0</v>
      </c>
      <c r="Q551" s="15">
        <f t="shared" si="110"/>
        <v>0</v>
      </c>
      <c r="R551" s="15">
        <f t="shared" si="111"/>
        <v>0</v>
      </c>
      <c r="S551" s="15">
        <f t="shared" si="112"/>
        <v>0</v>
      </c>
      <c r="T551" s="15">
        <f t="shared" si="113"/>
        <v>0</v>
      </c>
    </row>
    <row r="552" spans="1:20">
      <c r="A552" s="142" t="str">
        <f>IF((stock!B546+stock!C546+stock!D546+stock!E546)&lt;&gt;0,stock!A546,"")</f>
        <v/>
      </c>
      <c r="B552" s="142"/>
      <c r="C552" s="15">
        <f>stock!C546</f>
        <v>0</v>
      </c>
      <c r="D552" s="15">
        <f>stock!D546</f>
        <v>0</v>
      </c>
      <c r="E552" s="15">
        <f>stock!E546</f>
        <v>0</v>
      </c>
      <c r="F552" s="15">
        <f>stock!F546</f>
        <v>0</v>
      </c>
      <c r="H552" s="15">
        <f t="shared" si="114"/>
        <v>0</v>
      </c>
      <c r="I552" s="15">
        <f t="shared" si="115"/>
        <v>0</v>
      </c>
      <c r="J552" s="15">
        <f t="shared" si="116"/>
        <v>0</v>
      </c>
      <c r="K552" s="1">
        <f t="shared" si="105"/>
        <v>0</v>
      </c>
      <c r="L552" s="15">
        <f>IF(COUNTIF($N$2:N552,N552)=1,L551+1,L551)</f>
        <v>20</v>
      </c>
      <c r="M552" s="15" t="str">
        <f t="shared" si="106"/>
        <v/>
      </c>
      <c r="N552" s="1">
        <f t="shared" si="107"/>
        <v>0</v>
      </c>
      <c r="O552" s="1">
        <f t="shared" si="108"/>
        <v>0</v>
      </c>
      <c r="P552" s="15">
        <f t="shared" si="109"/>
        <v>0</v>
      </c>
      <c r="Q552" s="15">
        <f t="shared" si="110"/>
        <v>0</v>
      </c>
      <c r="R552" s="15">
        <f t="shared" si="111"/>
        <v>0</v>
      </c>
      <c r="S552" s="15">
        <f t="shared" si="112"/>
        <v>0</v>
      </c>
      <c r="T552" s="15">
        <f t="shared" si="113"/>
        <v>0</v>
      </c>
    </row>
    <row r="553" spans="1:20">
      <c r="A553" s="142" t="str">
        <f>IF((stock!B547+stock!C547+stock!D547+stock!E547)&lt;&gt;0,stock!A547,"")</f>
        <v/>
      </c>
      <c r="B553" s="142"/>
      <c r="C553" s="15">
        <f>stock!C547</f>
        <v>0</v>
      </c>
      <c r="D553" s="15">
        <f>stock!D547</f>
        <v>0</v>
      </c>
      <c r="E553" s="15">
        <f>stock!E547</f>
        <v>0</v>
      </c>
      <c r="F553" s="15">
        <f>stock!F547</f>
        <v>0</v>
      </c>
      <c r="H553" s="15">
        <f t="shared" si="114"/>
        <v>0</v>
      </c>
      <c r="I553" s="15">
        <f t="shared" si="115"/>
        <v>0</v>
      </c>
      <c r="J553" s="15">
        <f t="shared" si="116"/>
        <v>0</v>
      </c>
      <c r="K553" s="1">
        <f t="shared" si="105"/>
        <v>0</v>
      </c>
      <c r="L553" s="15">
        <f>IF(COUNTIF($N$2:N553,N553)=1,L552+1,L552)</f>
        <v>20</v>
      </c>
      <c r="M553" s="15" t="str">
        <f t="shared" si="106"/>
        <v/>
      </c>
      <c r="N553" s="1">
        <f t="shared" si="107"/>
        <v>0</v>
      </c>
      <c r="O553" s="1">
        <f t="shared" si="108"/>
        <v>0</v>
      </c>
      <c r="P553" s="15">
        <f t="shared" si="109"/>
        <v>0</v>
      </c>
      <c r="Q553" s="15">
        <f t="shared" si="110"/>
        <v>0</v>
      </c>
      <c r="R553" s="15">
        <f t="shared" si="111"/>
        <v>0</v>
      </c>
      <c r="S553" s="15">
        <f t="shared" si="112"/>
        <v>0</v>
      </c>
      <c r="T553" s="15">
        <f t="shared" si="113"/>
        <v>0</v>
      </c>
    </row>
    <row r="554" spans="1:20">
      <c r="A554" s="142" t="str">
        <f>IF((stock!B548+stock!C548+stock!D548+stock!E548)&lt;&gt;0,stock!A548,"")</f>
        <v/>
      </c>
      <c r="B554" s="142"/>
      <c r="C554" s="15">
        <f>stock!C548</f>
        <v>0</v>
      </c>
      <c r="D554" s="15">
        <f>stock!D548</f>
        <v>0</v>
      </c>
      <c r="E554" s="15">
        <f>stock!E548</f>
        <v>0</v>
      </c>
      <c r="F554" s="15">
        <f>stock!F548</f>
        <v>0</v>
      </c>
      <c r="H554" s="15">
        <f t="shared" si="114"/>
        <v>0</v>
      </c>
      <c r="I554" s="15">
        <f t="shared" si="115"/>
        <v>0</v>
      </c>
      <c r="J554" s="15">
        <f t="shared" si="116"/>
        <v>0</v>
      </c>
      <c r="K554" s="1">
        <f t="shared" si="105"/>
        <v>0</v>
      </c>
      <c r="L554" s="15">
        <f>IF(COUNTIF($N$2:N554,N554)=1,L553+1,L553)</f>
        <v>20</v>
      </c>
      <c r="M554" s="15" t="str">
        <f t="shared" si="106"/>
        <v/>
      </c>
      <c r="N554" s="1">
        <f t="shared" si="107"/>
        <v>0</v>
      </c>
      <c r="O554" s="1">
        <f t="shared" si="108"/>
        <v>0</v>
      </c>
      <c r="P554" s="15">
        <f t="shared" si="109"/>
        <v>0</v>
      </c>
      <c r="Q554" s="15">
        <f t="shared" si="110"/>
        <v>0</v>
      </c>
      <c r="R554" s="15">
        <f t="shared" si="111"/>
        <v>0</v>
      </c>
      <c r="S554" s="15">
        <f t="shared" si="112"/>
        <v>0</v>
      </c>
      <c r="T554" s="15">
        <f t="shared" si="113"/>
        <v>0</v>
      </c>
    </row>
    <row r="555" spans="1:20">
      <c r="A555" s="142" t="str">
        <f>IF((stock!B549+stock!C549+stock!D549+stock!E549)&lt;&gt;0,stock!A549,"")</f>
        <v/>
      </c>
      <c r="B555" s="142"/>
      <c r="C555" s="15">
        <f>stock!C549</f>
        <v>0</v>
      </c>
      <c r="D555" s="15">
        <f>stock!D549</f>
        <v>0</v>
      </c>
      <c r="E555" s="15">
        <f>stock!E549</f>
        <v>0</v>
      </c>
      <c r="F555" s="15">
        <f>stock!F549</f>
        <v>0</v>
      </c>
      <c r="H555" s="15">
        <f t="shared" si="114"/>
        <v>0</v>
      </c>
      <c r="I555" s="15">
        <f t="shared" si="115"/>
        <v>0</v>
      </c>
      <c r="J555" s="15">
        <f t="shared" si="116"/>
        <v>0</v>
      </c>
      <c r="K555" s="1">
        <f t="shared" si="105"/>
        <v>0</v>
      </c>
      <c r="L555" s="15">
        <f>IF(COUNTIF($N$2:N555,N555)=1,L554+1,L554)</f>
        <v>20</v>
      </c>
      <c r="M555" s="15" t="str">
        <f t="shared" si="106"/>
        <v/>
      </c>
      <c r="N555" s="1">
        <f t="shared" si="107"/>
        <v>0</v>
      </c>
      <c r="O555" s="1">
        <f t="shared" si="108"/>
        <v>0</v>
      </c>
      <c r="P555" s="15">
        <f t="shared" si="109"/>
        <v>0</v>
      </c>
      <c r="Q555" s="15">
        <f t="shared" si="110"/>
        <v>0</v>
      </c>
      <c r="R555" s="15">
        <f t="shared" si="111"/>
        <v>0</v>
      </c>
      <c r="S555" s="15">
        <f t="shared" si="112"/>
        <v>0</v>
      </c>
      <c r="T555" s="15">
        <f t="shared" si="113"/>
        <v>0</v>
      </c>
    </row>
    <row r="556" spans="1:20">
      <c r="A556" s="142" t="str">
        <f>IF((stock!B550+stock!C550+stock!D550+stock!E550)&lt;&gt;0,stock!A550,"")</f>
        <v/>
      </c>
      <c r="B556" s="142"/>
      <c r="C556" s="15">
        <f>stock!C550</f>
        <v>0</v>
      </c>
      <c r="D556" s="15">
        <f>stock!D550</f>
        <v>0</v>
      </c>
      <c r="E556" s="15">
        <f>stock!E550</f>
        <v>0</v>
      </c>
      <c r="F556" s="15">
        <f>stock!F550</f>
        <v>0</v>
      </c>
      <c r="H556" s="15">
        <f t="shared" si="114"/>
        <v>0</v>
      </c>
      <c r="I556" s="15">
        <f t="shared" si="115"/>
        <v>0</v>
      </c>
      <c r="J556" s="15">
        <f t="shared" si="116"/>
        <v>0</v>
      </c>
      <c r="K556" s="1">
        <f t="shared" si="105"/>
        <v>0</v>
      </c>
      <c r="L556" s="15">
        <f>IF(COUNTIF($N$2:N556,N556)=1,L555+1,L555)</f>
        <v>20</v>
      </c>
      <c r="M556" s="15" t="str">
        <f t="shared" si="106"/>
        <v/>
      </c>
      <c r="N556" s="1">
        <f t="shared" si="107"/>
        <v>0</v>
      </c>
      <c r="O556" s="1">
        <f t="shared" si="108"/>
        <v>0</v>
      </c>
      <c r="P556" s="15">
        <f t="shared" si="109"/>
        <v>0</v>
      </c>
      <c r="Q556" s="15">
        <f t="shared" si="110"/>
        <v>0</v>
      </c>
      <c r="R556" s="15">
        <f t="shared" si="111"/>
        <v>0</v>
      </c>
      <c r="S556" s="15">
        <f t="shared" si="112"/>
        <v>0</v>
      </c>
      <c r="T556" s="15">
        <f t="shared" si="113"/>
        <v>0</v>
      </c>
    </row>
    <row r="557" spans="1:20">
      <c r="A557" s="142" t="str">
        <f>IF((stock!B551+stock!C551+stock!D551+stock!E551)&lt;&gt;0,stock!A551,"")</f>
        <v>SHREE MOONG-DHALL 25KG</v>
      </c>
      <c r="B557" s="142"/>
      <c r="C557" s="15">
        <f>stock!C551</f>
        <v>1</v>
      </c>
      <c r="D557" s="15">
        <f>stock!D551</f>
        <v>0</v>
      </c>
      <c r="E557" s="15">
        <f>stock!E551</f>
        <v>0</v>
      </c>
      <c r="F557" s="15">
        <f>stock!F551</f>
        <v>1</v>
      </c>
      <c r="H557" s="15">
        <f t="shared" si="114"/>
        <v>25</v>
      </c>
      <c r="I557" s="15">
        <f t="shared" si="115"/>
        <v>0</v>
      </c>
      <c r="J557" s="15">
        <f t="shared" si="116"/>
        <v>25</v>
      </c>
      <c r="K557" s="1" t="str">
        <f t="shared" si="105"/>
        <v>SHREE MOONG-DHALL</v>
      </c>
      <c r="L557" s="15">
        <f>IF(COUNTIF($N$2:N557,N557)=1,L556+1,L556)</f>
        <v>20</v>
      </c>
      <c r="M557" s="15" t="str">
        <f t="shared" si="106"/>
        <v>SHREE MOONG-DHALL</v>
      </c>
      <c r="N557" s="1" t="str">
        <f t="shared" si="107"/>
        <v>MOONG-DHALL</v>
      </c>
      <c r="O557" s="1" t="str">
        <f t="shared" si="108"/>
        <v>SHREE</v>
      </c>
      <c r="P557" s="15">
        <f t="shared" si="109"/>
        <v>1</v>
      </c>
      <c r="Q557" s="15">
        <f t="shared" si="110"/>
        <v>0.5</v>
      </c>
      <c r="R557" s="15">
        <f t="shared" si="111"/>
        <v>0</v>
      </c>
      <c r="S557" s="15">
        <f t="shared" si="112"/>
        <v>0</v>
      </c>
      <c r="T557" s="15">
        <f t="shared" si="113"/>
        <v>0.5</v>
      </c>
    </row>
    <row r="558" spans="1:20">
      <c r="A558" s="142" t="str">
        <f>IF((stock!B552+stock!C552+stock!D552+stock!E552)&lt;&gt;0,stock!A552,"")</f>
        <v>SRINIVASA MOONG-DHALL 25KG</v>
      </c>
      <c r="B558" s="142"/>
      <c r="C558" s="15">
        <f>stock!C552</f>
        <v>2</v>
      </c>
      <c r="D558" s="15">
        <f>stock!D552</f>
        <v>0</v>
      </c>
      <c r="E558" s="15">
        <f>stock!E552</f>
        <v>0</v>
      </c>
      <c r="F558" s="15">
        <f>stock!F552</f>
        <v>2</v>
      </c>
      <c r="H558" s="15">
        <f t="shared" si="114"/>
        <v>25</v>
      </c>
      <c r="I558" s="15">
        <f t="shared" si="115"/>
        <v>0</v>
      </c>
      <c r="J558" s="15">
        <f t="shared" si="116"/>
        <v>25</v>
      </c>
      <c r="K558" s="1" t="str">
        <f t="shared" si="105"/>
        <v>SRINIVASA MOONG-DHALL</v>
      </c>
      <c r="L558" s="15">
        <f>IF(COUNTIF($N$2:N558,N558)=1,L557+1,L557)</f>
        <v>20</v>
      </c>
      <c r="M558" s="15" t="str">
        <f t="shared" si="106"/>
        <v>SRINIVASA MOONG-DHALL</v>
      </c>
      <c r="N558" s="1" t="str">
        <f t="shared" si="107"/>
        <v>MOONG-DHALL</v>
      </c>
      <c r="O558" s="1" t="str">
        <f t="shared" si="108"/>
        <v>SRINIVASA</v>
      </c>
      <c r="P558" s="15">
        <f t="shared" si="109"/>
        <v>1</v>
      </c>
      <c r="Q558" s="15">
        <f t="shared" si="110"/>
        <v>1</v>
      </c>
      <c r="R558" s="15">
        <f t="shared" si="111"/>
        <v>0</v>
      </c>
      <c r="S558" s="15">
        <f t="shared" si="112"/>
        <v>0</v>
      </c>
      <c r="T558" s="15">
        <f t="shared" si="113"/>
        <v>1</v>
      </c>
    </row>
    <row r="559" spans="1:20">
      <c r="A559" s="142" t="str">
        <f>IF((stock!B553+stock!C553+stock!D553+stock!E553)&lt;&gt;0,stock!A553,"")</f>
        <v/>
      </c>
      <c r="B559" s="142"/>
      <c r="C559" s="15">
        <f>stock!C553</f>
        <v>0</v>
      </c>
      <c r="D559" s="15">
        <f>stock!D553</f>
        <v>0</v>
      </c>
      <c r="E559" s="15">
        <f>stock!E553</f>
        <v>0</v>
      </c>
      <c r="F559" s="15">
        <f>stock!F553</f>
        <v>0</v>
      </c>
      <c r="H559" s="15">
        <f t="shared" si="114"/>
        <v>0</v>
      </c>
      <c r="I559" s="15">
        <f t="shared" si="115"/>
        <v>0</v>
      </c>
      <c r="J559" s="15">
        <f t="shared" si="116"/>
        <v>0</v>
      </c>
      <c r="K559" s="1">
        <f t="shared" si="105"/>
        <v>0</v>
      </c>
      <c r="L559" s="15">
        <f>IF(COUNTIF($N$2:N559,N559)=1,L558+1,L558)</f>
        <v>20</v>
      </c>
      <c r="M559" s="15" t="str">
        <f t="shared" si="106"/>
        <v/>
      </c>
      <c r="N559" s="1">
        <f t="shared" si="107"/>
        <v>0</v>
      </c>
      <c r="O559" s="1">
        <f t="shared" si="108"/>
        <v>0</v>
      </c>
      <c r="P559" s="15">
        <f t="shared" si="109"/>
        <v>0</v>
      </c>
      <c r="Q559" s="15">
        <f t="shared" si="110"/>
        <v>0</v>
      </c>
      <c r="R559" s="15">
        <f t="shared" si="111"/>
        <v>0</v>
      </c>
      <c r="S559" s="15">
        <f t="shared" si="112"/>
        <v>0</v>
      </c>
      <c r="T559" s="15">
        <f t="shared" si="113"/>
        <v>0</v>
      </c>
    </row>
    <row r="560" spans="1:20">
      <c r="A560" s="142" t="str">
        <f>IF((stock!B554+stock!C554+stock!D554+stock!E554)&lt;&gt;0,stock!A554,"")</f>
        <v>MOONG-DHALL 30</v>
      </c>
      <c r="B560" s="142"/>
      <c r="C560" s="15">
        <f>stock!C554</f>
        <v>13</v>
      </c>
      <c r="D560" s="15">
        <f>stock!D554</f>
        <v>0</v>
      </c>
      <c r="E560" s="15">
        <f>stock!E554</f>
        <v>1</v>
      </c>
      <c r="F560" s="15">
        <f>stock!F554</f>
        <v>12</v>
      </c>
      <c r="H560" s="15">
        <f t="shared" si="114"/>
        <v>30</v>
      </c>
      <c r="I560" s="15">
        <f t="shared" si="115"/>
        <v>30</v>
      </c>
      <c r="J560" s="15">
        <f t="shared" si="116"/>
        <v>30</v>
      </c>
      <c r="K560" s="1" t="str">
        <f t="shared" si="105"/>
        <v>MOONG-DHA</v>
      </c>
      <c r="L560" s="15">
        <f>IF(COUNTIF($N$2:N560,N560)=1,L559+1,L559)</f>
        <v>20</v>
      </c>
      <c r="M560" s="15" t="str">
        <f t="shared" si="106"/>
        <v/>
      </c>
      <c r="N560" s="1">
        <f t="shared" si="107"/>
        <v>0</v>
      </c>
      <c r="O560" s="1">
        <f t="shared" si="108"/>
        <v>0</v>
      </c>
      <c r="P560" s="15">
        <f t="shared" si="109"/>
        <v>0</v>
      </c>
      <c r="Q560" s="15">
        <f t="shared" si="110"/>
        <v>0</v>
      </c>
      <c r="R560" s="15">
        <f t="shared" si="111"/>
        <v>0</v>
      </c>
      <c r="S560" s="15">
        <f t="shared" si="112"/>
        <v>0</v>
      </c>
      <c r="T560" s="15">
        <f t="shared" si="113"/>
        <v>0</v>
      </c>
    </row>
    <row r="561" spans="1:20">
      <c r="A561" s="142" t="str">
        <f>IF((stock!B555+stock!C555+stock!D555+stock!E555)&lt;&gt;0,stock!A555,"")</f>
        <v>FLYING-HORSE MOONG-DHALL 30KG</v>
      </c>
      <c r="B561" s="142"/>
      <c r="C561" s="15">
        <f>stock!C555</f>
        <v>13</v>
      </c>
      <c r="D561" s="15">
        <f>stock!D555</f>
        <v>0</v>
      </c>
      <c r="E561" s="15">
        <f>stock!E555</f>
        <v>1</v>
      </c>
      <c r="F561" s="15">
        <f>stock!F555</f>
        <v>12</v>
      </c>
      <c r="H561" s="15">
        <f t="shared" si="114"/>
        <v>30</v>
      </c>
      <c r="I561" s="15">
        <f t="shared" si="115"/>
        <v>0</v>
      </c>
      <c r="J561" s="15">
        <f t="shared" si="116"/>
        <v>30</v>
      </c>
      <c r="K561" s="1" t="str">
        <f t="shared" si="105"/>
        <v>FLYING-HORSE MOONG-DHALL</v>
      </c>
      <c r="L561" s="15">
        <f>IF(COUNTIF($N$2:N561,N561)=1,L560+1,L560)</f>
        <v>20</v>
      </c>
      <c r="M561" s="15" t="str">
        <f t="shared" si="106"/>
        <v>FLYING-HORSE MOONG-DHALL</v>
      </c>
      <c r="N561" s="1" t="str">
        <f t="shared" si="107"/>
        <v>MOONG-DHALL</v>
      </c>
      <c r="O561" s="1" t="str">
        <f t="shared" si="108"/>
        <v>FLYING-HORSE</v>
      </c>
      <c r="P561" s="15">
        <f t="shared" si="109"/>
        <v>1</v>
      </c>
      <c r="Q561" s="15">
        <f t="shared" si="110"/>
        <v>7.8</v>
      </c>
      <c r="R561" s="15">
        <f t="shared" si="111"/>
        <v>0</v>
      </c>
      <c r="S561" s="15">
        <f t="shared" si="112"/>
        <v>0.6</v>
      </c>
      <c r="T561" s="15">
        <f t="shared" si="113"/>
        <v>7.2</v>
      </c>
    </row>
    <row r="562" spans="1:20">
      <c r="A562" s="142" t="str">
        <f>IF((stock!B556+stock!C556+stock!D556+stock!E556)&lt;&gt;0,stock!A556,"")</f>
        <v>MOONG-DHALL 50</v>
      </c>
      <c r="B562" s="142"/>
      <c r="C562" s="15">
        <f>stock!C556</f>
        <v>111</v>
      </c>
      <c r="D562" s="15">
        <f>stock!D556</f>
        <v>20</v>
      </c>
      <c r="E562" s="15">
        <f>stock!E556</f>
        <v>28</v>
      </c>
      <c r="F562" s="15">
        <f>stock!F556</f>
        <v>103</v>
      </c>
      <c r="H562" s="15">
        <f t="shared" si="114"/>
        <v>50</v>
      </c>
      <c r="I562" s="15">
        <f t="shared" si="115"/>
        <v>50</v>
      </c>
      <c r="J562" s="15">
        <f t="shared" si="116"/>
        <v>50</v>
      </c>
      <c r="K562" s="1" t="str">
        <f t="shared" si="105"/>
        <v>MOONG-DHA</v>
      </c>
      <c r="L562" s="15">
        <f>IF(COUNTIF($N$2:N562,N562)=1,L561+1,L561)</f>
        <v>20</v>
      </c>
      <c r="M562" s="15" t="str">
        <f t="shared" si="106"/>
        <v/>
      </c>
      <c r="N562" s="1">
        <f t="shared" si="107"/>
        <v>0</v>
      </c>
      <c r="O562" s="1">
        <f t="shared" si="108"/>
        <v>0</v>
      </c>
      <c r="P562" s="15">
        <f t="shared" si="109"/>
        <v>0</v>
      </c>
      <c r="Q562" s="15">
        <f t="shared" si="110"/>
        <v>0</v>
      </c>
      <c r="R562" s="15">
        <f t="shared" si="111"/>
        <v>0</v>
      </c>
      <c r="S562" s="15">
        <f t="shared" si="112"/>
        <v>0</v>
      </c>
      <c r="T562" s="15">
        <f t="shared" si="113"/>
        <v>0</v>
      </c>
    </row>
    <row r="563" spans="1:20">
      <c r="A563" s="142" t="str">
        <f>IF((stock!B557+stock!C557+stock!D557+stock!E557)&lt;&gt;0,stock!A557,"")</f>
        <v>444-MODU DHALL 50KG</v>
      </c>
      <c r="B563" s="142"/>
      <c r="C563" s="15">
        <f>stock!C557</f>
        <v>10</v>
      </c>
      <c r="D563" s="15">
        <f>stock!D557</f>
        <v>5</v>
      </c>
      <c r="E563" s="15">
        <f>stock!E557</f>
        <v>1</v>
      </c>
      <c r="F563" s="15">
        <f>stock!F557</f>
        <v>14</v>
      </c>
      <c r="H563" s="15">
        <f t="shared" si="114"/>
        <v>50</v>
      </c>
      <c r="I563" s="15">
        <f t="shared" si="115"/>
        <v>0</v>
      </c>
      <c r="J563" s="15">
        <f t="shared" si="116"/>
        <v>50</v>
      </c>
      <c r="K563" s="1" t="str">
        <f t="shared" si="105"/>
        <v>444-MODU DHALL</v>
      </c>
      <c r="L563" s="15">
        <f>IF(COUNTIF($N$2:N563,N563)=1,L562+1,L562)</f>
        <v>20</v>
      </c>
      <c r="M563" s="15" t="str">
        <f t="shared" si="106"/>
        <v>444-MODU DHALL</v>
      </c>
      <c r="N563" s="1" t="str">
        <f t="shared" si="107"/>
        <v>DHALL</v>
      </c>
      <c r="O563" s="1" t="str">
        <f t="shared" si="108"/>
        <v>444-MODU</v>
      </c>
      <c r="P563" s="15">
        <f t="shared" si="109"/>
        <v>1</v>
      </c>
      <c r="Q563" s="15">
        <f t="shared" si="110"/>
        <v>10</v>
      </c>
      <c r="R563" s="15">
        <f t="shared" si="111"/>
        <v>5</v>
      </c>
      <c r="S563" s="15">
        <f t="shared" si="112"/>
        <v>1</v>
      </c>
      <c r="T563" s="15">
        <f t="shared" si="113"/>
        <v>14</v>
      </c>
    </row>
    <row r="564" spans="1:20">
      <c r="A564" s="142" t="str">
        <f>IF((stock!B558+stock!C558+stock!D558+stock!E558)&lt;&gt;0,stock!A558,"")</f>
        <v/>
      </c>
      <c r="B564" s="142"/>
      <c r="C564" s="15">
        <f>stock!C558</f>
        <v>0</v>
      </c>
      <c r="D564" s="15">
        <f>stock!D558</f>
        <v>0</v>
      </c>
      <c r="E564" s="15">
        <f>stock!E558</f>
        <v>0</v>
      </c>
      <c r="F564" s="15">
        <f>stock!F558</f>
        <v>0</v>
      </c>
      <c r="H564" s="15">
        <f t="shared" si="114"/>
        <v>0</v>
      </c>
      <c r="I564" s="15">
        <f t="shared" si="115"/>
        <v>0</v>
      </c>
      <c r="J564" s="15">
        <f t="shared" si="116"/>
        <v>0</v>
      </c>
      <c r="K564" s="1">
        <f t="shared" si="105"/>
        <v>0</v>
      </c>
      <c r="L564" s="15">
        <f>IF(COUNTIF($N$2:N564,N564)=1,L563+1,L563)</f>
        <v>20</v>
      </c>
      <c r="M564" s="15" t="str">
        <f t="shared" si="106"/>
        <v/>
      </c>
      <c r="N564" s="1">
        <f t="shared" si="107"/>
        <v>0</v>
      </c>
      <c r="O564" s="1">
        <f t="shared" si="108"/>
        <v>0</v>
      </c>
      <c r="P564" s="15">
        <f t="shared" si="109"/>
        <v>0</v>
      </c>
      <c r="Q564" s="15">
        <f t="shared" si="110"/>
        <v>0</v>
      </c>
      <c r="R564" s="15">
        <f t="shared" si="111"/>
        <v>0</v>
      </c>
      <c r="S564" s="15">
        <f t="shared" si="112"/>
        <v>0</v>
      </c>
      <c r="T564" s="15">
        <f t="shared" si="113"/>
        <v>0</v>
      </c>
    </row>
    <row r="565" spans="1:20">
      <c r="A565" s="142" t="str">
        <f>IF((stock!B559+stock!C559+stock!D559+stock!E559)&lt;&gt;0,stock!A559,"")</f>
        <v/>
      </c>
      <c r="B565" s="142"/>
      <c r="C565" s="15">
        <f>stock!C559</f>
        <v>0</v>
      </c>
      <c r="D565" s="15">
        <f>stock!D559</f>
        <v>0</v>
      </c>
      <c r="E565" s="15">
        <f>stock!E559</f>
        <v>0</v>
      </c>
      <c r="F565" s="15">
        <f>stock!F559</f>
        <v>0</v>
      </c>
      <c r="H565" s="15">
        <f t="shared" si="114"/>
        <v>0</v>
      </c>
      <c r="I565" s="15">
        <f t="shared" si="115"/>
        <v>0</v>
      </c>
      <c r="J565" s="15">
        <f t="shared" si="116"/>
        <v>0</v>
      </c>
      <c r="K565" s="1">
        <f t="shared" si="105"/>
        <v>0</v>
      </c>
      <c r="L565" s="15">
        <f>IF(COUNTIF($N$2:N565,N565)=1,L564+1,L564)</f>
        <v>20</v>
      </c>
      <c r="M565" s="15" t="str">
        <f t="shared" si="106"/>
        <v/>
      </c>
      <c r="N565" s="1">
        <f t="shared" si="107"/>
        <v>0</v>
      </c>
      <c r="O565" s="1">
        <f t="shared" si="108"/>
        <v>0</v>
      </c>
      <c r="P565" s="15">
        <f t="shared" si="109"/>
        <v>0</v>
      </c>
      <c r="Q565" s="15">
        <f t="shared" si="110"/>
        <v>0</v>
      </c>
      <c r="R565" s="15">
        <f t="shared" si="111"/>
        <v>0</v>
      </c>
      <c r="S565" s="15">
        <f t="shared" si="112"/>
        <v>0</v>
      </c>
      <c r="T565" s="15">
        <f t="shared" si="113"/>
        <v>0</v>
      </c>
    </row>
    <row r="566" spans="1:20">
      <c r="A566" s="142" t="str">
        <f>IF((stock!B560+stock!C560+stock!D560+stock!E560)&lt;&gt;0,stock!A560,"")</f>
        <v/>
      </c>
      <c r="B566" s="142"/>
      <c r="C566" s="15">
        <f>stock!C560</f>
        <v>0</v>
      </c>
      <c r="D566" s="15">
        <f>stock!D560</f>
        <v>0</v>
      </c>
      <c r="E566" s="15">
        <f>stock!E560</f>
        <v>0</v>
      </c>
      <c r="F566" s="15">
        <f>stock!F560</f>
        <v>0</v>
      </c>
      <c r="H566" s="15">
        <f t="shared" si="114"/>
        <v>0</v>
      </c>
      <c r="I566" s="15">
        <f t="shared" si="115"/>
        <v>0</v>
      </c>
      <c r="J566" s="15">
        <f t="shared" si="116"/>
        <v>0</v>
      </c>
      <c r="K566" s="1">
        <f t="shared" si="105"/>
        <v>0</v>
      </c>
      <c r="L566" s="15">
        <f>IF(COUNTIF($N$2:N566,N566)=1,L565+1,L565)</f>
        <v>20</v>
      </c>
      <c r="M566" s="15" t="str">
        <f t="shared" si="106"/>
        <v/>
      </c>
      <c r="N566" s="1">
        <f t="shared" si="107"/>
        <v>0</v>
      </c>
      <c r="O566" s="1">
        <f t="shared" si="108"/>
        <v>0</v>
      </c>
      <c r="P566" s="15">
        <f t="shared" si="109"/>
        <v>0</v>
      </c>
      <c r="Q566" s="15">
        <f t="shared" si="110"/>
        <v>0</v>
      </c>
      <c r="R566" s="15">
        <f t="shared" si="111"/>
        <v>0</v>
      </c>
      <c r="S566" s="15">
        <f t="shared" si="112"/>
        <v>0</v>
      </c>
      <c r="T566" s="15">
        <f t="shared" si="113"/>
        <v>0</v>
      </c>
    </row>
    <row r="567" spans="1:20">
      <c r="A567" s="142" t="str">
        <f>IF((stock!B561+stock!C561+stock!D561+stock!E561)&lt;&gt;0,stock!A561,"")</f>
        <v>CHELLAKANI MOONG-DHALL 50KG</v>
      </c>
      <c r="B567" s="142"/>
      <c r="C567" s="15">
        <f>stock!C561</f>
        <v>36</v>
      </c>
      <c r="D567" s="15">
        <f>stock!D561</f>
        <v>0</v>
      </c>
      <c r="E567" s="15">
        <f>stock!E561</f>
        <v>0</v>
      </c>
      <c r="F567" s="15">
        <f>stock!F561</f>
        <v>36</v>
      </c>
      <c r="H567" s="15">
        <f t="shared" si="114"/>
        <v>50</v>
      </c>
      <c r="I567" s="15">
        <f t="shared" si="115"/>
        <v>0</v>
      </c>
      <c r="J567" s="15">
        <f t="shared" si="116"/>
        <v>50</v>
      </c>
      <c r="K567" s="1" t="str">
        <f t="shared" si="105"/>
        <v>CHELLAKANI MOONG-DHALL</v>
      </c>
      <c r="L567" s="15">
        <f>IF(COUNTIF($N$2:N567,N567)=1,L566+1,L566)</f>
        <v>20</v>
      </c>
      <c r="M567" s="15" t="str">
        <f t="shared" si="106"/>
        <v>CHELLAKANI MOONG-DHALL</v>
      </c>
      <c r="N567" s="1" t="str">
        <f t="shared" si="107"/>
        <v>MOONG-DHALL</v>
      </c>
      <c r="O567" s="1" t="str">
        <f t="shared" si="108"/>
        <v>CHELLAKANI</v>
      </c>
      <c r="P567" s="15">
        <f t="shared" si="109"/>
        <v>1</v>
      </c>
      <c r="Q567" s="15">
        <f t="shared" si="110"/>
        <v>36</v>
      </c>
      <c r="R567" s="15">
        <f t="shared" si="111"/>
        <v>0</v>
      </c>
      <c r="S567" s="15">
        <f t="shared" si="112"/>
        <v>0</v>
      </c>
      <c r="T567" s="15">
        <f t="shared" si="113"/>
        <v>36</v>
      </c>
    </row>
    <row r="568" spans="1:20">
      <c r="A568" s="142" t="str">
        <f>IF((stock!B562+stock!C562+stock!D562+stock!E562)&lt;&gt;0,stock!A562,"")</f>
        <v/>
      </c>
      <c r="B568" s="142"/>
      <c r="C568" s="15">
        <f>stock!C562</f>
        <v>0</v>
      </c>
      <c r="D568" s="15">
        <f>stock!D562</f>
        <v>0</v>
      </c>
      <c r="E568" s="15">
        <f>stock!E562</f>
        <v>0</v>
      </c>
      <c r="F568" s="15">
        <f>stock!F562</f>
        <v>0</v>
      </c>
      <c r="H568" s="15">
        <f t="shared" si="114"/>
        <v>0</v>
      </c>
      <c r="I568" s="15">
        <f t="shared" si="115"/>
        <v>0</v>
      </c>
      <c r="J568" s="15">
        <f t="shared" si="116"/>
        <v>0</v>
      </c>
      <c r="K568" s="1">
        <f t="shared" si="105"/>
        <v>0</v>
      </c>
      <c r="L568" s="15">
        <f>IF(COUNTIF($N$2:N568,N568)=1,L567+1,L567)</f>
        <v>20</v>
      </c>
      <c r="M568" s="15" t="str">
        <f t="shared" si="106"/>
        <v/>
      </c>
      <c r="N568" s="1">
        <f t="shared" si="107"/>
        <v>0</v>
      </c>
      <c r="O568" s="1">
        <f t="shared" si="108"/>
        <v>0</v>
      </c>
      <c r="P568" s="15">
        <f t="shared" si="109"/>
        <v>0</v>
      </c>
      <c r="Q568" s="15">
        <f t="shared" si="110"/>
        <v>0</v>
      </c>
      <c r="R568" s="15">
        <f t="shared" si="111"/>
        <v>0</v>
      </c>
      <c r="S568" s="15">
        <f t="shared" si="112"/>
        <v>0</v>
      </c>
      <c r="T568" s="15">
        <f t="shared" si="113"/>
        <v>0</v>
      </c>
    </row>
    <row r="569" spans="1:20">
      <c r="A569" s="142" t="str">
        <f>IF((stock!B563+stock!C563+stock!D563+stock!E563)&lt;&gt;0,stock!A563,"")</f>
        <v/>
      </c>
      <c r="B569" s="142"/>
      <c r="C569" s="15">
        <f>stock!C563</f>
        <v>0</v>
      </c>
      <c r="D569" s="15">
        <f>stock!D563</f>
        <v>0</v>
      </c>
      <c r="E569" s="15">
        <f>stock!E563</f>
        <v>0</v>
      </c>
      <c r="F569" s="15">
        <f>stock!F563</f>
        <v>0</v>
      </c>
      <c r="H569" s="15">
        <f t="shared" si="114"/>
        <v>0</v>
      </c>
      <c r="I569" s="15">
        <f t="shared" si="115"/>
        <v>0</v>
      </c>
      <c r="J569" s="15">
        <f t="shared" si="116"/>
        <v>0</v>
      </c>
      <c r="K569" s="1">
        <f t="shared" si="105"/>
        <v>0</v>
      </c>
      <c r="L569" s="15">
        <f>IF(COUNTIF($N$2:N569,N569)=1,L568+1,L568)</f>
        <v>20</v>
      </c>
      <c r="M569" s="15" t="str">
        <f t="shared" si="106"/>
        <v/>
      </c>
      <c r="N569" s="1">
        <f t="shared" si="107"/>
        <v>0</v>
      </c>
      <c r="O569" s="1">
        <f t="shared" si="108"/>
        <v>0</v>
      </c>
      <c r="P569" s="15">
        <f t="shared" si="109"/>
        <v>0</v>
      </c>
      <c r="Q569" s="15">
        <f t="shared" si="110"/>
        <v>0</v>
      </c>
      <c r="R569" s="15">
        <f t="shared" si="111"/>
        <v>0</v>
      </c>
      <c r="S569" s="15">
        <f t="shared" si="112"/>
        <v>0</v>
      </c>
      <c r="T569" s="15">
        <f t="shared" si="113"/>
        <v>0</v>
      </c>
    </row>
    <row r="570" spans="1:20">
      <c r="A570" s="142" t="str">
        <f>IF((stock!B564+stock!C564+stock!D564+stock!E564)&lt;&gt;0,stock!A564,"")</f>
        <v/>
      </c>
      <c r="B570" s="142"/>
      <c r="C570" s="15">
        <f>stock!C564</f>
        <v>0</v>
      </c>
      <c r="D570" s="15">
        <f>stock!D564</f>
        <v>0</v>
      </c>
      <c r="E570" s="15">
        <f>stock!E564</f>
        <v>0</v>
      </c>
      <c r="F570" s="15">
        <f>stock!F564</f>
        <v>0</v>
      </c>
      <c r="H570" s="15">
        <f t="shared" si="114"/>
        <v>0</v>
      </c>
      <c r="I570" s="15">
        <f t="shared" si="115"/>
        <v>0</v>
      </c>
      <c r="J570" s="15">
        <f t="shared" si="116"/>
        <v>0</v>
      </c>
      <c r="K570" s="1">
        <f t="shared" si="105"/>
        <v>0</v>
      </c>
      <c r="L570" s="15">
        <f>IF(COUNTIF($N$2:N570,N570)=1,L569+1,L569)</f>
        <v>20</v>
      </c>
      <c r="M570" s="15" t="str">
        <f t="shared" si="106"/>
        <v/>
      </c>
      <c r="N570" s="1">
        <f t="shared" si="107"/>
        <v>0</v>
      </c>
      <c r="O570" s="1">
        <f t="shared" si="108"/>
        <v>0</v>
      </c>
      <c r="P570" s="15">
        <f t="shared" si="109"/>
        <v>0</v>
      </c>
      <c r="Q570" s="15">
        <f t="shared" si="110"/>
        <v>0</v>
      </c>
      <c r="R570" s="15">
        <f t="shared" si="111"/>
        <v>0</v>
      </c>
      <c r="S570" s="15">
        <f t="shared" si="112"/>
        <v>0</v>
      </c>
      <c r="T570" s="15">
        <f t="shared" si="113"/>
        <v>0</v>
      </c>
    </row>
    <row r="571" spans="1:20">
      <c r="A571" s="142" t="str">
        <f>IF((stock!B565+stock!C565+stock!D565+stock!E565)&lt;&gt;0,stock!A565,"")</f>
        <v>GANAPATHI MOONG-DHALL 50KG</v>
      </c>
      <c r="B571" s="142"/>
      <c r="C571" s="15">
        <f>stock!C565</f>
        <v>4</v>
      </c>
      <c r="D571" s="15">
        <f>stock!D565</f>
        <v>0</v>
      </c>
      <c r="E571" s="15">
        <f>stock!E565</f>
        <v>2</v>
      </c>
      <c r="F571" s="15">
        <f>stock!F565</f>
        <v>2</v>
      </c>
      <c r="H571" s="15">
        <f t="shared" si="114"/>
        <v>50</v>
      </c>
      <c r="I571" s="15">
        <f t="shared" si="115"/>
        <v>0</v>
      </c>
      <c r="J571" s="15">
        <f t="shared" si="116"/>
        <v>50</v>
      </c>
      <c r="K571" s="1" t="str">
        <f t="shared" si="105"/>
        <v>GANAPATHI MOONG-DHALL</v>
      </c>
      <c r="L571" s="15">
        <f>IF(COUNTIF($N$2:N571,N571)=1,L570+1,L570)</f>
        <v>20</v>
      </c>
      <c r="M571" s="15" t="str">
        <f t="shared" si="106"/>
        <v>GANAPATHI MOONG-DHALL</v>
      </c>
      <c r="N571" s="1" t="str">
        <f t="shared" si="107"/>
        <v>MOONG-DHALL</v>
      </c>
      <c r="O571" s="1" t="str">
        <f t="shared" si="108"/>
        <v>GANAPATHI</v>
      </c>
      <c r="P571" s="15">
        <f t="shared" si="109"/>
        <v>1</v>
      </c>
      <c r="Q571" s="15">
        <f t="shared" si="110"/>
        <v>4</v>
      </c>
      <c r="R571" s="15">
        <f t="shared" si="111"/>
        <v>0</v>
      </c>
      <c r="S571" s="15">
        <f t="shared" si="112"/>
        <v>2</v>
      </c>
      <c r="T571" s="15">
        <f t="shared" si="113"/>
        <v>2</v>
      </c>
    </row>
    <row r="572" spans="1:20">
      <c r="A572" s="142" t="str">
        <f>IF((stock!B566+stock!C566+stock!D566+stock!E566)&lt;&gt;0,stock!A566,"")</f>
        <v/>
      </c>
      <c r="B572" s="142"/>
      <c r="C572" s="15">
        <f>stock!C566</f>
        <v>0</v>
      </c>
      <c r="D572" s="15">
        <f>stock!D566</f>
        <v>0</v>
      </c>
      <c r="E572" s="15">
        <f>stock!E566</f>
        <v>0</v>
      </c>
      <c r="F572" s="15">
        <f>stock!F566</f>
        <v>0</v>
      </c>
      <c r="H572" s="15">
        <f t="shared" si="114"/>
        <v>0</v>
      </c>
      <c r="I572" s="15">
        <f t="shared" si="115"/>
        <v>0</v>
      </c>
      <c r="J572" s="15">
        <f t="shared" si="116"/>
        <v>0</v>
      </c>
      <c r="K572" s="1">
        <f t="shared" si="105"/>
        <v>0</v>
      </c>
      <c r="L572" s="15">
        <f>IF(COUNTIF($N$2:N572,N572)=1,L571+1,L571)</f>
        <v>20</v>
      </c>
      <c r="M572" s="15" t="str">
        <f t="shared" si="106"/>
        <v/>
      </c>
      <c r="N572" s="1">
        <f t="shared" si="107"/>
        <v>0</v>
      </c>
      <c r="O572" s="1">
        <f t="shared" si="108"/>
        <v>0</v>
      </c>
      <c r="P572" s="15">
        <f t="shared" si="109"/>
        <v>0</v>
      </c>
      <c r="Q572" s="15">
        <f t="shared" si="110"/>
        <v>0</v>
      </c>
      <c r="R572" s="15">
        <f t="shared" si="111"/>
        <v>0</v>
      </c>
      <c r="S572" s="15">
        <f t="shared" si="112"/>
        <v>0</v>
      </c>
      <c r="T572" s="15">
        <f t="shared" si="113"/>
        <v>0</v>
      </c>
    </row>
    <row r="573" spans="1:20">
      <c r="A573" s="142" t="str">
        <f>IF((stock!B567+stock!C567+stock!D567+stock!E567)&lt;&gt;0,stock!A567,"")</f>
        <v/>
      </c>
      <c r="B573" s="142"/>
      <c r="C573" s="15">
        <f>stock!C567</f>
        <v>0</v>
      </c>
      <c r="D573" s="15">
        <f>stock!D567</f>
        <v>0</v>
      </c>
      <c r="E573" s="15">
        <f>stock!E567</f>
        <v>0</v>
      </c>
      <c r="F573" s="15">
        <f>stock!F567</f>
        <v>0</v>
      </c>
      <c r="H573" s="15">
        <f t="shared" si="114"/>
        <v>0</v>
      </c>
      <c r="I573" s="15">
        <f t="shared" si="115"/>
        <v>0</v>
      </c>
      <c r="J573" s="15">
        <f t="shared" si="116"/>
        <v>0</v>
      </c>
      <c r="K573" s="1">
        <f t="shared" si="105"/>
        <v>0</v>
      </c>
      <c r="L573" s="15">
        <f>IF(COUNTIF($N$2:N573,N573)=1,L572+1,L572)</f>
        <v>20</v>
      </c>
      <c r="M573" s="15" t="str">
        <f t="shared" si="106"/>
        <v/>
      </c>
      <c r="N573" s="1">
        <f t="shared" si="107"/>
        <v>0</v>
      </c>
      <c r="O573" s="1">
        <f t="shared" si="108"/>
        <v>0</v>
      </c>
      <c r="P573" s="15">
        <f t="shared" si="109"/>
        <v>0</v>
      </c>
      <c r="Q573" s="15">
        <f t="shared" si="110"/>
        <v>0</v>
      </c>
      <c r="R573" s="15">
        <f t="shared" si="111"/>
        <v>0</v>
      </c>
      <c r="S573" s="15">
        <f t="shared" si="112"/>
        <v>0</v>
      </c>
      <c r="T573" s="15">
        <f t="shared" si="113"/>
        <v>0</v>
      </c>
    </row>
    <row r="574" spans="1:20">
      <c r="A574" s="142" t="str">
        <f>IF((stock!B568+stock!C568+stock!D568+stock!E568)&lt;&gt;0,stock!A568,"")</f>
        <v/>
      </c>
      <c r="B574" s="142"/>
      <c r="C574" s="15">
        <f>stock!C568</f>
        <v>0</v>
      </c>
      <c r="D574" s="15">
        <f>stock!D568</f>
        <v>0</v>
      </c>
      <c r="E574" s="15">
        <f>stock!E568</f>
        <v>0</v>
      </c>
      <c r="F574" s="15">
        <f>stock!F568</f>
        <v>0</v>
      </c>
      <c r="H574" s="15">
        <f t="shared" si="114"/>
        <v>0</v>
      </c>
      <c r="I574" s="15">
        <f t="shared" si="115"/>
        <v>0</v>
      </c>
      <c r="J574" s="15">
        <f t="shared" si="116"/>
        <v>0</v>
      </c>
      <c r="K574" s="1">
        <f t="shared" si="105"/>
        <v>0</v>
      </c>
      <c r="L574" s="15">
        <f>IF(COUNTIF($N$2:N574,N574)=1,L573+1,L573)</f>
        <v>20</v>
      </c>
      <c r="M574" s="15" t="str">
        <f t="shared" si="106"/>
        <v/>
      </c>
      <c r="N574" s="1">
        <f t="shared" si="107"/>
        <v>0</v>
      </c>
      <c r="O574" s="1">
        <f t="shared" si="108"/>
        <v>0</v>
      </c>
      <c r="P574" s="15">
        <f t="shared" si="109"/>
        <v>0</v>
      </c>
      <c r="Q574" s="15">
        <f t="shared" si="110"/>
        <v>0</v>
      </c>
      <c r="R574" s="15">
        <f t="shared" si="111"/>
        <v>0</v>
      </c>
      <c r="S574" s="15">
        <f t="shared" si="112"/>
        <v>0</v>
      </c>
      <c r="T574" s="15">
        <f t="shared" si="113"/>
        <v>0</v>
      </c>
    </row>
    <row r="575" spans="1:20">
      <c r="A575" s="142" t="str">
        <f>IF((stock!B569+stock!C569+stock!D569+stock!E569)&lt;&gt;0,stock!A569,"")</f>
        <v>JUMBO MOONG-DHALL 50KG</v>
      </c>
      <c r="B575" s="142"/>
      <c r="C575" s="15">
        <f>stock!C569</f>
        <v>23</v>
      </c>
      <c r="D575" s="15">
        <f>stock!D569</f>
        <v>10</v>
      </c>
      <c r="E575" s="15">
        <f>stock!E569</f>
        <v>21</v>
      </c>
      <c r="F575" s="15">
        <f>stock!F569</f>
        <v>12</v>
      </c>
      <c r="H575" s="15">
        <f t="shared" si="114"/>
        <v>50</v>
      </c>
      <c r="I575" s="15">
        <f t="shared" si="115"/>
        <v>0</v>
      </c>
      <c r="J575" s="15">
        <f t="shared" si="116"/>
        <v>50</v>
      </c>
      <c r="K575" s="1" t="str">
        <f t="shared" si="105"/>
        <v>JUMBO MOONG-DHALL</v>
      </c>
      <c r="L575" s="15">
        <f>IF(COUNTIF($N$2:N575,N575)=1,L574+1,L574)</f>
        <v>20</v>
      </c>
      <c r="M575" s="15" t="str">
        <f t="shared" si="106"/>
        <v>JUMBO MOONG-DHALL</v>
      </c>
      <c r="N575" s="1" t="str">
        <f t="shared" si="107"/>
        <v>MOONG-DHALL</v>
      </c>
      <c r="O575" s="1" t="str">
        <f t="shared" si="108"/>
        <v>JUMBO</v>
      </c>
      <c r="P575" s="15">
        <f t="shared" si="109"/>
        <v>1</v>
      </c>
      <c r="Q575" s="15">
        <f t="shared" si="110"/>
        <v>23</v>
      </c>
      <c r="R575" s="15">
        <f t="shared" si="111"/>
        <v>10</v>
      </c>
      <c r="S575" s="15">
        <f t="shared" si="112"/>
        <v>21</v>
      </c>
      <c r="T575" s="15">
        <f t="shared" si="113"/>
        <v>12</v>
      </c>
    </row>
    <row r="576" spans="1:20">
      <c r="A576" s="142" t="str">
        <f>IF((stock!B570+stock!C570+stock!D570+stock!E570)&lt;&gt;0,stock!A570,"")</f>
        <v/>
      </c>
      <c r="B576" s="142"/>
      <c r="C576" s="15">
        <f>stock!C570</f>
        <v>0</v>
      </c>
      <c r="D576" s="15">
        <f>stock!D570</f>
        <v>0</v>
      </c>
      <c r="E576" s="15">
        <f>stock!E570</f>
        <v>0</v>
      </c>
      <c r="F576" s="15">
        <f>stock!F570</f>
        <v>0</v>
      </c>
      <c r="H576" s="15">
        <f t="shared" si="114"/>
        <v>0</v>
      </c>
      <c r="I576" s="15">
        <f t="shared" si="115"/>
        <v>0</v>
      </c>
      <c r="J576" s="15">
        <f t="shared" si="116"/>
        <v>0</v>
      </c>
      <c r="K576" s="1">
        <f t="shared" si="105"/>
        <v>0</v>
      </c>
      <c r="L576" s="15">
        <f>IF(COUNTIF($N$2:N576,N576)=1,L575+1,L575)</f>
        <v>20</v>
      </c>
      <c r="M576" s="15" t="str">
        <f t="shared" si="106"/>
        <v/>
      </c>
      <c r="N576" s="1">
        <f t="shared" si="107"/>
        <v>0</v>
      </c>
      <c r="O576" s="1">
        <f t="shared" si="108"/>
        <v>0</v>
      </c>
      <c r="P576" s="15">
        <f t="shared" si="109"/>
        <v>0</v>
      </c>
      <c r="Q576" s="15">
        <f t="shared" si="110"/>
        <v>0</v>
      </c>
      <c r="R576" s="15">
        <f t="shared" si="111"/>
        <v>0</v>
      </c>
      <c r="S576" s="15">
        <f t="shared" si="112"/>
        <v>0</v>
      </c>
      <c r="T576" s="15">
        <f t="shared" si="113"/>
        <v>0</v>
      </c>
    </row>
    <row r="577" spans="1:20">
      <c r="A577" s="142" t="str">
        <f>IF((stock!B571+stock!C571+stock!D571+stock!E571)&lt;&gt;0,stock!A571,"")</f>
        <v/>
      </c>
      <c r="B577" s="142"/>
      <c r="C577" s="15">
        <f>stock!C571</f>
        <v>0</v>
      </c>
      <c r="D577" s="15">
        <f>stock!D571</f>
        <v>0</v>
      </c>
      <c r="E577" s="15">
        <f>stock!E571</f>
        <v>0</v>
      </c>
      <c r="F577" s="15">
        <f>stock!F571</f>
        <v>0</v>
      </c>
      <c r="H577" s="15">
        <f t="shared" si="114"/>
        <v>0</v>
      </c>
      <c r="I577" s="15">
        <f t="shared" si="115"/>
        <v>0</v>
      </c>
      <c r="J577" s="15">
        <f t="shared" si="116"/>
        <v>0</v>
      </c>
      <c r="K577" s="1">
        <f t="shared" si="105"/>
        <v>0</v>
      </c>
      <c r="L577" s="15">
        <f>IF(COUNTIF($N$2:N577,N577)=1,L576+1,L576)</f>
        <v>20</v>
      </c>
      <c r="M577" s="15" t="str">
        <f t="shared" si="106"/>
        <v/>
      </c>
      <c r="N577" s="1">
        <f t="shared" si="107"/>
        <v>0</v>
      </c>
      <c r="O577" s="1">
        <f t="shared" si="108"/>
        <v>0</v>
      </c>
      <c r="P577" s="15">
        <f t="shared" si="109"/>
        <v>0</v>
      </c>
      <c r="Q577" s="15">
        <f t="shared" si="110"/>
        <v>0</v>
      </c>
      <c r="R577" s="15">
        <f t="shared" si="111"/>
        <v>0</v>
      </c>
      <c r="S577" s="15">
        <f t="shared" si="112"/>
        <v>0</v>
      </c>
      <c r="T577" s="15">
        <f t="shared" si="113"/>
        <v>0</v>
      </c>
    </row>
    <row r="578" spans="1:20">
      <c r="A578" s="142" t="str">
        <f>IF((stock!B572+stock!C572+stock!D572+stock!E572)&lt;&gt;0,stock!A572,"")</f>
        <v/>
      </c>
      <c r="B578" s="142"/>
      <c r="C578" s="15">
        <f>stock!C572</f>
        <v>0</v>
      </c>
      <c r="D578" s="15">
        <f>stock!D572</f>
        <v>0</v>
      </c>
      <c r="E578" s="15">
        <f>stock!E572</f>
        <v>0</v>
      </c>
      <c r="F578" s="15">
        <f>stock!F572</f>
        <v>0</v>
      </c>
      <c r="H578" s="15">
        <f t="shared" si="114"/>
        <v>0</v>
      </c>
      <c r="I578" s="15">
        <f t="shared" si="115"/>
        <v>0</v>
      </c>
      <c r="J578" s="15">
        <f t="shared" si="116"/>
        <v>0</v>
      </c>
      <c r="K578" s="1">
        <f t="shared" si="105"/>
        <v>0</v>
      </c>
      <c r="L578" s="15">
        <f>IF(COUNTIF($N$2:N578,N578)=1,L577+1,L577)</f>
        <v>20</v>
      </c>
      <c r="M578" s="15" t="str">
        <f t="shared" si="106"/>
        <v/>
      </c>
      <c r="N578" s="1">
        <f t="shared" si="107"/>
        <v>0</v>
      </c>
      <c r="O578" s="1">
        <f t="shared" si="108"/>
        <v>0</v>
      </c>
      <c r="P578" s="15">
        <f t="shared" si="109"/>
        <v>0</v>
      </c>
      <c r="Q578" s="15">
        <f t="shared" si="110"/>
        <v>0</v>
      </c>
      <c r="R578" s="15">
        <f t="shared" si="111"/>
        <v>0</v>
      </c>
      <c r="S578" s="15">
        <f t="shared" si="112"/>
        <v>0</v>
      </c>
      <c r="T578" s="15">
        <f t="shared" si="113"/>
        <v>0</v>
      </c>
    </row>
    <row r="579" spans="1:20">
      <c r="A579" s="142" t="str">
        <f>IF((stock!B573+stock!C573+stock!D573+stock!E573)&lt;&gt;0,stock!A573,"")</f>
        <v/>
      </c>
      <c r="B579" s="142"/>
      <c r="C579" s="15">
        <f>stock!C573</f>
        <v>0</v>
      </c>
      <c r="D579" s="15">
        <f>stock!D573</f>
        <v>0</v>
      </c>
      <c r="E579" s="15">
        <f>stock!E573</f>
        <v>0</v>
      </c>
      <c r="F579" s="15">
        <f>stock!F573</f>
        <v>0</v>
      </c>
      <c r="H579" s="15">
        <f t="shared" si="114"/>
        <v>0</v>
      </c>
      <c r="I579" s="15">
        <f t="shared" si="115"/>
        <v>0</v>
      </c>
      <c r="J579" s="15">
        <f t="shared" si="116"/>
        <v>0</v>
      </c>
      <c r="K579" s="1">
        <f t="shared" si="105"/>
        <v>0</v>
      </c>
      <c r="L579" s="15">
        <f>IF(COUNTIF($N$2:N579,N579)=1,L578+1,L578)</f>
        <v>20</v>
      </c>
      <c r="M579" s="15" t="str">
        <f t="shared" si="106"/>
        <v/>
      </c>
      <c r="N579" s="1">
        <f t="shared" si="107"/>
        <v>0</v>
      </c>
      <c r="O579" s="1">
        <f t="shared" si="108"/>
        <v>0</v>
      </c>
      <c r="P579" s="15">
        <f t="shared" si="109"/>
        <v>0</v>
      </c>
      <c r="Q579" s="15">
        <f t="shared" si="110"/>
        <v>0</v>
      </c>
      <c r="R579" s="15">
        <f t="shared" si="111"/>
        <v>0</v>
      </c>
      <c r="S579" s="15">
        <f t="shared" si="112"/>
        <v>0</v>
      </c>
      <c r="T579" s="15">
        <f t="shared" si="113"/>
        <v>0</v>
      </c>
    </row>
    <row r="580" spans="1:20">
      <c r="A580" s="142" t="str">
        <f>IF((stock!B574+stock!C574+stock!D574+stock!E574)&lt;&gt;0,stock!A574,"")</f>
        <v/>
      </c>
      <c r="B580" s="142"/>
      <c r="C580" s="15">
        <f>stock!C574</f>
        <v>0</v>
      </c>
      <c r="D580" s="15">
        <f>stock!D574</f>
        <v>0</v>
      </c>
      <c r="E580" s="15">
        <f>stock!E574</f>
        <v>0</v>
      </c>
      <c r="F580" s="15">
        <f>stock!F574</f>
        <v>0</v>
      </c>
      <c r="H580" s="15">
        <f t="shared" si="114"/>
        <v>0</v>
      </c>
      <c r="I580" s="15">
        <f t="shared" si="115"/>
        <v>0</v>
      </c>
      <c r="J580" s="15">
        <f t="shared" si="116"/>
        <v>0</v>
      </c>
      <c r="K580" s="1">
        <f t="shared" si="105"/>
        <v>0</v>
      </c>
      <c r="L580" s="15">
        <f>IF(COUNTIF($N$2:N580,N580)=1,L579+1,L579)</f>
        <v>20</v>
      </c>
      <c r="M580" s="15" t="str">
        <f t="shared" si="106"/>
        <v/>
      </c>
      <c r="N580" s="1">
        <f t="shared" si="107"/>
        <v>0</v>
      </c>
      <c r="O580" s="1">
        <f t="shared" si="108"/>
        <v>0</v>
      </c>
      <c r="P580" s="15">
        <f t="shared" si="109"/>
        <v>0</v>
      </c>
      <c r="Q580" s="15">
        <f t="shared" si="110"/>
        <v>0</v>
      </c>
      <c r="R580" s="15">
        <f t="shared" si="111"/>
        <v>0</v>
      </c>
      <c r="S580" s="15">
        <f t="shared" si="112"/>
        <v>0</v>
      </c>
      <c r="T580" s="15">
        <f t="shared" si="113"/>
        <v>0</v>
      </c>
    </row>
    <row r="581" spans="1:20">
      <c r="A581" s="142" t="str">
        <f>IF((stock!B575+stock!C575+stock!D575+stock!E575)&lt;&gt;0,stock!A575,"")</f>
        <v/>
      </c>
      <c r="B581" s="142"/>
      <c r="C581" s="15">
        <f>stock!C575</f>
        <v>0</v>
      </c>
      <c r="D581" s="15">
        <f>stock!D575</f>
        <v>0</v>
      </c>
      <c r="E581" s="15">
        <f>stock!E575</f>
        <v>0</v>
      </c>
      <c r="F581" s="15">
        <f>stock!F575</f>
        <v>0</v>
      </c>
      <c r="H581" s="15">
        <f t="shared" si="114"/>
        <v>0</v>
      </c>
      <c r="I581" s="15">
        <f t="shared" si="115"/>
        <v>0</v>
      </c>
      <c r="J581" s="15">
        <f t="shared" si="116"/>
        <v>0</v>
      </c>
      <c r="K581" s="1">
        <f t="shared" si="105"/>
        <v>0</v>
      </c>
      <c r="L581" s="15">
        <f>IF(COUNTIF($N$2:N581,N581)=1,L580+1,L580)</f>
        <v>20</v>
      </c>
      <c r="M581" s="15" t="str">
        <f t="shared" si="106"/>
        <v/>
      </c>
      <c r="N581" s="1">
        <f t="shared" si="107"/>
        <v>0</v>
      </c>
      <c r="O581" s="1">
        <f t="shared" si="108"/>
        <v>0</v>
      </c>
      <c r="P581" s="15">
        <f t="shared" si="109"/>
        <v>0</v>
      </c>
      <c r="Q581" s="15">
        <f t="shared" si="110"/>
        <v>0</v>
      </c>
      <c r="R581" s="15">
        <f t="shared" si="111"/>
        <v>0</v>
      </c>
      <c r="S581" s="15">
        <f t="shared" si="112"/>
        <v>0</v>
      </c>
      <c r="T581" s="15">
        <f t="shared" si="113"/>
        <v>0</v>
      </c>
    </row>
    <row r="582" spans="1:20">
      <c r="A582" s="142" t="str">
        <f>IF((stock!B576+stock!C576+stock!D576+stock!E576)&lt;&gt;0,stock!A576,"")</f>
        <v/>
      </c>
      <c r="B582" s="142"/>
      <c r="C582" s="15">
        <f>stock!C576</f>
        <v>0</v>
      </c>
      <c r="D582" s="15">
        <f>stock!D576</f>
        <v>0</v>
      </c>
      <c r="E582" s="15">
        <f>stock!E576</f>
        <v>0</v>
      </c>
      <c r="F582" s="15">
        <f>stock!F576</f>
        <v>0</v>
      </c>
      <c r="H582" s="15">
        <f t="shared" si="114"/>
        <v>0</v>
      </c>
      <c r="I582" s="15">
        <f t="shared" si="115"/>
        <v>0</v>
      </c>
      <c r="J582" s="15">
        <f t="shared" si="116"/>
        <v>0</v>
      </c>
      <c r="K582" s="1">
        <f t="shared" si="105"/>
        <v>0</v>
      </c>
      <c r="L582" s="15">
        <f>IF(COUNTIF($N$2:N582,N582)=1,L581+1,L581)</f>
        <v>20</v>
      </c>
      <c r="M582" s="15" t="str">
        <f t="shared" si="106"/>
        <v/>
      </c>
      <c r="N582" s="1">
        <f t="shared" si="107"/>
        <v>0</v>
      </c>
      <c r="O582" s="1">
        <f t="shared" si="108"/>
        <v>0</v>
      </c>
      <c r="P582" s="15">
        <f t="shared" si="109"/>
        <v>0</v>
      </c>
      <c r="Q582" s="15">
        <f t="shared" si="110"/>
        <v>0</v>
      </c>
      <c r="R582" s="15">
        <f t="shared" si="111"/>
        <v>0</v>
      </c>
      <c r="S582" s="15">
        <f t="shared" si="112"/>
        <v>0</v>
      </c>
      <c r="T582" s="15">
        <f t="shared" si="113"/>
        <v>0</v>
      </c>
    </row>
    <row r="583" spans="1:20">
      <c r="A583" s="142" t="str">
        <f>IF((stock!B577+stock!C577+stock!D577+stock!E577)&lt;&gt;0,stock!A577,"")</f>
        <v/>
      </c>
      <c r="B583" s="142"/>
      <c r="C583" s="15">
        <f>stock!C577</f>
        <v>0</v>
      </c>
      <c r="D583" s="15">
        <f>stock!D577</f>
        <v>0</v>
      </c>
      <c r="E583" s="15">
        <f>stock!E577</f>
        <v>0</v>
      </c>
      <c r="F583" s="15">
        <f>stock!F577</f>
        <v>0</v>
      </c>
      <c r="H583" s="15">
        <f t="shared" si="114"/>
        <v>0</v>
      </c>
      <c r="I583" s="15">
        <f t="shared" si="115"/>
        <v>0</v>
      </c>
      <c r="J583" s="15">
        <f t="shared" si="116"/>
        <v>0</v>
      </c>
      <c r="K583" s="1">
        <f t="shared" si="105"/>
        <v>0</v>
      </c>
      <c r="L583" s="15">
        <f>IF(COUNTIF($N$2:N583,N583)=1,L582+1,L582)</f>
        <v>20</v>
      </c>
      <c r="M583" s="15" t="str">
        <f t="shared" si="106"/>
        <v/>
      </c>
      <c r="N583" s="1">
        <f t="shared" si="107"/>
        <v>0</v>
      </c>
      <c r="O583" s="1">
        <f t="shared" si="108"/>
        <v>0</v>
      </c>
      <c r="P583" s="15">
        <f t="shared" si="109"/>
        <v>0</v>
      </c>
      <c r="Q583" s="15">
        <f t="shared" si="110"/>
        <v>0</v>
      </c>
      <c r="R583" s="15">
        <f t="shared" si="111"/>
        <v>0</v>
      </c>
      <c r="S583" s="15">
        <f t="shared" si="112"/>
        <v>0</v>
      </c>
      <c r="T583" s="15">
        <f t="shared" si="113"/>
        <v>0</v>
      </c>
    </row>
    <row r="584" spans="1:20">
      <c r="A584" s="142" t="str">
        <f>IF((stock!B578+stock!C578+stock!D578+stock!E578)&lt;&gt;0,stock!A578,"")</f>
        <v/>
      </c>
      <c r="B584" s="142"/>
      <c r="C584" s="15">
        <f>stock!C578</f>
        <v>0</v>
      </c>
      <c r="D584" s="15">
        <f>stock!D578</f>
        <v>0</v>
      </c>
      <c r="E584" s="15">
        <f>stock!E578</f>
        <v>0</v>
      </c>
      <c r="F584" s="15">
        <f>stock!F578</f>
        <v>0</v>
      </c>
      <c r="H584" s="15">
        <f t="shared" si="114"/>
        <v>0</v>
      </c>
      <c r="I584" s="15">
        <f t="shared" si="115"/>
        <v>0</v>
      </c>
      <c r="J584" s="15">
        <f t="shared" si="116"/>
        <v>0</v>
      </c>
      <c r="K584" s="1">
        <f t="shared" si="105"/>
        <v>0</v>
      </c>
      <c r="L584" s="15">
        <f>IF(COUNTIF($N$2:N584,N584)=1,L583+1,L583)</f>
        <v>20</v>
      </c>
      <c r="M584" s="15" t="str">
        <f t="shared" si="106"/>
        <v/>
      </c>
      <c r="N584" s="1">
        <f t="shared" si="107"/>
        <v>0</v>
      </c>
      <c r="O584" s="1">
        <f t="shared" si="108"/>
        <v>0</v>
      </c>
      <c r="P584" s="15">
        <f t="shared" si="109"/>
        <v>0</v>
      </c>
      <c r="Q584" s="15">
        <f t="shared" si="110"/>
        <v>0</v>
      </c>
      <c r="R584" s="15">
        <f t="shared" si="111"/>
        <v>0</v>
      </c>
      <c r="S584" s="15">
        <f t="shared" si="112"/>
        <v>0</v>
      </c>
      <c r="T584" s="15">
        <f t="shared" si="113"/>
        <v>0</v>
      </c>
    </row>
    <row r="585" spans="1:20">
      <c r="A585" s="142" t="str">
        <f>IF((stock!B579+stock!C579+stock!D579+stock!E579)&lt;&gt;0,stock!A579,"")</f>
        <v/>
      </c>
      <c r="B585" s="142"/>
      <c r="C585" s="15">
        <f>stock!C579</f>
        <v>0</v>
      </c>
      <c r="D585" s="15">
        <f>stock!D579</f>
        <v>0</v>
      </c>
      <c r="E585" s="15">
        <f>stock!E579</f>
        <v>0</v>
      </c>
      <c r="F585" s="15">
        <f>stock!F579</f>
        <v>0</v>
      </c>
      <c r="H585" s="15">
        <f t="shared" si="114"/>
        <v>0</v>
      </c>
      <c r="I585" s="15">
        <f t="shared" si="115"/>
        <v>0</v>
      </c>
      <c r="J585" s="15">
        <f t="shared" si="116"/>
        <v>0</v>
      </c>
      <c r="K585" s="1">
        <f t="shared" si="105"/>
        <v>0</v>
      </c>
      <c r="L585" s="15">
        <f>IF(COUNTIF($N$2:N585,N585)=1,L584+1,L584)</f>
        <v>20</v>
      </c>
      <c r="M585" s="15" t="str">
        <f t="shared" si="106"/>
        <v/>
      </c>
      <c r="N585" s="1">
        <f t="shared" si="107"/>
        <v>0</v>
      </c>
      <c r="O585" s="1">
        <f t="shared" si="108"/>
        <v>0</v>
      </c>
      <c r="P585" s="15">
        <f t="shared" si="109"/>
        <v>0</v>
      </c>
      <c r="Q585" s="15">
        <f t="shared" si="110"/>
        <v>0</v>
      </c>
      <c r="R585" s="15">
        <f t="shared" si="111"/>
        <v>0</v>
      </c>
      <c r="S585" s="15">
        <f t="shared" si="112"/>
        <v>0</v>
      </c>
      <c r="T585" s="15">
        <f t="shared" si="113"/>
        <v>0</v>
      </c>
    </row>
    <row r="586" spans="1:20">
      <c r="A586" s="142" t="str">
        <f>IF((stock!B580+stock!C580+stock!D580+stock!E580)&lt;&gt;0,stock!A580,"")</f>
        <v>SHREE MOONG-DHALL 50KG</v>
      </c>
      <c r="B586" s="142"/>
      <c r="C586" s="15">
        <f>stock!C580</f>
        <v>21</v>
      </c>
      <c r="D586" s="15">
        <f>stock!D580</f>
        <v>5</v>
      </c>
      <c r="E586" s="15">
        <f>stock!E580</f>
        <v>2</v>
      </c>
      <c r="F586" s="15">
        <f>stock!F580</f>
        <v>24</v>
      </c>
      <c r="H586" s="15">
        <f t="shared" si="114"/>
        <v>50</v>
      </c>
      <c r="I586" s="15">
        <f t="shared" si="115"/>
        <v>0</v>
      </c>
      <c r="J586" s="15">
        <f t="shared" si="116"/>
        <v>50</v>
      </c>
      <c r="K586" s="1" t="str">
        <f t="shared" si="105"/>
        <v>SHREE MOONG-DHALL</v>
      </c>
      <c r="L586" s="15">
        <f>IF(COUNTIF($N$2:N586,N586)=1,L585+1,L585)</f>
        <v>20</v>
      </c>
      <c r="M586" s="15" t="str">
        <f t="shared" si="106"/>
        <v>SHREE MOONG-DHALL</v>
      </c>
      <c r="N586" s="1" t="str">
        <f t="shared" si="107"/>
        <v>MOONG-DHALL</v>
      </c>
      <c r="O586" s="1" t="str">
        <f t="shared" si="108"/>
        <v>SHREE</v>
      </c>
      <c r="P586" s="15">
        <f t="shared" si="109"/>
        <v>1</v>
      </c>
      <c r="Q586" s="15">
        <f t="shared" si="110"/>
        <v>21</v>
      </c>
      <c r="R586" s="15">
        <f t="shared" si="111"/>
        <v>5</v>
      </c>
      <c r="S586" s="15">
        <f t="shared" si="112"/>
        <v>2</v>
      </c>
      <c r="T586" s="15">
        <f t="shared" si="113"/>
        <v>24</v>
      </c>
    </row>
    <row r="587" spans="1:20">
      <c r="A587" s="142" t="str">
        <f>IF((stock!B581+stock!C581+stock!D581+stock!E581)&lt;&gt;0,stock!A581,"")</f>
        <v>SRINIVASA MOONG-DHALL 50KG</v>
      </c>
      <c r="B587" s="142"/>
      <c r="C587" s="15">
        <f>stock!C581</f>
        <v>17</v>
      </c>
      <c r="D587" s="15">
        <f>stock!D581</f>
        <v>0</v>
      </c>
      <c r="E587" s="15">
        <f>stock!E581</f>
        <v>2</v>
      </c>
      <c r="F587" s="15">
        <f>stock!F581</f>
        <v>15</v>
      </c>
      <c r="H587" s="15">
        <f t="shared" si="114"/>
        <v>50</v>
      </c>
      <c r="I587" s="15">
        <f t="shared" si="115"/>
        <v>0</v>
      </c>
      <c r="J587" s="15">
        <f t="shared" si="116"/>
        <v>50</v>
      </c>
      <c r="K587" s="1" t="str">
        <f t="shared" si="105"/>
        <v>SRINIVASA MOONG-DHALL</v>
      </c>
      <c r="L587" s="15">
        <f>IF(COUNTIF($N$2:N587,N587)=1,L586+1,L586)</f>
        <v>20</v>
      </c>
      <c r="M587" s="15" t="str">
        <f t="shared" si="106"/>
        <v>SRINIVASA MOONG-DHALL</v>
      </c>
      <c r="N587" s="1" t="str">
        <f t="shared" si="107"/>
        <v>MOONG-DHALL</v>
      </c>
      <c r="O587" s="1" t="str">
        <f t="shared" si="108"/>
        <v>SRINIVASA</v>
      </c>
      <c r="P587" s="15">
        <f t="shared" si="109"/>
        <v>1</v>
      </c>
      <c r="Q587" s="15">
        <f t="shared" si="110"/>
        <v>17</v>
      </c>
      <c r="R587" s="15">
        <f t="shared" si="111"/>
        <v>0</v>
      </c>
      <c r="S587" s="15">
        <f t="shared" si="112"/>
        <v>2</v>
      </c>
      <c r="T587" s="15">
        <f t="shared" si="113"/>
        <v>15</v>
      </c>
    </row>
    <row r="588" spans="1:20">
      <c r="A588" s="142" t="str">
        <f>IF((stock!B582+stock!C582+stock!D582+stock!E582)&lt;&gt;0,stock!A582,"")</f>
        <v/>
      </c>
      <c r="B588" s="142"/>
      <c r="C588" s="15">
        <f>stock!C582</f>
        <v>0</v>
      </c>
      <c r="D588" s="15">
        <f>stock!D582</f>
        <v>0</v>
      </c>
      <c r="E588" s="15">
        <f>stock!E582</f>
        <v>0</v>
      </c>
      <c r="F588" s="15">
        <f>stock!F582</f>
        <v>0</v>
      </c>
      <c r="H588" s="15">
        <f t="shared" si="114"/>
        <v>0</v>
      </c>
      <c r="I588" s="15">
        <f t="shared" si="115"/>
        <v>0</v>
      </c>
      <c r="J588" s="15">
        <f t="shared" si="116"/>
        <v>0</v>
      </c>
      <c r="K588" s="1">
        <f t="shared" ref="K588:K651" si="117">IFERROR(LEFT(A588,LEN(A588)-5),0)</f>
        <v>0</v>
      </c>
      <c r="L588" s="15">
        <f>IF(COUNTIF($N$2:N588,N588)=1,L587+1,L587)</f>
        <v>20</v>
      </c>
      <c r="M588" s="15" t="str">
        <f t="shared" ref="M588:M651" si="118">IF(P588=0,"",K588)</f>
        <v/>
      </c>
      <c r="N588" s="1">
        <f t="shared" ref="N588:N651" si="119">IF(P588=0,0,(IFERROR(RIGHT(K588,LEN(K588)-FIND(" ",K588)),K588)))</f>
        <v>0</v>
      </c>
      <c r="O588" s="1">
        <f t="shared" ref="O588:O651" si="120">IF(P588=0,0,TRIM(LEFT(SUBSTITUTE(A588," ",REPT(" ",255)),255)))</f>
        <v>0</v>
      </c>
      <c r="P588" s="15">
        <f t="shared" ref="P588:P651" si="121">IFERROR((FIND("KG",A588)/FIND("KG",A588)),0)+IFERROR((FIND("GM",A588)/FIND("GM",A588)),0)</f>
        <v>0</v>
      </c>
      <c r="Q588" s="15">
        <f t="shared" ref="Q588:Q651" si="122">IFERROR((C588*J588*P588)/50,0)</f>
        <v>0</v>
      </c>
      <c r="R588" s="15">
        <f t="shared" ref="R588:R651" si="123">IFERROR((D588*J588*P588)/50,0)</f>
        <v>0</v>
      </c>
      <c r="S588" s="15">
        <f t="shared" ref="S588:S651" si="124">IFERROR((E588*J588*P588)/50,0)</f>
        <v>0</v>
      </c>
      <c r="T588" s="15">
        <f t="shared" ref="T588:T651" si="125">IFERROR((F588*J588*P588)/50,0)</f>
        <v>0</v>
      </c>
    </row>
    <row r="589" spans="1:20">
      <c r="A589" s="142" t="str">
        <f>IF((stock!B583+stock!C583+stock!D583+stock!E583)&lt;&gt;0,stock!A583,"")</f>
        <v>ORID</v>
      </c>
      <c r="B589" s="142"/>
      <c r="C589" s="15">
        <f>stock!C583</f>
        <v>10</v>
      </c>
      <c r="D589" s="15">
        <f>stock!D583</f>
        <v>0</v>
      </c>
      <c r="E589" s="15">
        <f>stock!E583</f>
        <v>5</v>
      </c>
      <c r="F589" s="15">
        <f>stock!F583</f>
        <v>5</v>
      </c>
      <c r="H589" s="15">
        <f t="shared" si="114"/>
        <v>0</v>
      </c>
      <c r="I589" s="15">
        <f t="shared" si="115"/>
        <v>0</v>
      </c>
      <c r="J589" s="15">
        <f t="shared" si="116"/>
        <v>0</v>
      </c>
      <c r="K589" s="1">
        <f t="shared" si="117"/>
        <v>0</v>
      </c>
      <c r="L589" s="15">
        <f>IF(COUNTIF($N$2:N589,N589)=1,L588+1,L588)</f>
        <v>20</v>
      </c>
      <c r="M589" s="15" t="str">
        <f t="shared" si="118"/>
        <v/>
      </c>
      <c r="N589" s="1">
        <f t="shared" si="119"/>
        <v>0</v>
      </c>
      <c r="O589" s="1">
        <f t="shared" si="120"/>
        <v>0</v>
      </c>
      <c r="P589" s="15">
        <f t="shared" si="121"/>
        <v>0</v>
      </c>
      <c r="Q589" s="15">
        <f t="shared" si="122"/>
        <v>0</v>
      </c>
      <c r="R589" s="15">
        <f t="shared" si="123"/>
        <v>0</v>
      </c>
      <c r="S589" s="15">
        <f t="shared" si="124"/>
        <v>0</v>
      </c>
      <c r="T589" s="15">
        <f t="shared" si="125"/>
        <v>0</v>
      </c>
    </row>
    <row r="590" spans="1:20">
      <c r="A590" s="142" t="str">
        <f>IF((stock!B584+stock!C584+stock!D584+stock!E584)&lt;&gt;0,stock!A584,"")</f>
        <v>ORID 25</v>
      </c>
      <c r="B590" s="142"/>
      <c r="C590" s="15">
        <f>stock!C584</f>
        <v>10</v>
      </c>
      <c r="D590" s="15">
        <f>stock!D584</f>
        <v>0</v>
      </c>
      <c r="E590" s="15">
        <f>stock!E584</f>
        <v>5</v>
      </c>
      <c r="F590" s="15">
        <f>stock!F584</f>
        <v>5</v>
      </c>
      <c r="H590" s="15">
        <f t="shared" ref="H590:H653" si="126">IFERROR(--SUBSTITUTE(TRIM(RIGHT(SUBSTITUTE(A590," ",REPT(" ",255)),255)),"KG",""),0)</f>
        <v>25</v>
      </c>
      <c r="I590" s="15">
        <f t="shared" ref="I590:I653" si="127">IFERROR(--SUBSTITUTE(TRIM(RIGHT(SUBSTITUTE(A590," ",REPT(" ",255)),255)),"GM",""),0)</f>
        <v>25</v>
      </c>
      <c r="J590" s="15">
        <f t="shared" ref="J590:J653" si="128">IF(H590&gt;I590,H590,I590)</f>
        <v>25</v>
      </c>
      <c r="K590" s="1" t="str">
        <f t="shared" si="117"/>
        <v>OR</v>
      </c>
      <c r="L590" s="15">
        <f>IF(COUNTIF($N$2:N590,N590)=1,L589+1,L589)</f>
        <v>20</v>
      </c>
      <c r="M590" s="15" t="str">
        <f t="shared" si="118"/>
        <v/>
      </c>
      <c r="N590" s="1">
        <f t="shared" si="119"/>
        <v>0</v>
      </c>
      <c r="O590" s="1">
        <f t="shared" si="120"/>
        <v>0</v>
      </c>
      <c r="P590" s="15">
        <f t="shared" si="121"/>
        <v>0</v>
      </c>
      <c r="Q590" s="15">
        <f t="shared" si="122"/>
        <v>0</v>
      </c>
      <c r="R590" s="15">
        <f t="shared" si="123"/>
        <v>0</v>
      </c>
      <c r="S590" s="15">
        <f t="shared" si="124"/>
        <v>0</v>
      </c>
      <c r="T590" s="15">
        <f t="shared" si="125"/>
        <v>0</v>
      </c>
    </row>
    <row r="591" spans="1:20">
      <c r="A591" s="142" t="str">
        <f>IF((stock!B585+stock!C585+stock!D585+stock!E585)&lt;&gt;0,stock!A585,"")</f>
        <v/>
      </c>
      <c r="B591" s="142"/>
      <c r="C591" s="15">
        <f>stock!C585</f>
        <v>0</v>
      </c>
      <c r="D591" s="15">
        <f>stock!D585</f>
        <v>0</v>
      </c>
      <c r="E591" s="15">
        <f>stock!E585</f>
        <v>0</v>
      </c>
      <c r="F591" s="15">
        <f>stock!F585</f>
        <v>0</v>
      </c>
      <c r="H591" s="15">
        <f t="shared" si="126"/>
        <v>0</v>
      </c>
      <c r="I591" s="15">
        <f t="shared" si="127"/>
        <v>0</v>
      </c>
      <c r="J591" s="15">
        <f t="shared" si="128"/>
        <v>0</v>
      </c>
      <c r="K591" s="1">
        <f t="shared" si="117"/>
        <v>0</v>
      </c>
      <c r="L591" s="15">
        <f>IF(COUNTIF($N$2:N591,N591)=1,L590+1,L590)</f>
        <v>20</v>
      </c>
      <c r="M591" s="15" t="str">
        <f t="shared" si="118"/>
        <v/>
      </c>
      <c r="N591" s="1">
        <f t="shared" si="119"/>
        <v>0</v>
      </c>
      <c r="O591" s="1">
        <f t="shared" si="120"/>
        <v>0</v>
      </c>
      <c r="P591" s="15">
        <f t="shared" si="121"/>
        <v>0</v>
      </c>
      <c r="Q591" s="15">
        <f t="shared" si="122"/>
        <v>0</v>
      </c>
      <c r="R591" s="15">
        <f t="shared" si="123"/>
        <v>0</v>
      </c>
      <c r="S591" s="15">
        <f t="shared" si="124"/>
        <v>0</v>
      </c>
      <c r="T591" s="15">
        <f t="shared" si="125"/>
        <v>0</v>
      </c>
    </row>
    <row r="592" spans="1:20">
      <c r="A592" s="142" t="str">
        <f>IF((stock!B586+stock!C586+stock!D586+stock!E586)&lt;&gt;0,stock!A586,"")</f>
        <v>POLISH ORID 25KG</v>
      </c>
      <c r="B592" s="142"/>
      <c r="C592" s="15">
        <f>stock!C586</f>
        <v>10</v>
      </c>
      <c r="D592" s="15">
        <f>stock!D586</f>
        <v>0</v>
      </c>
      <c r="E592" s="15">
        <f>stock!E586</f>
        <v>5</v>
      </c>
      <c r="F592" s="15">
        <f>stock!F586</f>
        <v>5</v>
      </c>
      <c r="H592" s="15">
        <f t="shared" si="126"/>
        <v>25</v>
      </c>
      <c r="I592" s="15">
        <f t="shared" si="127"/>
        <v>0</v>
      </c>
      <c r="J592" s="15">
        <f t="shared" si="128"/>
        <v>25</v>
      </c>
      <c r="K592" s="1" t="str">
        <f t="shared" si="117"/>
        <v>POLISH ORID</v>
      </c>
      <c r="L592" s="15">
        <f>IF(COUNTIF($N$2:N592,N592)=1,L591+1,L591)</f>
        <v>21</v>
      </c>
      <c r="M592" s="15" t="str">
        <f t="shared" si="118"/>
        <v>POLISH ORID</v>
      </c>
      <c r="N592" s="1" t="str">
        <f t="shared" si="119"/>
        <v>ORID</v>
      </c>
      <c r="O592" s="1" t="str">
        <f t="shared" si="120"/>
        <v>POLISH</v>
      </c>
      <c r="P592" s="15">
        <f t="shared" si="121"/>
        <v>1</v>
      </c>
      <c r="Q592" s="15">
        <f t="shared" si="122"/>
        <v>5</v>
      </c>
      <c r="R592" s="15">
        <f t="shared" si="123"/>
        <v>0</v>
      </c>
      <c r="S592" s="15">
        <f t="shared" si="124"/>
        <v>2.5</v>
      </c>
      <c r="T592" s="15">
        <f t="shared" si="125"/>
        <v>2.5</v>
      </c>
    </row>
    <row r="593" spans="1:20">
      <c r="A593" s="142" t="str">
        <f>IF((stock!B587+stock!C587+stock!D587+stock!E587)&lt;&gt;0,stock!A587,"")</f>
        <v/>
      </c>
      <c r="B593" s="142"/>
      <c r="C593" s="15">
        <f>stock!C587</f>
        <v>0</v>
      </c>
      <c r="D593" s="15">
        <f>stock!D587</f>
        <v>0</v>
      </c>
      <c r="E593" s="15">
        <f>stock!E587</f>
        <v>0</v>
      </c>
      <c r="F593" s="15">
        <f>stock!F587</f>
        <v>0</v>
      </c>
      <c r="H593" s="15">
        <f t="shared" si="126"/>
        <v>0</v>
      </c>
      <c r="I593" s="15">
        <f t="shared" si="127"/>
        <v>0</v>
      </c>
      <c r="J593" s="15">
        <f t="shared" si="128"/>
        <v>0</v>
      </c>
      <c r="K593" s="1">
        <f t="shared" si="117"/>
        <v>0</v>
      </c>
      <c r="L593" s="15">
        <f>IF(COUNTIF($N$2:N593,N593)=1,L592+1,L592)</f>
        <v>21</v>
      </c>
      <c r="M593" s="15" t="str">
        <f t="shared" si="118"/>
        <v/>
      </c>
      <c r="N593" s="1">
        <f t="shared" si="119"/>
        <v>0</v>
      </c>
      <c r="O593" s="1">
        <f t="shared" si="120"/>
        <v>0</v>
      </c>
      <c r="P593" s="15">
        <f t="shared" si="121"/>
        <v>0</v>
      </c>
      <c r="Q593" s="15">
        <f t="shared" si="122"/>
        <v>0</v>
      </c>
      <c r="R593" s="15">
        <f t="shared" si="123"/>
        <v>0</v>
      </c>
      <c r="S593" s="15">
        <f t="shared" si="124"/>
        <v>0</v>
      </c>
      <c r="T593" s="15">
        <f t="shared" si="125"/>
        <v>0</v>
      </c>
    </row>
    <row r="594" spans="1:20">
      <c r="A594" s="142" t="str">
        <f>IF((stock!B588+stock!C588+stock!D588+stock!E588)&lt;&gt;0,stock!A588,"")</f>
        <v/>
      </c>
      <c r="B594" s="142"/>
      <c r="C594" s="15">
        <f>stock!C588</f>
        <v>0</v>
      </c>
      <c r="D594" s="15">
        <f>stock!D588</f>
        <v>0</v>
      </c>
      <c r="E594" s="15">
        <f>stock!E588</f>
        <v>0</v>
      </c>
      <c r="F594" s="15">
        <f>stock!F588</f>
        <v>0</v>
      </c>
      <c r="H594" s="15">
        <f t="shared" si="126"/>
        <v>0</v>
      </c>
      <c r="I594" s="15">
        <f t="shared" si="127"/>
        <v>0</v>
      </c>
      <c r="J594" s="15">
        <f t="shared" si="128"/>
        <v>0</v>
      </c>
      <c r="K594" s="1">
        <f t="shared" si="117"/>
        <v>0</v>
      </c>
      <c r="L594" s="15">
        <f>IF(COUNTIF($N$2:N594,N594)=1,L593+1,L593)</f>
        <v>21</v>
      </c>
      <c r="M594" s="15" t="str">
        <f t="shared" si="118"/>
        <v/>
      </c>
      <c r="N594" s="1">
        <f t="shared" si="119"/>
        <v>0</v>
      </c>
      <c r="O594" s="1">
        <f t="shared" si="120"/>
        <v>0</v>
      </c>
      <c r="P594" s="15">
        <f t="shared" si="121"/>
        <v>0</v>
      </c>
      <c r="Q594" s="15">
        <f t="shared" si="122"/>
        <v>0</v>
      </c>
      <c r="R594" s="15">
        <f t="shared" si="123"/>
        <v>0</v>
      </c>
      <c r="S594" s="15">
        <f t="shared" si="124"/>
        <v>0</v>
      </c>
      <c r="T594" s="15">
        <f t="shared" si="125"/>
        <v>0</v>
      </c>
    </row>
    <row r="595" spans="1:20">
      <c r="A595" s="142" t="str">
        <f>IF((stock!B589+stock!C589+stock!D589+stock!E589)&lt;&gt;0,stock!A589,"")</f>
        <v/>
      </c>
      <c r="B595" s="142"/>
      <c r="C595" s="15">
        <f>stock!C589</f>
        <v>0</v>
      </c>
      <c r="D595" s="15">
        <f>stock!D589</f>
        <v>0</v>
      </c>
      <c r="E595" s="15">
        <f>stock!E589</f>
        <v>0</v>
      </c>
      <c r="F595" s="15">
        <f>stock!F589</f>
        <v>0</v>
      </c>
      <c r="H595" s="15">
        <f t="shared" si="126"/>
        <v>0</v>
      </c>
      <c r="I595" s="15">
        <f t="shared" si="127"/>
        <v>0</v>
      </c>
      <c r="J595" s="15">
        <f t="shared" si="128"/>
        <v>0</v>
      </c>
      <c r="K595" s="1">
        <f t="shared" si="117"/>
        <v>0</v>
      </c>
      <c r="L595" s="15">
        <f>IF(COUNTIF($N$2:N595,N595)=1,L594+1,L594)</f>
        <v>21</v>
      </c>
      <c r="M595" s="15" t="str">
        <f t="shared" si="118"/>
        <v/>
      </c>
      <c r="N595" s="1">
        <f t="shared" si="119"/>
        <v>0</v>
      </c>
      <c r="O595" s="1">
        <f t="shared" si="120"/>
        <v>0</v>
      </c>
      <c r="P595" s="15">
        <f t="shared" si="121"/>
        <v>0</v>
      </c>
      <c r="Q595" s="15">
        <f t="shared" si="122"/>
        <v>0</v>
      </c>
      <c r="R595" s="15">
        <f t="shared" si="123"/>
        <v>0</v>
      </c>
      <c r="S595" s="15">
        <f t="shared" si="124"/>
        <v>0</v>
      </c>
      <c r="T595" s="15">
        <f t="shared" si="125"/>
        <v>0</v>
      </c>
    </row>
    <row r="596" spans="1:20">
      <c r="A596" s="142" t="str">
        <f>IF((stock!B590+stock!C590+stock!D590+stock!E590)&lt;&gt;0,stock!A590,"")</f>
        <v/>
      </c>
      <c r="B596" s="142"/>
      <c r="C596" s="15">
        <f>stock!C590</f>
        <v>0</v>
      </c>
      <c r="D596" s="15">
        <f>stock!D590</f>
        <v>0</v>
      </c>
      <c r="E596" s="15">
        <f>stock!E590</f>
        <v>0</v>
      </c>
      <c r="F596" s="15">
        <f>stock!F590</f>
        <v>0</v>
      </c>
      <c r="H596" s="15">
        <f t="shared" si="126"/>
        <v>0</v>
      </c>
      <c r="I596" s="15">
        <f t="shared" si="127"/>
        <v>0</v>
      </c>
      <c r="J596" s="15">
        <f t="shared" si="128"/>
        <v>0</v>
      </c>
      <c r="K596" s="1">
        <f t="shared" si="117"/>
        <v>0</v>
      </c>
      <c r="L596" s="15">
        <f>IF(COUNTIF($N$2:N596,N596)=1,L595+1,L595)</f>
        <v>21</v>
      </c>
      <c r="M596" s="15" t="str">
        <f t="shared" si="118"/>
        <v/>
      </c>
      <c r="N596" s="1">
        <f t="shared" si="119"/>
        <v>0</v>
      </c>
      <c r="O596" s="1">
        <f t="shared" si="120"/>
        <v>0</v>
      </c>
      <c r="P596" s="15">
        <f t="shared" si="121"/>
        <v>0</v>
      </c>
      <c r="Q596" s="15">
        <f t="shared" si="122"/>
        <v>0</v>
      </c>
      <c r="R596" s="15">
        <f t="shared" si="123"/>
        <v>0</v>
      </c>
      <c r="S596" s="15">
        <f t="shared" si="124"/>
        <v>0</v>
      </c>
      <c r="T596" s="15">
        <f t="shared" si="125"/>
        <v>0</v>
      </c>
    </row>
    <row r="597" spans="1:20">
      <c r="A597" s="142" t="str">
        <f>IF((stock!B591+stock!C591+stock!D591+stock!E591)&lt;&gt;0,stock!A591,"")</f>
        <v>ORID-DHALL</v>
      </c>
      <c r="B597" s="142"/>
      <c r="C597" s="15">
        <f>stock!C591</f>
        <v>18</v>
      </c>
      <c r="D597" s="15">
        <f>stock!D591</f>
        <v>34</v>
      </c>
      <c r="E597" s="15">
        <f>stock!E591</f>
        <v>24</v>
      </c>
      <c r="F597" s="15">
        <f>stock!F591</f>
        <v>28</v>
      </c>
      <c r="H597" s="15">
        <f t="shared" si="126"/>
        <v>0</v>
      </c>
      <c r="I597" s="15">
        <f t="shared" si="127"/>
        <v>0</v>
      </c>
      <c r="J597" s="15">
        <f t="shared" si="128"/>
        <v>0</v>
      </c>
      <c r="K597" s="1" t="str">
        <f t="shared" si="117"/>
        <v>ORID-</v>
      </c>
      <c r="L597" s="15">
        <f>IF(COUNTIF($N$2:N597,N597)=1,L596+1,L596)</f>
        <v>21</v>
      </c>
      <c r="M597" s="15" t="str">
        <f t="shared" si="118"/>
        <v/>
      </c>
      <c r="N597" s="1">
        <f t="shared" si="119"/>
        <v>0</v>
      </c>
      <c r="O597" s="1">
        <f t="shared" si="120"/>
        <v>0</v>
      </c>
      <c r="P597" s="15">
        <f t="shared" si="121"/>
        <v>0</v>
      </c>
      <c r="Q597" s="15">
        <f t="shared" si="122"/>
        <v>0</v>
      </c>
      <c r="R597" s="15">
        <f t="shared" si="123"/>
        <v>0</v>
      </c>
      <c r="S597" s="15">
        <f t="shared" si="124"/>
        <v>0</v>
      </c>
      <c r="T597" s="15">
        <f t="shared" si="125"/>
        <v>0</v>
      </c>
    </row>
    <row r="598" spans="1:20">
      <c r="A598" s="142" t="str">
        <f>IF((stock!B592+stock!C592+stock!D592+stock!E592)&lt;&gt;0,stock!A592,"")</f>
        <v>ORID-DHALL 25</v>
      </c>
      <c r="B598" s="142"/>
      <c r="C598" s="15">
        <f>stock!C592</f>
        <v>1</v>
      </c>
      <c r="D598" s="15">
        <f>stock!D592</f>
        <v>4</v>
      </c>
      <c r="E598" s="15">
        <f>stock!E592</f>
        <v>4</v>
      </c>
      <c r="F598" s="15">
        <f>stock!F592</f>
        <v>1</v>
      </c>
      <c r="H598" s="15">
        <f t="shared" si="126"/>
        <v>25</v>
      </c>
      <c r="I598" s="15">
        <f t="shared" si="127"/>
        <v>25</v>
      </c>
      <c r="J598" s="15">
        <f t="shared" si="128"/>
        <v>25</v>
      </c>
      <c r="K598" s="1" t="str">
        <f t="shared" si="117"/>
        <v>ORID-DHA</v>
      </c>
      <c r="L598" s="15">
        <f>IF(COUNTIF($N$2:N598,N598)=1,L597+1,L597)</f>
        <v>21</v>
      </c>
      <c r="M598" s="15" t="str">
        <f t="shared" si="118"/>
        <v/>
      </c>
      <c r="N598" s="1">
        <f t="shared" si="119"/>
        <v>0</v>
      </c>
      <c r="O598" s="1">
        <f t="shared" si="120"/>
        <v>0</v>
      </c>
      <c r="P598" s="15">
        <f t="shared" si="121"/>
        <v>0</v>
      </c>
      <c r="Q598" s="15">
        <f t="shared" si="122"/>
        <v>0</v>
      </c>
      <c r="R598" s="15">
        <f t="shared" si="123"/>
        <v>0</v>
      </c>
      <c r="S598" s="15">
        <f t="shared" si="124"/>
        <v>0</v>
      </c>
      <c r="T598" s="15">
        <f t="shared" si="125"/>
        <v>0</v>
      </c>
    </row>
    <row r="599" spans="1:20">
      <c r="A599" s="142" t="str">
        <f>IF((stock!B593+stock!C593+stock!D593+stock!E593)&lt;&gt;0,stock!A593,"")</f>
        <v/>
      </c>
      <c r="B599" s="142"/>
      <c r="C599" s="15">
        <f>stock!C593</f>
        <v>0</v>
      </c>
      <c r="D599" s="15">
        <f>stock!D593</f>
        <v>0</v>
      </c>
      <c r="E599" s="15">
        <f>stock!E593</f>
        <v>0</v>
      </c>
      <c r="F599" s="15">
        <f>stock!F593</f>
        <v>0</v>
      </c>
      <c r="H599" s="15">
        <f t="shared" si="126"/>
        <v>0</v>
      </c>
      <c r="I599" s="15">
        <f t="shared" si="127"/>
        <v>0</v>
      </c>
      <c r="J599" s="15">
        <f t="shared" si="128"/>
        <v>0</v>
      </c>
      <c r="K599" s="1">
        <f t="shared" si="117"/>
        <v>0</v>
      </c>
      <c r="L599" s="15">
        <f>IF(COUNTIF($N$2:N599,N599)=1,L598+1,L598)</f>
        <v>21</v>
      </c>
      <c r="M599" s="15" t="str">
        <f t="shared" si="118"/>
        <v/>
      </c>
      <c r="N599" s="1">
        <f t="shared" si="119"/>
        <v>0</v>
      </c>
      <c r="O599" s="1">
        <f t="shared" si="120"/>
        <v>0</v>
      </c>
      <c r="P599" s="15">
        <f t="shared" si="121"/>
        <v>0</v>
      </c>
      <c r="Q599" s="15">
        <f t="shared" si="122"/>
        <v>0</v>
      </c>
      <c r="R599" s="15">
        <f t="shared" si="123"/>
        <v>0</v>
      </c>
      <c r="S599" s="15">
        <f t="shared" si="124"/>
        <v>0</v>
      </c>
      <c r="T599" s="15">
        <f t="shared" si="125"/>
        <v>0</v>
      </c>
    </row>
    <row r="600" spans="1:20">
      <c r="A600" s="142" t="str">
        <f>IF((stock!B594+stock!C594+stock!D594+stock!E594)&lt;&gt;0,stock!A594,"")</f>
        <v/>
      </c>
      <c r="B600" s="142"/>
      <c r="C600" s="15">
        <f>stock!C594</f>
        <v>0</v>
      </c>
      <c r="D600" s="15">
        <f>stock!D594</f>
        <v>0</v>
      </c>
      <c r="E600" s="15">
        <f>stock!E594</f>
        <v>0</v>
      </c>
      <c r="F600" s="15">
        <f>stock!F594</f>
        <v>0</v>
      </c>
      <c r="H600" s="15">
        <f t="shared" si="126"/>
        <v>0</v>
      </c>
      <c r="I600" s="15">
        <f t="shared" si="127"/>
        <v>0</v>
      </c>
      <c r="J600" s="15">
        <f t="shared" si="128"/>
        <v>0</v>
      </c>
      <c r="K600" s="1">
        <f t="shared" si="117"/>
        <v>0</v>
      </c>
      <c r="L600" s="15">
        <f>IF(COUNTIF($N$2:N600,N600)=1,L599+1,L599)</f>
        <v>21</v>
      </c>
      <c r="M600" s="15" t="str">
        <f t="shared" si="118"/>
        <v/>
      </c>
      <c r="N600" s="1">
        <f t="shared" si="119"/>
        <v>0</v>
      </c>
      <c r="O600" s="1">
        <f t="shared" si="120"/>
        <v>0</v>
      </c>
      <c r="P600" s="15">
        <f t="shared" si="121"/>
        <v>0</v>
      </c>
      <c r="Q600" s="15">
        <f t="shared" si="122"/>
        <v>0</v>
      </c>
      <c r="R600" s="15">
        <f t="shared" si="123"/>
        <v>0</v>
      </c>
      <c r="S600" s="15">
        <f t="shared" si="124"/>
        <v>0</v>
      </c>
      <c r="T600" s="15">
        <f t="shared" si="125"/>
        <v>0</v>
      </c>
    </row>
    <row r="601" spans="1:20">
      <c r="A601" s="142" t="str">
        <f>IF((stock!B595+stock!C595+stock!D595+stock!E595)&lt;&gt;0,stock!A595,"")</f>
        <v/>
      </c>
      <c r="B601" s="142"/>
      <c r="C601" s="15">
        <f>stock!C595</f>
        <v>0</v>
      </c>
      <c r="D601" s="15">
        <f>stock!D595</f>
        <v>0</v>
      </c>
      <c r="E601" s="15">
        <f>stock!E595</f>
        <v>0</v>
      </c>
      <c r="F601" s="15">
        <f>stock!F595</f>
        <v>0</v>
      </c>
      <c r="H601" s="15">
        <f t="shared" si="126"/>
        <v>0</v>
      </c>
      <c r="I601" s="15">
        <f t="shared" si="127"/>
        <v>0</v>
      </c>
      <c r="J601" s="15">
        <f t="shared" si="128"/>
        <v>0</v>
      </c>
      <c r="K601" s="1">
        <f t="shared" si="117"/>
        <v>0</v>
      </c>
      <c r="L601" s="15">
        <f>IF(COUNTIF($N$2:N601,N601)=1,L600+1,L600)</f>
        <v>21</v>
      </c>
      <c r="M601" s="15" t="str">
        <f t="shared" si="118"/>
        <v/>
      </c>
      <c r="N601" s="1">
        <f t="shared" si="119"/>
        <v>0</v>
      </c>
      <c r="O601" s="1">
        <f t="shared" si="120"/>
        <v>0</v>
      </c>
      <c r="P601" s="15">
        <f t="shared" si="121"/>
        <v>0</v>
      </c>
      <c r="Q601" s="15">
        <f t="shared" si="122"/>
        <v>0</v>
      </c>
      <c r="R601" s="15">
        <f t="shared" si="123"/>
        <v>0</v>
      </c>
      <c r="S601" s="15">
        <f t="shared" si="124"/>
        <v>0</v>
      </c>
      <c r="T601" s="15">
        <f t="shared" si="125"/>
        <v>0</v>
      </c>
    </row>
    <row r="602" spans="1:20">
      <c r="A602" s="142" t="str">
        <f>IF((stock!B596+stock!C596+stock!D596+stock!E596)&lt;&gt;0,stock!A596,"")</f>
        <v/>
      </c>
      <c r="B602" s="142"/>
      <c r="C602" s="15">
        <f>stock!C596</f>
        <v>0</v>
      </c>
      <c r="D602" s="15">
        <f>stock!D596</f>
        <v>0</v>
      </c>
      <c r="E602" s="15">
        <f>stock!E596</f>
        <v>0</v>
      </c>
      <c r="F602" s="15">
        <f>stock!F596</f>
        <v>0</v>
      </c>
      <c r="H602" s="15">
        <f t="shared" si="126"/>
        <v>0</v>
      </c>
      <c r="I602" s="15">
        <f t="shared" si="127"/>
        <v>0</v>
      </c>
      <c r="J602" s="15">
        <f t="shared" si="128"/>
        <v>0</v>
      </c>
      <c r="K602" s="1">
        <f t="shared" si="117"/>
        <v>0</v>
      </c>
      <c r="L602" s="15">
        <f>IF(COUNTIF($N$2:N602,N602)=1,L601+1,L601)</f>
        <v>21</v>
      </c>
      <c r="M602" s="15" t="str">
        <f t="shared" si="118"/>
        <v/>
      </c>
      <c r="N602" s="1">
        <f t="shared" si="119"/>
        <v>0</v>
      </c>
      <c r="O602" s="1">
        <f t="shared" si="120"/>
        <v>0</v>
      </c>
      <c r="P602" s="15">
        <f t="shared" si="121"/>
        <v>0</v>
      </c>
      <c r="Q602" s="15">
        <f t="shared" si="122"/>
        <v>0</v>
      </c>
      <c r="R602" s="15">
        <f t="shared" si="123"/>
        <v>0</v>
      </c>
      <c r="S602" s="15">
        <f t="shared" si="124"/>
        <v>0</v>
      </c>
      <c r="T602" s="15">
        <f t="shared" si="125"/>
        <v>0</v>
      </c>
    </row>
    <row r="603" spans="1:20">
      <c r="A603" s="142" t="str">
        <f>IF((stock!B597+stock!C597+stock!D597+stock!E597)&lt;&gt;0,stock!A597,"")</f>
        <v/>
      </c>
      <c r="B603" s="142"/>
      <c r="C603" s="15">
        <f>stock!C597</f>
        <v>0</v>
      </c>
      <c r="D603" s="15">
        <f>stock!D597</f>
        <v>0</v>
      </c>
      <c r="E603" s="15">
        <f>stock!E597</f>
        <v>0</v>
      </c>
      <c r="F603" s="15">
        <f>stock!F597</f>
        <v>0</v>
      </c>
      <c r="H603" s="15">
        <f t="shared" si="126"/>
        <v>0</v>
      </c>
      <c r="I603" s="15">
        <f t="shared" si="127"/>
        <v>0</v>
      </c>
      <c r="J603" s="15">
        <f t="shared" si="128"/>
        <v>0</v>
      </c>
      <c r="K603" s="1">
        <f t="shared" si="117"/>
        <v>0</v>
      </c>
      <c r="L603" s="15">
        <f>IF(COUNTIF($N$2:N603,N603)=1,L602+1,L602)</f>
        <v>21</v>
      </c>
      <c r="M603" s="15" t="str">
        <f t="shared" si="118"/>
        <v/>
      </c>
      <c r="N603" s="1">
        <f t="shared" si="119"/>
        <v>0</v>
      </c>
      <c r="O603" s="1">
        <f t="shared" si="120"/>
        <v>0</v>
      </c>
      <c r="P603" s="15">
        <f t="shared" si="121"/>
        <v>0</v>
      </c>
      <c r="Q603" s="15">
        <f t="shared" si="122"/>
        <v>0</v>
      </c>
      <c r="R603" s="15">
        <f t="shared" si="123"/>
        <v>0</v>
      </c>
      <c r="S603" s="15">
        <f t="shared" si="124"/>
        <v>0</v>
      </c>
      <c r="T603" s="15">
        <f t="shared" si="125"/>
        <v>0</v>
      </c>
    </row>
    <row r="604" spans="1:20">
      <c r="A604" s="142" t="str">
        <f>IF((stock!B598+stock!C598+stock!D598+stock!E598)&lt;&gt;0,stock!A598,"")</f>
        <v>KRISHNA ORID-DHALL 25KG</v>
      </c>
      <c r="B604" s="142"/>
      <c r="C604" s="15">
        <f>stock!C598</f>
        <v>1</v>
      </c>
      <c r="D604" s="15">
        <f>stock!D598</f>
        <v>4</v>
      </c>
      <c r="E604" s="15">
        <f>stock!E598</f>
        <v>4</v>
      </c>
      <c r="F604" s="15">
        <f>stock!F598</f>
        <v>1</v>
      </c>
      <c r="H604" s="15">
        <f t="shared" si="126"/>
        <v>25</v>
      </c>
      <c r="I604" s="15">
        <f t="shared" si="127"/>
        <v>0</v>
      </c>
      <c r="J604" s="15">
        <f t="shared" si="128"/>
        <v>25</v>
      </c>
      <c r="K604" s="1" t="str">
        <f t="shared" si="117"/>
        <v>KRISHNA ORID-DHALL</v>
      </c>
      <c r="L604" s="15">
        <f>IF(COUNTIF($N$2:N604,N604)=1,L603+1,L603)</f>
        <v>22</v>
      </c>
      <c r="M604" s="15" t="str">
        <f t="shared" si="118"/>
        <v>KRISHNA ORID-DHALL</v>
      </c>
      <c r="N604" s="1" t="str">
        <f t="shared" si="119"/>
        <v>ORID-DHALL</v>
      </c>
      <c r="O604" s="1" t="str">
        <f t="shared" si="120"/>
        <v>KRISHNA</v>
      </c>
      <c r="P604" s="15">
        <f t="shared" si="121"/>
        <v>1</v>
      </c>
      <c r="Q604" s="15">
        <f t="shared" si="122"/>
        <v>0.5</v>
      </c>
      <c r="R604" s="15">
        <f t="shared" si="123"/>
        <v>2</v>
      </c>
      <c r="S604" s="15">
        <f t="shared" si="124"/>
        <v>2</v>
      </c>
      <c r="T604" s="15">
        <f t="shared" si="125"/>
        <v>0.5</v>
      </c>
    </row>
    <row r="605" spans="1:20">
      <c r="A605" s="142" t="str">
        <f>IF((stock!B599+stock!C599+stock!D599+stock!E599)&lt;&gt;0,stock!A599,"")</f>
        <v/>
      </c>
      <c r="B605" s="142"/>
      <c r="C605" s="15">
        <f>stock!C599</f>
        <v>0</v>
      </c>
      <c r="D605" s="15">
        <f>stock!D599</f>
        <v>0</v>
      </c>
      <c r="E605" s="15">
        <f>stock!E599</f>
        <v>0</v>
      </c>
      <c r="F605" s="15">
        <f>stock!F599</f>
        <v>0</v>
      </c>
      <c r="H605" s="15">
        <f t="shared" si="126"/>
        <v>0</v>
      </c>
      <c r="I605" s="15">
        <f t="shared" si="127"/>
        <v>0</v>
      </c>
      <c r="J605" s="15">
        <f t="shared" si="128"/>
        <v>0</v>
      </c>
      <c r="K605" s="1">
        <f t="shared" si="117"/>
        <v>0</v>
      </c>
      <c r="L605" s="15">
        <f>IF(COUNTIF($N$2:N605,N605)=1,L604+1,L604)</f>
        <v>22</v>
      </c>
      <c r="M605" s="15" t="str">
        <f t="shared" si="118"/>
        <v/>
      </c>
      <c r="N605" s="1">
        <f t="shared" si="119"/>
        <v>0</v>
      </c>
      <c r="O605" s="1">
        <f t="shared" si="120"/>
        <v>0</v>
      </c>
      <c r="P605" s="15">
        <f t="shared" si="121"/>
        <v>0</v>
      </c>
      <c r="Q605" s="15">
        <f t="shared" si="122"/>
        <v>0</v>
      </c>
      <c r="R605" s="15">
        <f t="shared" si="123"/>
        <v>0</v>
      </c>
      <c r="S605" s="15">
        <f t="shared" si="124"/>
        <v>0</v>
      </c>
      <c r="T605" s="15">
        <f t="shared" si="125"/>
        <v>0</v>
      </c>
    </row>
    <row r="606" spans="1:20">
      <c r="A606" s="142" t="str">
        <f>IF((stock!B600+stock!C600+stock!D600+stock!E600)&lt;&gt;0,stock!A600,"")</f>
        <v/>
      </c>
      <c r="B606" s="142"/>
      <c r="C606" s="15">
        <f>stock!C600</f>
        <v>0</v>
      </c>
      <c r="D606" s="15">
        <f>stock!D600</f>
        <v>0</v>
      </c>
      <c r="E606" s="15">
        <f>stock!E600</f>
        <v>0</v>
      </c>
      <c r="F606" s="15">
        <f>stock!F600</f>
        <v>0</v>
      </c>
      <c r="H606" s="15">
        <f t="shared" si="126"/>
        <v>0</v>
      </c>
      <c r="I606" s="15">
        <f t="shared" si="127"/>
        <v>0</v>
      </c>
      <c r="J606" s="15">
        <f t="shared" si="128"/>
        <v>0</v>
      </c>
      <c r="K606" s="1">
        <f t="shared" si="117"/>
        <v>0</v>
      </c>
      <c r="L606" s="15">
        <f>IF(COUNTIF($N$2:N606,N606)=1,L605+1,L605)</f>
        <v>22</v>
      </c>
      <c r="M606" s="15" t="str">
        <f t="shared" si="118"/>
        <v/>
      </c>
      <c r="N606" s="1">
        <f t="shared" si="119"/>
        <v>0</v>
      </c>
      <c r="O606" s="1">
        <f t="shared" si="120"/>
        <v>0</v>
      </c>
      <c r="P606" s="15">
        <f t="shared" si="121"/>
        <v>0</v>
      </c>
      <c r="Q606" s="15">
        <f t="shared" si="122"/>
        <v>0</v>
      </c>
      <c r="R606" s="15">
        <f t="shared" si="123"/>
        <v>0</v>
      </c>
      <c r="S606" s="15">
        <f t="shared" si="124"/>
        <v>0</v>
      </c>
      <c r="T606" s="15">
        <f t="shared" si="125"/>
        <v>0</v>
      </c>
    </row>
    <row r="607" spans="1:20">
      <c r="A607" s="142" t="str">
        <f>IF((stock!B601+stock!C601+stock!D601+stock!E601)&lt;&gt;0,stock!A601,"")</f>
        <v/>
      </c>
      <c r="B607" s="142"/>
      <c r="C607" s="15">
        <f>stock!C601</f>
        <v>0</v>
      </c>
      <c r="D607" s="15">
        <f>stock!D601</f>
        <v>0</v>
      </c>
      <c r="E607" s="15">
        <f>stock!E601</f>
        <v>0</v>
      </c>
      <c r="F607" s="15">
        <f>stock!F601</f>
        <v>0</v>
      </c>
      <c r="H607" s="15">
        <f t="shared" si="126"/>
        <v>0</v>
      </c>
      <c r="I607" s="15">
        <f t="shared" si="127"/>
        <v>0</v>
      </c>
      <c r="J607" s="15">
        <f t="shared" si="128"/>
        <v>0</v>
      </c>
      <c r="K607" s="1">
        <f t="shared" si="117"/>
        <v>0</v>
      </c>
      <c r="L607" s="15">
        <f>IF(COUNTIF($N$2:N607,N607)=1,L606+1,L606)</f>
        <v>22</v>
      </c>
      <c r="M607" s="15" t="str">
        <f t="shared" si="118"/>
        <v/>
      </c>
      <c r="N607" s="1">
        <f t="shared" si="119"/>
        <v>0</v>
      </c>
      <c r="O607" s="1">
        <f t="shared" si="120"/>
        <v>0</v>
      </c>
      <c r="P607" s="15">
        <f t="shared" si="121"/>
        <v>0</v>
      </c>
      <c r="Q607" s="15">
        <f t="shared" si="122"/>
        <v>0</v>
      </c>
      <c r="R607" s="15">
        <f t="shared" si="123"/>
        <v>0</v>
      </c>
      <c r="S607" s="15">
        <f t="shared" si="124"/>
        <v>0</v>
      </c>
      <c r="T607" s="15">
        <f t="shared" si="125"/>
        <v>0</v>
      </c>
    </row>
    <row r="608" spans="1:20">
      <c r="A608" s="142" t="str">
        <f>IF((stock!B602+stock!C602+stock!D602+stock!E602)&lt;&gt;0,stock!A602,"")</f>
        <v/>
      </c>
      <c r="B608" s="142"/>
      <c r="C608" s="15">
        <f>stock!C602</f>
        <v>0</v>
      </c>
      <c r="D608" s="15">
        <f>stock!D602</f>
        <v>0</v>
      </c>
      <c r="E608" s="15">
        <f>stock!E602</f>
        <v>0</v>
      </c>
      <c r="F608" s="15">
        <f>stock!F602</f>
        <v>0</v>
      </c>
      <c r="H608" s="15">
        <f t="shared" si="126"/>
        <v>0</v>
      </c>
      <c r="I608" s="15">
        <f t="shared" si="127"/>
        <v>0</v>
      </c>
      <c r="J608" s="15">
        <f t="shared" si="128"/>
        <v>0</v>
      </c>
      <c r="K608" s="1">
        <f t="shared" si="117"/>
        <v>0</v>
      </c>
      <c r="L608" s="15">
        <f>IF(COUNTIF($N$2:N608,N608)=1,L607+1,L607)</f>
        <v>22</v>
      </c>
      <c r="M608" s="15" t="str">
        <f t="shared" si="118"/>
        <v/>
      </c>
      <c r="N608" s="1">
        <f t="shared" si="119"/>
        <v>0</v>
      </c>
      <c r="O608" s="1">
        <f t="shared" si="120"/>
        <v>0</v>
      </c>
      <c r="P608" s="15">
        <f t="shared" si="121"/>
        <v>0</v>
      </c>
      <c r="Q608" s="15">
        <f t="shared" si="122"/>
        <v>0</v>
      </c>
      <c r="R608" s="15">
        <f t="shared" si="123"/>
        <v>0</v>
      </c>
      <c r="S608" s="15">
        <f t="shared" si="124"/>
        <v>0</v>
      </c>
      <c r="T608" s="15">
        <f t="shared" si="125"/>
        <v>0</v>
      </c>
    </row>
    <row r="609" spans="1:20">
      <c r="A609" s="142" t="str">
        <f>IF((stock!B603+stock!C603+stock!D603+stock!E603)&lt;&gt;0,stock!A603,"")</f>
        <v/>
      </c>
      <c r="B609" s="142"/>
      <c r="C609" s="15">
        <f>stock!C603</f>
        <v>0</v>
      </c>
      <c r="D609" s="15">
        <f>stock!D603</f>
        <v>0</v>
      </c>
      <c r="E609" s="15">
        <f>stock!E603</f>
        <v>0</v>
      </c>
      <c r="F609" s="15">
        <f>stock!F603</f>
        <v>0</v>
      </c>
      <c r="H609" s="15">
        <f t="shared" si="126"/>
        <v>0</v>
      </c>
      <c r="I609" s="15">
        <f t="shared" si="127"/>
        <v>0</v>
      </c>
      <c r="J609" s="15">
        <f t="shared" si="128"/>
        <v>0</v>
      </c>
      <c r="K609" s="1">
        <f t="shared" si="117"/>
        <v>0</v>
      </c>
      <c r="L609" s="15">
        <f>IF(COUNTIF($N$2:N609,N609)=1,L608+1,L608)</f>
        <v>22</v>
      </c>
      <c r="M609" s="15" t="str">
        <f t="shared" si="118"/>
        <v/>
      </c>
      <c r="N609" s="1">
        <f t="shared" si="119"/>
        <v>0</v>
      </c>
      <c r="O609" s="1">
        <f t="shared" si="120"/>
        <v>0</v>
      </c>
      <c r="P609" s="15">
        <f t="shared" si="121"/>
        <v>0</v>
      </c>
      <c r="Q609" s="15">
        <f t="shared" si="122"/>
        <v>0</v>
      </c>
      <c r="R609" s="15">
        <f t="shared" si="123"/>
        <v>0</v>
      </c>
      <c r="S609" s="15">
        <f t="shared" si="124"/>
        <v>0</v>
      </c>
      <c r="T609" s="15">
        <f t="shared" si="125"/>
        <v>0</v>
      </c>
    </row>
    <row r="610" spans="1:20">
      <c r="A610" s="142" t="str">
        <f>IF((stock!B604+stock!C604+stock!D604+stock!E604)&lt;&gt;0,stock!A604,"")</f>
        <v>ORID-DHALL 50</v>
      </c>
      <c r="B610" s="142"/>
      <c r="C610" s="15">
        <f>stock!C604</f>
        <v>17</v>
      </c>
      <c r="D610" s="15">
        <f>stock!D604</f>
        <v>30</v>
      </c>
      <c r="E610" s="15">
        <f>stock!E604</f>
        <v>20</v>
      </c>
      <c r="F610" s="15">
        <f>stock!F604</f>
        <v>27</v>
      </c>
      <c r="H610" s="15">
        <f t="shared" si="126"/>
        <v>50</v>
      </c>
      <c r="I610" s="15">
        <f t="shared" si="127"/>
        <v>50</v>
      </c>
      <c r="J610" s="15">
        <f t="shared" si="128"/>
        <v>50</v>
      </c>
      <c r="K610" s="1" t="str">
        <f t="shared" si="117"/>
        <v>ORID-DHA</v>
      </c>
      <c r="L610" s="15">
        <f>IF(COUNTIF($N$2:N610,N610)=1,L609+1,L609)</f>
        <v>22</v>
      </c>
      <c r="M610" s="15" t="str">
        <f t="shared" si="118"/>
        <v/>
      </c>
      <c r="N610" s="1">
        <f t="shared" si="119"/>
        <v>0</v>
      </c>
      <c r="O610" s="1">
        <f t="shared" si="120"/>
        <v>0</v>
      </c>
      <c r="P610" s="15">
        <f t="shared" si="121"/>
        <v>0</v>
      </c>
      <c r="Q610" s="15">
        <f t="shared" si="122"/>
        <v>0</v>
      </c>
      <c r="R610" s="15">
        <f t="shared" si="123"/>
        <v>0</v>
      </c>
      <c r="S610" s="15">
        <f t="shared" si="124"/>
        <v>0</v>
      </c>
      <c r="T610" s="15">
        <f t="shared" si="125"/>
        <v>0</v>
      </c>
    </row>
    <row r="611" spans="1:20">
      <c r="A611" s="142" t="str">
        <f>IF((stock!B605+stock!C605+stock!D605+stock!E605)&lt;&gt;0,stock!A605,"")</f>
        <v/>
      </c>
      <c r="B611" s="142"/>
      <c r="C611" s="15">
        <f>stock!C605</f>
        <v>0</v>
      </c>
      <c r="D611" s="15">
        <f>stock!D605</f>
        <v>0</v>
      </c>
      <c r="E611" s="15">
        <f>stock!E605</f>
        <v>0</v>
      </c>
      <c r="F611" s="15">
        <f>stock!F605</f>
        <v>0</v>
      </c>
      <c r="H611" s="15">
        <f t="shared" si="126"/>
        <v>0</v>
      </c>
      <c r="I611" s="15">
        <f t="shared" si="127"/>
        <v>0</v>
      </c>
      <c r="J611" s="15">
        <f t="shared" si="128"/>
        <v>0</v>
      </c>
      <c r="K611" s="1">
        <f t="shared" si="117"/>
        <v>0</v>
      </c>
      <c r="L611" s="15">
        <f>IF(COUNTIF($N$2:N611,N611)=1,L610+1,L610)</f>
        <v>22</v>
      </c>
      <c r="M611" s="15" t="str">
        <f t="shared" si="118"/>
        <v/>
      </c>
      <c r="N611" s="1">
        <f t="shared" si="119"/>
        <v>0</v>
      </c>
      <c r="O611" s="1">
        <f t="shared" si="120"/>
        <v>0</v>
      </c>
      <c r="P611" s="15">
        <f t="shared" si="121"/>
        <v>0</v>
      </c>
      <c r="Q611" s="15">
        <f t="shared" si="122"/>
        <v>0</v>
      </c>
      <c r="R611" s="15">
        <f t="shared" si="123"/>
        <v>0</v>
      </c>
      <c r="S611" s="15">
        <f t="shared" si="124"/>
        <v>0</v>
      </c>
      <c r="T611" s="15">
        <f t="shared" si="125"/>
        <v>0</v>
      </c>
    </row>
    <row r="612" spans="1:20">
      <c r="A612" s="142" t="str">
        <f>IF((stock!B606+stock!C606+stock!D606+stock!E606)&lt;&gt;0,stock!A606,"")</f>
        <v/>
      </c>
      <c r="B612" s="142"/>
      <c r="C612" s="15">
        <f>stock!C606</f>
        <v>0</v>
      </c>
      <c r="D612" s="15">
        <f>stock!D606</f>
        <v>0</v>
      </c>
      <c r="E612" s="15">
        <f>stock!E606</f>
        <v>0</v>
      </c>
      <c r="F612" s="15">
        <f>stock!F606</f>
        <v>0</v>
      </c>
      <c r="H612" s="15">
        <f t="shared" si="126"/>
        <v>0</v>
      </c>
      <c r="I612" s="15">
        <f t="shared" si="127"/>
        <v>0</v>
      </c>
      <c r="J612" s="15">
        <f t="shared" si="128"/>
        <v>0</v>
      </c>
      <c r="K612" s="1">
        <f t="shared" si="117"/>
        <v>0</v>
      </c>
      <c r="L612" s="15">
        <f>IF(COUNTIF($N$2:N612,N612)=1,L611+1,L611)</f>
        <v>22</v>
      </c>
      <c r="M612" s="15" t="str">
        <f t="shared" si="118"/>
        <v/>
      </c>
      <c r="N612" s="1">
        <f t="shared" si="119"/>
        <v>0</v>
      </c>
      <c r="O612" s="1">
        <f t="shared" si="120"/>
        <v>0</v>
      </c>
      <c r="P612" s="15">
        <f t="shared" si="121"/>
        <v>0</v>
      </c>
      <c r="Q612" s="15">
        <f t="shared" si="122"/>
        <v>0</v>
      </c>
      <c r="R612" s="15">
        <f t="shared" si="123"/>
        <v>0</v>
      </c>
      <c r="S612" s="15">
        <f t="shared" si="124"/>
        <v>0</v>
      </c>
      <c r="T612" s="15">
        <f t="shared" si="125"/>
        <v>0</v>
      </c>
    </row>
    <row r="613" spans="1:20">
      <c r="A613" s="142" t="str">
        <f>IF((stock!B607+stock!C607+stock!D607+stock!E607)&lt;&gt;0,stock!A607,"")</f>
        <v/>
      </c>
      <c r="B613" s="142"/>
      <c r="C613" s="15">
        <f>stock!C607</f>
        <v>0</v>
      </c>
      <c r="D613" s="15">
        <f>stock!D607</f>
        <v>0</v>
      </c>
      <c r="E613" s="15">
        <f>stock!E607</f>
        <v>0</v>
      </c>
      <c r="F613" s="15">
        <f>stock!F607</f>
        <v>0</v>
      </c>
      <c r="H613" s="15">
        <f t="shared" si="126"/>
        <v>0</v>
      </c>
      <c r="I613" s="15">
        <f t="shared" si="127"/>
        <v>0</v>
      </c>
      <c r="J613" s="15">
        <f t="shared" si="128"/>
        <v>0</v>
      </c>
      <c r="K613" s="1">
        <f t="shared" si="117"/>
        <v>0</v>
      </c>
      <c r="L613" s="15">
        <f>IF(COUNTIF($N$2:N613,N613)=1,L612+1,L612)</f>
        <v>22</v>
      </c>
      <c r="M613" s="15" t="str">
        <f t="shared" si="118"/>
        <v/>
      </c>
      <c r="N613" s="1">
        <f t="shared" si="119"/>
        <v>0</v>
      </c>
      <c r="O613" s="1">
        <f t="shared" si="120"/>
        <v>0</v>
      </c>
      <c r="P613" s="15">
        <f t="shared" si="121"/>
        <v>0</v>
      </c>
      <c r="Q613" s="15">
        <f t="shared" si="122"/>
        <v>0</v>
      </c>
      <c r="R613" s="15">
        <f t="shared" si="123"/>
        <v>0</v>
      </c>
      <c r="S613" s="15">
        <f t="shared" si="124"/>
        <v>0</v>
      </c>
      <c r="T613" s="15">
        <f t="shared" si="125"/>
        <v>0</v>
      </c>
    </row>
    <row r="614" spans="1:20">
      <c r="A614" s="142" t="str">
        <f>IF((stock!B608+stock!C608+stock!D608+stock!E608)&lt;&gt;0,stock!A608,"")</f>
        <v/>
      </c>
      <c r="B614" s="142"/>
      <c r="C614" s="15">
        <f>stock!C608</f>
        <v>0</v>
      </c>
      <c r="D614" s="15">
        <f>stock!D608</f>
        <v>0</v>
      </c>
      <c r="E614" s="15">
        <f>stock!E608</f>
        <v>0</v>
      </c>
      <c r="F614" s="15">
        <f>stock!F608</f>
        <v>0</v>
      </c>
      <c r="H614" s="15">
        <f t="shared" si="126"/>
        <v>0</v>
      </c>
      <c r="I614" s="15">
        <f t="shared" si="127"/>
        <v>0</v>
      </c>
      <c r="J614" s="15">
        <f t="shared" si="128"/>
        <v>0</v>
      </c>
      <c r="K614" s="1">
        <f t="shared" si="117"/>
        <v>0</v>
      </c>
      <c r="L614" s="15">
        <f>IF(COUNTIF($N$2:N614,N614)=1,L613+1,L613)</f>
        <v>22</v>
      </c>
      <c r="M614" s="15" t="str">
        <f t="shared" si="118"/>
        <v/>
      </c>
      <c r="N614" s="1">
        <f t="shared" si="119"/>
        <v>0</v>
      </c>
      <c r="O614" s="1">
        <f t="shared" si="120"/>
        <v>0</v>
      </c>
      <c r="P614" s="15">
        <f t="shared" si="121"/>
        <v>0</v>
      </c>
      <c r="Q614" s="15">
        <f t="shared" si="122"/>
        <v>0</v>
      </c>
      <c r="R614" s="15">
        <f t="shared" si="123"/>
        <v>0</v>
      </c>
      <c r="S614" s="15">
        <f t="shared" si="124"/>
        <v>0</v>
      </c>
      <c r="T614" s="15">
        <f t="shared" si="125"/>
        <v>0</v>
      </c>
    </row>
    <row r="615" spans="1:20">
      <c r="A615" s="142" t="str">
        <f>IF((stock!B609+stock!C609+stock!D609+stock!E609)&lt;&gt;0,stock!A609,"")</f>
        <v/>
      </c>
      <c r="B615" s="142"/>
      <c r="C615" s="15">
        <f>stock!C609</f>
        <v>0</v>
      </c>
      <c r="D615" s="15">
        <f>stock!D609</f>
        <v>0</v>
      </c>
      <c r="E615" s="15">
        <f>stock!E609</f>
        <v>0</v>
      </c>
      <c r="F615" s="15">
        <f>stock!F609</f>
        <v>0</v>
      </c>
      <c r="H615" s="15">
        <f t="shared" si="126"/>
        <v>0</v>
      </c>
      <c r="I615" s="15">
        <f t="shared" si="127"/>
        <v>0</v>
      </c>
      <c r="J615" s="15">
        <f t="shared" si="128"/>
        <v>0</v>
      </c>
      <c r="K615" s="1">
        <f t="shared" si="117"/>
        <v>0</v>
      </c>
      <c r="L615" s="15">
        <f>IF(COUNTIF($N$2:N615,N615)=1,L614+1,L614)</f>
        <v>22</v>
      </c>
      <c r="M615" s="15" t="str">
        <f t="shared" si="118"/>
        <v/>
      </c>
      <c r="N615" s="1">
        <f t="shared" si="119"/>
        <v>0</v>
      </c>
      <c r="O615" s="1">
        <f t="shared" si="120"/>
        <v>0</v>
      </c>
      <c r="P615" s="15">
        <f t="shared" si="121"/>
        <v>0</v>
      </c>
      <c r="Q615" s="15">
        <f t="shared" si="122"/>
        <v>0</v>
      </c>
      <c r="R615" s="15">
        <f t="shared" si="123"/>
        <v>0</v>
      </c>
      <c r="S615" s="15">
        <f t="shared" si="124"/>
        <v>0</v>
      </c>
      <c r="T615" s="15">
        <f t="shared" si="125"/>
        <v>0</v>
      </c>
    </row>
    <row r="616" spans="1:20">
      <c r="A616" s="142" t="str">
        <f>IF((stock!B610+stock!C610+stock!D610+stock!E610)&lt;&gt;0,stock!A610,"")</f>
        <v/>
      </c>
      <c r="B616" s="142"/>
      <c r="C616" s="15">
        <f>stock!C610</f>
        <v>0</v>
      </c>
      <c r="D616" s="15">
        <f>stock!D610</f>
        <v>0</v>
      </c>
      <c r="E616" s="15">
        <f>stock!E610</f>
        <v>0</v>
      </c>
      <c r="F616" s="15">
        <f>stock!F610</f>
        <v>0</v>
      </c>
      <c r="H616" s="15">
        <f t="shared" si="126"/>
        <v>0</v>
      </c>
      <c r="I616" s="15">
        <f t="shared" si="127"/>
        <v>0</v>
      </c>
      <c r="J616" s="15">
        <f t="shared" si="128"/>
        <v>0</v>
      </c>
      <c r="K616" s="1">
        <f t="shared" si="117"/>
        <v>0</v>
      </c>
      <c r="L616" s="15">
        <f>IF(COUNTIF($N$2:N616,N616)=1,L615+1,L615)</f>
        <v>22</v>
      </c>
      <c r="M616" s="15" t="str">
        <f t="shared" si="118"/>
        <v/>
      </c>
      <c r="N616" s="1">
        <f t="shared" si="119"/>
        <v>0</v>
      </c>
      <c r="O616" s="1">
        <f t="shared" si="120"/>
        <v>0</v>
      </c>
      <c r="P616" s="15">
        <f t="shared" si="121"/>
        <v>0</v>
      </c>
      <c r="Q616" s="15">
        <f t="shared" si="122"/>
        <v>0</v>
      </c>
      <c r="R616" s="15">
        <f t="shared" si="123"/>
        <v>0</v>
      </c>
      <c r="S616" s="15">
        <f t="shared" si="124"/>
        <v>0</v>
      </c>
      <c r="T616" s="15">
        <f t="shared" si="125"/>
        <v>0</v>
      </c>
    </row>
    <row r="617" spans="1:20">
      <c r="A617" s="142" t="str">
        <f>IF((stock!B611+stock!C611+stock!D611+stock!E611)&lt;&gt;0,stock!A611,"")</f>
        <v/>
      </c>
      <c r="B617" s="142"/>
      <c r="C617" s="15">
        <f>stock!C611</f>
        <v>0</v>
      </c>
      <c r="D617" s="15">
        <f>stock!D611</f>
        <v>0</v>
      </c>
      <c r="E617" s="15">
        <f>stock!E611</f>
        <v>0</v>
      </c>
      <c r="F617" s="15">
        <f>stock!F611</f>
        <v>0</v>
      </c>
      <c r="H617" s="15">
        <f t="shared" si="126"/>
        <v>0</v>
      </c>
      <c r="I617" s="15">
        <f t="shared" si="127"/>
        <v>0</v>
      </c>
      <c r="J617" s="15">
        <f t="shared" si="128"/>
        <v>0</v>
      </c>
      <c r="K617" s="1">
        <f t="shared" si="117"/>
        <v>0</v>
      </c>
      <c r="L617" s="15">
        <f>IF(COUNTIF($N$2:N617,N617)=1,L616+1,L616)</f>
        <v>22</v>
      </c>
      <c r="M617" s="15" t="str">
        <f t="shared" si="118"/>
        <v/>
      </c>
      <c r="N617" s="1">
        <f t="shared" si="119"/>
        <v>0</v>
      </c>
      <c r="O617" s="1">
        <f t="shared" si="120"/>
        <v>0</v>
      </c>
      <c r="P617" s="15">
        <f t="shared" si="121"/>
        <v>0</v>
      </c>
      <c r="Q617" s="15">
        <f t="shared" si="122"/>
        <v>0</v>
      </c>
      <c r="R617" s="15">
        <f t="shared" si="123"/>
        <v>0</v>
      </c>
      <c r="S617" s="15">
        <f t="shared" si="124"/>
        <v>0</v>
      </c>
      <c r="T617" s="15">
        <f t="shared" si="125"/>
        <v>0</v>
      </c>
    </row>
    <row r="618" spans="1:20">
      <c r="A618" s="142" t="str">
        <f>IF((stock!B612+stock!C612+stock!D612+stock!E612)&lt;&gt;0,stock!A612,"")</f>
        <v>KRISHNA ORID-DHALL 50KG</v>
      </c>
      <c r="B618" s="142"/>
      <c r="C618" s="15">
        <f>stock!C612</f>
        <v>11</v>
      </c>
      <c r="D618" s="15">
        <f>stock!D612</f>
        <v>30</v>
      </c>
      <c r="E618" s="15">
        <f>stock!E612</f>
        <v>20</v>
      </c>
      <c r="F618" s="15">
        <f>stock!F612</f>
        <v>21</v>
      </c>
      <c r="H618" s="15">
        <f t="shared" si="126"/>
        <v>50</v>
      </c>
      <c r="I618" s="15">
        <f t="shared" si="127"/>
        <v>0</v>
      </c>
      <c r="J618" s="15">
        <f t="shared" si="128"/>
        <v>50</v>
      </c>
      <c r="K618" s="1" t="str">
        <f t="shared" si="117"/>
        <v>KRISHNA ORID-DHALL</v>
      </c>
      <c r="L618" s="15">
        <f>IF(COUNTIF($N$2:N618,N618)=1,L617+1,L617)</f>
        <v>22</v>
      </c>
      <c r="M618" s="15" t="str">
        <f t="shared" si="118"/>
        <v>KRISHNA ORID-DHALL</v>
      </c>
      <c r="N618" s="1" t="str">
        <f t="shared" si="119"/>
        <v>ORID-DHALL</v>
      </c>
      <c r="O618" s="1" t="str">
        <f t="shared" si="120"/>
        <v>KRISHNA</v>
      </c>
      <c r="P618" s="15">
        <f t="shared" si="121"/>
        <v>1</v>
      </c>
      <c r="Q618" s="15">
        <f t="shared" si="122"/>
        <v>11</v>
      </c>
      <c r="R618" s="15">
        <f t="shared" si="123"/>
        <v>30</v>
      </c>
      <c r="S618" s="15">
        <f t="shared" si="124"/>
        <v>20</v>
      </c>
      <c r="T618" s="15">
        <f t="shared" si="125"/>
        <v>21</v>
      </c>
    </row>
    <row r="619" spans="1:20">
      <c r="A619" s="142" t="str">
        <f>IF((stock!B613+stock!C613+stock!D613+stock!E613)&lt;&gt;0,stock!A613,"")</f>
        <v>OM ORID-DHALL 50KG</v>
      </c>
      <c r="B619" s="142"/>
      <c r="C619" s="15">
        <f>stock!C613</f>
        <v>6</v>
      </c>
      <c r="D619" s="15">
        <f>stock!D613</f>
        <v>0</v>
      </c>
      <c r="E619" s="15">
        <f>stock!E613</f>
        <v>0</v>
      </c>
      <c r="F619" s="15">
        <f>stock!F613</f>
        <v>6</v>
      </c>
      <c r="H619" s="15">
        <f t="shared" si="126"/>
        <v>50</v>
      </c>
      <c r="I619" s="15">
        <f t="shared" si="127"/>
        <v>0</v>
      </c>
      <c r="J619" s="15">
        <f t="shared" si="128"/>
        <v>50</v>
      </c>
      <c r="K619" s="1" t="str">
        <f t="shared" si="117"/>
        <v>OM ORID-DHALL</v>
      </c>
      <c r="L619" s="15">
        <f>IF(COUNTIF($N$2:N619,N619)=1,L618+1,L618)</f>
        <v>22</v>
      </c>
      <c r="M619" s="15" t="str">
        <f t="shared" si="118"/>
        <v>OM ORID-DHALL</v>
      </c>
      <c r="N619" s="1" t="str">
        <f t="shared" si="119"/>
        <v>ORID-DHALL</v>
      </c>
      <c r="O619" s="1" t="str">
        <f t="shared" si="120"/>
        <v>OM</v>
      </c>
      <c r="P619" s="15">
        <f t="shared" si="121"/>
        <v>1</v>
      </c>
      <c r="Q619" s="15">
        <f t="shared" si="122"/>
        <v>6</v>
      </c>
      <c r="R619" s="15">
        <f t="shared" si="123"/>
        <v>0</v>
      </c>
      <c r="S619" s="15">
        <f t="shared" si="124"/>
        <v>0</v>
      </c>
      <c r="T619" s="15">
        <f t="shared" si="125"/>
        <v>6</v>
      </c>
    </row>
    <row r="620" spans="1:20">
      <c r="A620" s="142" t="str">
        <f>IF((stock!B614+stock!C614+stock!D614+stock!E614)&lt;&gt;0,stock!A614,"")</f>
        <v/>
      </c>
      <c r="B620" s="142"/>
      <c r="C620" s="15">
        <f>stock!C614</f>
        <v>0</v>
      </c>
      <c r="D620" s="15">
        <f>stock!D614</f>
        <v>0</v>
      </c>
      <c r="E620" s="15">
        <f>stock!E614</f>
        <v>0</v>
      </c>
      <c r="F620" s="15">
        <f>stock!F614</f>
        <v>0</v>
      </c>
      <c r="H620" s="15">
        <f t="shared" si="126"/>
        <v>0</v>
      </c>
      <c r="I620" s="15">
        <f t="shared" si="127"/>
        <v>0</v>
      </c>
      <c r="J620" s="15">
        <f t="shared" si="128"/>
        <v>0</v>
      </c>
      <c r="K620" s="1">
        <f t="shared" si="117"/>
        <v>0</v>
      </c>
      <c r="L620" s="15">
        <f>IF(COUNTIF($N$2:N620,N620)=1,L619+1,L619)</f>
        <v>22</v>
      </c>
      <c r="M620" s="15" t="str">
        <f t="shared" si="118"/>
        <v/>
      </c>
      <c r="N620" s="1">
        <f t="shared" si="119"/>
        <v>0</v>
      </c>
      <c r="O620" s="1">
        <f t="shared" si="120"/>
        <v>0</v>
      </c>
      <c r="P620" s="15">
        <f t="shared" si="121"/>
        <v>0</v>
      </c>
      <c r="Q620" s="15">
        <f t="shared" si="122"/>
        <v>0</v>
      </c>
      <c r="R620" s="15">
        <f t="shared" si="123"/>
        <v>0</v>
      </c>
      <c r="S620" s="15">
        <f t="shared" si="124"/>
        <v>0</v>
      </c>
      <c r="T620" s="15">
        <f t="shared" si="125"/>
        <v>0</v>
      </c>
    </row>
    <row r="621" spans="1:20">
      <c r="A621" s="142" t="str">
        <f>IF((stock!B615+stock!C615+stock!D615+stock!E615)&lt;&gt;0,stock!A615,"")</f>
        <v/>
      </c>
      <c r="B621" s="142"/>
      <c r="C621" s="15">
        <f>stock!C615</f>
        <v>0</v>
      </c>
      <c r="D621" s="15">
        <f>stock!D615</f>
        <v>0</v>
      </c>
      <c r="E621" s="15">
        <f>stock!E615</f>
        <v>0</v>
      </c>
      <c r="F621" s="15">
        <f>stock!F615</f>
        <v>0</v>
      </c>
      <c r="H621" s="15">
        <f t="shared" si="126"/>
        <v>0</v>
      </c>
      <c r="I621" s="15">
        <f t="shared" si="127"/>
        <v>0</v>
      </c>
      <c r="J621" s="15">
        <f t="shared" si="128"/>
        <v>0</v>
      </c>
      <c r="K621" s="1">
        <f t="shared" si="117"/>
        <v>0</v>
      </c>
      <c r="L621" s="15">
        <f>IF(COUNTIF($N$2:N621,N621)=1,L620+1,L620)</f>
        <v>22</v>
      </c>
      <c r="M621" s="15" t="str">
        <f t="shared" si="118"/>
        <v/>
      </c>
      <c r="N621" s="1">
        <f t="shared" si="119"/>
        <v>0</v>
      </c>
      <c r="O621" s="1">
        <f t="shared" si="120"/>
        <v>0</v>
      </c>
      <c r="P621" s="15">
        <f t="shared" si="121"/>
        <v>0</v>
      </c>
      <c r="Q621" s="15">
        <f t="shared" si="122"/>
        <v>0</v>
      </c>
      <c r="R621" s="15">
        <f t="shared" si="123"/>
        <v>0</v>
      </c>
      <c r="S621" s="15">
        <f t="shared" si="124"/>
        <v>0</v>
      </c>
      <c r="T621" s="15">
        <f t="shared" si="125"/>
        <v>0</v>
      </c>
    </row>
    <row r="622" spans="1:20">
      <c r="A622" s="142" t="str">
        <f>IF((stock!B616+stock!C616+stock!D616+stock!E616)&lt;&gt;0,stock!A616,"")</f>
        <v>OTEHRS</v>
      </c>
      <c r="B622" s="142"/>
      <c r="C622" s="15">
        <f>stock!C616</f>
        <v>9</v>
      </c>
      <c r="D622" s="15">
        <f>stock!D616</f>
        <v>2</v>
      </c>
      <c r="E622" s="15">
        <f>stock!E616</f>
        <v>3</v>
      </c>
      <c r="F622" s="15">
        <f>stock!F616</f>
        <v>8</v>
      </c>
      <c r="H622" s="15">
        <f t="shared" si="126"/>
        <v>0</v>
      </c>
      <c r="I622" s="15">
        <f t="shared" si="127"/>
        <v>0</v>
      </c>
      <c r="J622" s="15">
        <f t="shared" si="128"/>
        <v>0</v>
      </c>
      <c r="K622" s="1" t="str">
        <f t="shared" si="117"/>
        <v>O</v>
      </c>
      <c r="L622" s="15">
        <f>IF(COUNTIF($N$2:N622,N622)=1,L621+1,L621)</f>
        <v>22</v>
      </c>
      <c r="M622" s="15" t="str">
        <f t="shared" si="118"/>
        <v/>
      </c>
      <c r="N622" s="1">
        <f t="shared" si="119"/>
        <v>0</v>
      </c>
      <c r="O622" s="1">
        <f t="shared" si="120"/>
        <v>0</v>
      </c>
      <c r="P622" s="15">
        <f t="shared" si="121"/>
        <v>0</v>
      </c>
      <c r="Q622" s="15">
        <f t="shared" si="122"/>
        <v>0</v>
      </c>
      <c r="R622" s="15">
        <f t="shared" si="123"/>
        <v>0</v>
      </c>
      <c r="S622" s="15">
        <f t="shared" si="124"/>
        <v>0</v>
      </c>
      <c r="T622" s="15">
        <f t="shared" si="125"/>
        <v>0</v>
      </c>
    </row>
    <row r="623" spans="1:20">
      <c r="A623" s="142" t="str">
        <f>IF((stock!B617+stock!C617+stock!D617+stock!E617)&lt;&gt;0,stock!A617,"")</f>
        <v/>
      </c>
      <c r="B623" s="142"/>
      <c r="C623" s="15">
        <f>stock!C617</f>
        <v>0</v>
      </c>
      <c r="D623" s="15">
        <f>stock!D617</f>
        <v>0</v>
      </c>
      <c r="E623" s="15">
        <f>stock!E617</f>
        <v>0</v>
      </c>
      <c r="F623" s="15">
        <f>stock!F617</f>
        <v>0</v>
      </c>
      <c r="H623" s="15">
        <f t="shared" si="126"/>
        <v>0</v>
      </c>
      <c r="I623" s="15">
        <f t="shared" si="127"/>
        <v>0</v>
      </c>
      <c r="J623" s="15">
        <f t="shared" si="128"/>
        <v>0</v>
      </c>
      <c r="K623" s="1">
        <f t="shared" si="117"/>
        <v>0</v>
      </c>
      <c r="L623" s="15">
        <f>IF(COUNTIF($N$2:N623,N623)=1,L622+1,L622)</f>
        <v>22</v>
      </c>
      <c r="M623" s="15" t="str">
        <f t="shared" si="118"/>
        <v/>
      </c>
      <c r="N623" s="1">
        <f t="shared" si="119"/>
        <v>0</v>
      </c>
      <c r="O623" s="1">
        <f t="shared" si="120"/>
        <v>0</v>
      </c>
      <c r="P623" s="15">
        <f t="shared" si="121"/>
        <v>0</v>
      </c>
      <c r="Q623" s="15">
        <f t="shared" si="122"/>
        <v>0</v>
      </c>
      <c r="R623" s="15">
        <f t="shared" si="123"/>
        <v>0</v>
      </c>
      <c r="S623" s="15">
        <f t="shared" si="124"/>
        <v>0</v>
      </c>
      <c r="T623" s="15">
        <f t="shared" si="125"/>
        <v>0</v>
      </c>
    </row>
    <row r="624" spans="1:20">
      <c r="A624" s="142" t="str">
        <f>IF((stock!B618+stock!C618+stock!D618+stock!E618)&lt;&gt;0,stock!A618,"")</f>
        <v/>
      </c>
      <c r="B624" s="142"/>
      <c r="C624" s="15">
        <f>stock!C618</f>
        <v>0</v>
      </c>
      <c r="D624" s="15">
        <f>stock!D618</f>
        <v>0</v>
      </c>
      <c r="E624" s="15">
        <f>stock!E618</f>
        <v>0</v>
      </c>
      <c r="F624" s="15">
        <f>stock!F618</f>
        <v>0</v>
      </c>
      <c r="H624" s="15">
        <f t="shared" si="126"/>
        <v>0</v>
      </c>
      <c r="I624" s="15">
        <f t="shared" si="127"/>
        <v>0</v>
      </c>
      <c r="J624" s="15">
        <f t="shared" si="128"/>
        <v>0</v>
      </c>
      <c r="K624" s="1">
        <f t="shared" si="117"/>
        <v>0</v>
      </c>
      <c r="L624" s="15">
        <f>IF(COUNTIF($N$2:N624,N624)=1,L623+1,L623)</f>
        <v>22</v>
      </c>
      <c r="M624" s="15" t="str">
        <f t="shared" si="118"/>
        <v/>
      </c>
      <c r="N624" s="1">
        <f t="shared" si="119"/>
        <v>0</v>
      </c>
      <c r="O624" s="1">
        <f t="shared" si="120"/>
        <v>0</v>
      </c>
      <c r="P624" s="15">
        <f t="shared" si="121"/>
        <v>0</v>
      </c>
      <c r="Q624" s="15">
        <f t="shared" si="122"/>
        <v>0</v>
      </c>
      <c r="R624" s="15">
        <f t="shared" si="123"/>
        <v>0</v>
      </c>
      <c r="S624" s="15">
        <f t="shared" si="124"/>
        <v>0</v>
      </c>
      <c r="T624" s="15">
        <f t="shared" si="125"/>
        <v>0</v>
      </c>
    </row>
    <row r="625" spans="1:20">
      <c r="A625" s="142" t="str">
        <f>IF((stock!B619+stock!C619+stock!D619+stock!E619)&lt;&gt;0,stock!A619,"")</f>
        <v/>
      </c>
      <c r="B625" s="142"/>
      <c r="C625" s="15">
        <f>stock!C619</f>
        <v>0</v>
      </c>
      <c r="D625" s="15">
        <f>stock!D619</f>
        <v>0</v>
      </c>
      <c r="E625" s="15">
        <f>stock!E619</f>
        <v>0</v>
      </c>
      <c r="F625" s="15">
        <f>stock!F619</f>
        <v>0</v>
      </c>
      <c r="H625" s="15">
        <f t="shared" si="126"/>
        <v>0</v>
      </c>
      <c r="I625" s="15">
        <f t="shared" si="127"/>
        <v>0</v>
      </c>
      <c r="J625" s="15">
        <f t="shared" si="128"/>
        <v>0</v>
      </c>
      <c r="K625" s="1">
        <f t="shared" si="117"/>
        <v>0</v>
      </c>
      <c r="L625" s="15">
        <f>IF(COUNTIF($N$2:N625,N625)=1,L624+1,L624)</f>
        <v>22</v>
      </c>
      <c r="M625" s="15" t="str">
        <f t="shared" si="118"/>
        <v/>
      </c>
      <c r="N625" s="1">
        <f t="shared" si="119"/>
        <v>0</v>
      </c>
      <c r="O625" s="1">
        <f t="shared" si="120"/>
        <v>0</v>
      </c>
      <c r="P625" s="15">
        <f t="shared" si="121"/>
        <v>0</v>
      </c>
      <c r="Q625" s="15">
        <f t="shared" si="122"/>
        <v>0</v>
      </c>
      <c r="R625" s="15">
        <f t="shared" si="123"/>
        <v>0</v>
      </c>
      <c r="S625" s="15">
        <f t="shared" si="124"/>
        <v>0</v>
      </c>
      <c r="T625" s="15">
        <f t="shared" si="125"/>
        <v>0</v>
      </c>
    </row>
    <row r="626" spans="1:20">
      <c r="A626" s="142" t="str">
        <f>IF((stock!B620+stock!C620+stock!D620+stock!E620)&lt;&gt;0,stock!A620,"")</f>
        <v/>
      </c>
      <c r="B626" s="142"/>
      <c r="C626" s="15">
        <f>stock!C620</f>
        <v>0</v>
      </c>
      <c r="D626" s="15">
        <f>stock!D620</f>
        <v>0</v>
      </c>
      <c r="E626" s="15">
        <f>stock!E620</f>
        <v>0</v>
      </c>
      <c r="F626" s="15">
        <f>stock!F620</f>
        <v>0</v>
      </c>
      <c r="H626" s="15">
        <f t="shared" si="126"/>
        <v>0</v>
      </c>
      <c r="I626" s="15">
        <f t="shared" si="127"/>
        <v>0</v>
      </c>
      <c r="J626" s="15">
        <f t="shared" si="128"/>
        <v>0</v>
      </c>
      <c r="K626" s="1">
        <f t="shared" si="117"/>
        <v>0</v>
      </c>
      <c r="L626" s="15">
        <f>IF(COUNTIF($N$2:N626,N626)=1,L625+1,L625)</f>
        <v>22</v>
      </c>
      <c r="M626" s="15" t="str">
        <f t="shared" si="118"/>
        <v/>
      </c>
      <c r="N626" s="1">
        <f t="shared" si="119"/>
        <v>0</v>
      </c>
      <c r="O626" s="1">
        <f t="shared" si="120"/>
        <v>0</v>
      </c>
      <c r="P626" s="15">
        <f t="shared" si="121"/>
        <v>0</v>
      </c>
      <c r="Q626" s="15">
        <f t="shared" si="122"/>
        <v>0</v>
      </c>
      <c r="R626" s="15">
        <f t="shared" si="123"/>
        <v>0</v>
      </c>
      <c r="S626" s="15">
        <f t="shared" si="124"/>
        <v>0</v>
      </c>
      <c r="T626" s="15">
        <f t="shared" si="125"/>
        <v>0</v>
      </c>
    </row>
    <row r="627" spans="1:20">
      <c r="A627" s="142" t="str">
        <f>IF((stock!B621+stock!C621+stock!D621+stock!E621)&lt;&gt;0,stock!A621,"")</f>
        <v>MOCHAI DHALL 25KG</v>
      </c>
      <c r="B627" s="142"/>
      <c r="C627" s="15">
        <f>stock!C621</f>
        <v>0</v>
      </c>
      <c r="D627" s="15">
        <f>stock!D621</f>
        <v>2</v>
      </c>
      <c r="E627" s="15">
        <f>stock!E621</f>
        <v>2</v>
      </c>
      <c r="F627" s="15">
        <f>stock!F621</f>
        <v>0</v>
      </c>
      <c r="H627" s="15">
        <f t="shared" si="126"/>
        <v>25</v>
      </c>
      <c r="I627" s="15">
        <f t="shared" si="127"/>
        <v>0</v>
      </c>
      <c r="J627" s="15">
        <f t="shared" si="128"/>
        <v>25</v>
      </c>
      <c r="K627" s="1" t="str">
        <f t="shared" si="117"/>
        <v>MOCHAI DHALL</v>
      </c>
      <c r="L627" s="15">
        <f>IF(COUNTIF($N$2:N627,N627)=1,L626+1,L626)</f>
        <v>22</v>
      </c>
      <c r="M627" s="15" t="str">
        <f t="shared" si="118"/>
        <v>MOCHAI DHALL</v>
      </c>
      <c r="N627" s="1" t="str">
        <f t="shared" si="119"/>
        <v>DHALL</v>
      </c>
      <c r="O627" s="1" t="str">
        <f t="shared" si="120"/>
        <v>MOCHAI</v>
      </c>
      <c r="P627" s="15">
        <f t="shared" si="121"/>
        <v>1</v>
      </c>
      <c r="Q627" s="15">
        <f t="shared" si="122"/>
        <v>0</v>
      </c>
      <c r="R627" s="15">
        <f t="shared" si="123"/>
        <v>1</v>
      </c>
      <c r="S627" s="15">
        <f t="shared" si="124"/>
        <v>1</v>
      </c>
      <c r="T627" s="15">
        <f t="shared" si="125"/>
        <v>0</v>
      </c>
    </row>
    <row r="628" spans="1:20">
      <c r="A628" s="142" t="str">
        <f>IF((stock!B622+stock!C622+stock!D622+stock!E622)&lt;&gt;0,stock!A622,"")</f>
        <v>MOCHAI DHALL 50KG</v>
      </c>
      <c r="B628" s="142"/>
      <c r="C628" s="15">
        <f>stock!C622</f>
        <v>9</v>
      </c>
      <c r="D628" s="15">
        <f>stock!D622</f>
        <v>0</v>
      </c>
      <c r="E628" s="15">
        <f>stock!E622</f>
        <v>1</v>
      </c>
      <c r="F628" s="15">
        <f>stock!F622</f>
        <v>8</v>
      </c>
      <c r="H628" s="15">
        <f t="shared" si="126"/>
        <v>50</v>
      </c>
      <c r="I628" s="15">
        <f t="shared" si="127"/>
        <v>0</v>
      </c>
      <c r="J628" s="15">
        <f t="shared" si="128"/>
        <v>50</v>
      </c>
      <c r="K628" s="1" t="str">
        <f t="shared" si="117"/>
        <v>MOCHAI DHALL</v>
      </c>
      <c r="L628" s="15">
        <f>IF(COUNTIF($N$2:N628,N628)=1,L627+1,L627)</f>
        <v>22</v>
      </c>
      <c r="M628" s="15" t="str">
        <f t="shared" si="118"/>
        <v>MOCHAI DHALL</v>
      </c>
      <c r="N628" s="1" t="str">
        <f t="shared" si="119"/>
        <v>DHALL</v>
      </c>
      <c r="O628" s="1" t="str">
        <f t="shared" si="120"/>
        <v>MOCHAI</v>
      </c>
      <c r="P628" s="15">
        <f t="shared" si="121"/>
        <v>1</v>
      </c>
      <c r="Q628" s="15">
        <f t="shared" si="122"/>
        <v>9</v>
      </c>
      <c r="R628" s="15">
        <f t="shared" si="123"/>
        <v>0</v>
      </c>
      <c r="S628" s="15">
        <f t="shared" si="124"/>
        <v>1</v>
      </c>
      <c r="T628" s="15">
        <f t="shared" si="125"/>
        <v>8</v>
      </c>
    </row>
    <row r="629" spans="1:20">
      <c r="A629" s="142" t="str">
        <f>IF((stock!B623+stock!C623+stock!D623+stock!E623)&lt;&gt;0,stock!A623,"")</f>
        <v/>
      </c>
      <c r="B629" s="142"/>
      <c r="C629" s="15">
        <f>stock!C623</f>
        <v>0</v>
      </c>
      <c r="D629" s="15">
        <f>stock!D623</f>
        <v>0</v>
      </c>
      <c r="E629" s="15">
        <f>stock!E623</f>
        <v>0</v>
      </c>
      <c r="F629" s="15">
        <f>stock!F623</f>
        <v>0</v>
      </c>
      <c r="H629" s="15">
        <f t="shared" si="126"/>
        <v>0</v>
      </c>
      <c r="I629" s="15">
        <f t="shared" si="127"/>
        <v>0</v>
      </c>
      <c r="J629" s="15">
        <f t="shared" si="128"/>
        <v>0</v>
      </c>
      <c r="K629" s="1">
        <f t="shared" si="117"/>
        <v>0</v>
      </c>
      <c r="L629" s="15">
        <f>IF(COUNTIF($N$2:N629,N629)=1,L628+1,L628)</f>
        <v>22</v>
      </c>
      <c r="M629" s="15" t="str">
        <f t="shared" si="118"/>
        <v/>
      </c>
      <c r="N629" s="1">
        <f t="shared" si="119"/>
        <v>0</v>
      </c>
      <c r="O629" s="1">
        <f t="shared" si="120"/>
        <v>0</v>
      </c>
      <c r="P629" s="15">
        <f t="shared" si="121"/>
        <v>0</v>
      </c>
      <c r="Q629" s="15">
        <f t="shared" si="122"/>
        <v>0</v>
      </c>
      <c r="R629" s="15">
        <f t="shared" si="123"/>
        <v>0</v>
      </c>
      <c r="S629" s="15">
        <f t="shared" si="124"/>
        <v>0</v>
      </c>
      <c r="T629" s="15">
        <f t="shared" si="125"/>
        <v>0</v>
      </c>
    </row>
    <row r="630" spans="1:20">
      <c r="A630" s="142" t="str">
        <f>IF((stock!B624+stock!C624+stock!D624+stock!E624)&lt;&gt;0,stock!A624,"")</f>
        <v>Retail</v>
      </c>
      <c r="B630" s="142"/>
      <c r="C630" s="15">
        <f>stock!C624</f>
        <v>387</v>
      </c>
      <c r="D630" s="15">
        <f>stock!D624</f>
        <v>0</v>
      </c>
      <c r="E630" s="15">
        <f>stock!E624</f>
        <v>21.8</v>
      </c>
      <c r="F630" s="15">
        <f>stock!F624</f>
        <v>365.2</v>
      </c>
      <c r="H630" s="15">
        <f t="shared" si="126"/>
        <v>0</v>
      </c>
      <c r="I630" s="15">
        <f t="shared" si="127"/>
        <v>0</v>
      </c>
      <c r="J630" s="15">
        <f t="shared" si="128"/>
        <v>0</v>
      </c>
      <c r="K630" s="1" t="str">
        <f t="shared" si="117"/>
        <v>R</v>
      </c>
      <c r="L630" s="15">
        <f>IF(COUNTIF($N$2:N630,N630)=1,L629+1,L629)</f>
        <v>22</v>
      </c>
      <c r="M630" s="15" t="str">
        <f t="shared" si="118"/>
        <v/>
      </c>
      <c r="N630" s="1">
        <f t="shared" si="119"/>
        <v>0</v>
      </c>
      <c r="O630" s="1">
        <f t="shared" si="120"/>
        <v>0</v>
      </c>
      <c r="P630" s="15">
        <f t="shared" si="121"/>
        <v>0</v>
      </c>
      <c r="Q630" s="15">
        <f t="shared" si="122"/>
        <v>0</v>
      </c>
      <c r="R630" s="15">
        <f t="shared" si="123"/>
        <v>0</v>
      </c>
      <c r="S630" s="15">
        <f t="shared" si="124"/>
        <v>0</v>
      </c>
      <c r="T630" s="15">
        <f t="shared" si="125"/>
        <v>0</v>
      </c>
    </row>
    <row r="631" spans="1:20">
      <c r="A631" s="142" t="str">
        <f>IF((stock!B625+stock!C625+stock!D625+stock!E625)&lt;&gt;0,stock!A625,"")</f>
        <v/>
      </c>
      <c r="B631" s="142"/>
      <c r="C631" s="15">
        <f>stock!C625</f>
        <v>0</v>
      </c>
      <c r="D631" s="15">
        <f>stock!D625</f>
        <v>0</v>
      </c>
      <c r="E631" s="15">
        <f>stock!E625</f>
        <v>0</v>
      </c>
      <c r="F631" s="15">
        <f>stock!F625</f>
        <v>0</v>
      </c>
      <c r="H631" s="15">
        <f t="shared" si="126"/>
        <v>0</v>
      </c>
      <c r="I631" s="15">
        <f t="shared" si="127"/>
        <v>0</v>
      </c>
      <c r="J631" s="15">
        <f t="shared" si="128"/>
        <v>0</v>
      </c>
      <c r="K631" s="1">
        <f t="shared" si="117"/>
        <v>0</v>
      </c>
      <c r="L631" s="15">
        <f>IF(COUNTIF($N$2:N631,N631)=1,L630+1,L630)</f>
        <v>22</v>
      </c>
      <c r="M631" s="15" t="str">
        <f t="shared" si="118"/>
        <v/>
      </c>
      <c r="N631" s="1">
        <f t="shared" si="119"/>
        <v>0</v>
      </c>
      <c r="O631" s="1">
        <f t="shared" si="120"/>
        <v>0</v>
      </c>
      <c r="P631" s="15">
        <f t="shared" si="121"/>
        <v>0</v>
      </c>
      <c r="Q631" s="15">
        <f t="shared" si="122"/>
        <v>0</v>
      </c>
      <c r="R631" s="15">
        <f t="shared" si="123"/>
        <v>0</v>
      </c>
      <c r="S631" s="15">
        <f t="shared" si="124"/>
        <v>0</v>
      </c>
      <c r="T631" s="15">
        <f t="shared" si="125"/>
        <v>0</v>
      </c>
    </row>
    <row r="632" spans="1:20">
      <c r="A632" s="142" t="str">
        <f>IF((stock!B626+stock!C626+stock!D626+stock!E626)&lt;&gt;0,stock!A626,"")</f>
        <v/>
      </c>
      <c r="B632" s="142"/>
      <c r="C632" s="15">
        <f>stock!C626</f>
        <v>0</v>
      </c>
      <c r="D632" s="15">
        <f>stock!D626</f>
        <v>0</v>
      </c>
      <c r="E632" s="15">
        <f>stock!E626</f>
        <v>0</v>
      </c>
      <c r="F632" s="15">
        <f>stock!F626</f>
        <v>0</v>
      </c>
      <c r="H632" s="15">
        <f t="shared" si="126"/>
        <v>0</v>
      </c>
      <c r="I632" s="15">
        <f t="shared" si="127"/>
        <v>0</v>
      </c>
      <c r="J632" s="15">
        <f t="shared" si="128"/>
        <v>0</v>
      </c>
      <c r="K632" s="1">
        <f t="shared" si="117"/>
        <v>0</v>
      </c>
      <c r="L632" s="15">
        <f>IF(COUNTIF($N$2:N632,N632)=1,L631+1,L631)</f>
        <v>22</v>
      </c>
      <c r="M632" s="15" t="str">
        <f t="shared" si="118"/>
        <v/>
      </c>
      <c r="N632" s="1">
        <f t="shared" si="119"/>
        <v>0</v>
      </c>
      <c r="O632" s="1">
        <f t="shared" si="120"/>
        <v>0</v>
      </c>
      <c r="P632" s="15">
        <f t="shared" si="121"/>
        <v>0</v>
      </c>
      <c r="Q632" s="15">
        <f t="shared" si="122"/>
        <v>0</v>
      </c>
      <c r="R632" s="15">
        <f t="shared" si="123"/>
        <v>0</v>
      </c>
      <c r="S632" s="15">
        <f t="shared" si="124"/>
        <v>0</v>
      </c>
      <c r="T632" s="15">
        <f t="shared" si="125"/>
        <v>0</v>
      </c>
    </row>
    <row r="633" spans="1:20">
      <c r="A633" s="142" t="str">
        <f>IF((stock!B627+stock!C627+stock!D627+stock!E627)&lt;&gt;0,stock!A627,"")</f>
        <v>10-Pallangi Thattai  1kg</v>
      </c>
      <c r="B633" s="142"/>
      <c r="C633" s="15">
        <f>stock!C627</f>
        <v>18</v>
      </c>
      <c r="D633" s="15">
        <f>stock!D627</f>
        <v>0</v>
      </c>
      <c r="E633" s="15">
        <f>stock!E627</f>
        <v>0</v>
      </c>
      <c r="F633" s="15">
        <f>stock!F627</f>
        <v>18</v>
      </c>
      <c r="H633" s="15">
        <f t="shared" si="126"/>
        <v>0</v>
      </c>
      <c r="I633" s="15">
        <f t="shared" si="127"/>
        <v>0</v>
      </c>
      <c r="J633" s="15">
        <f t="shared" si="128"/>
        <v>0</v>
      </c>
      <c r="K633" s="1" t="str">
        <f t="shared" si="117"/>
        <v>10-Pallangi Thattai</v>
      </c>
      <c r="L633" s="15">
        <f>IF(COUNTIF($N$2:N633,N633)=1,L632+1,L632)</f>
        <v>22</v>
      </c>
      <c r="M633" s="15" t="str">
        <f t="shared" si="118"/>
        <v/>
      </c>
      <c r="N633" s="1">
        <f t="shared" si="119"/>
        <v>0</v>
      </c>
      <c r="O633" s="1">
        <f t="shared" si="120"/>
        <v>0</v>
      </c>
      <c r="P633" s="15">
        <f t="shared" si="121"/>
        <v>0</v>
      </c>
      <c r="Q633" s="15">
        <f t="shared" si="122"/>
        <v>0</v>
      </c>
      <c r="R633" s="15">
        <f t="shared" si="123"/>
        <v>0</v>
      </c>
      <c r="S633" s="15">
        <f t="shared" si="124"/>
        <v>0</v>
      </c>
      <c r="T633" s="15">
        <f t="shared" si="125"/>
        <v>0</v>
      </c>
    </row>
    <row r="634" spans="1:20">
      <c r="A634" s="142" t="str">
        <f>IF((stock!B628+stock!C628+stock!D628+stock!E628)&lt;&gt;0,stock!A628,"")</f>
        <v/>
      </c>
      <c r="B634" s="142"/>
      <c r="C634" s="15">
        <f>stock!C628</f>
        <v>0</v>
      </c>
      <c r="D634" s="15">
        <f>stock!D628</f>
        <v>0</v>
      </c>
      <c r="E634" s="15">
        <f>stock!E628</f>
        <v>0</v>
      </c>
      <c r="F634" s="15">
        <f>stock!F628</f>
        <v>0</v>
      </c>
      <c r="H634" s="15">
        <f t="shared" si="126"/>
        <v>0</v>
      </c>
      <c r="I634" s="15">
        <f t="shared" si="127"/>
        <v>0</v>
      </c>
      <c r="J634" s="15">
        <f t="shared" si="128"/>
        <v>0</v>
      </c>
      <c r="K634" s="1">
        <f t="shared" si="117"/>
        <v>0</v>
      </c>
      <c r="L634" s="15">
        <f>IF(COUNTIF($N$2:N634,N634)=1,L633+1,L633)</f>
        <v>22</v>
      </c>
      <c r="M634" s="15" t="str">
        <f t="shared" si="118"/>
        <v/>
      </c>
      <c r="N634" s="1">
        <f t="shared" si="119"/>
        <v>0</v>
      </c>
      <c r="O634" s="1">
        <f t="shared" si="120"/>
        <v>0</v>
      </c>
      <c r="P634" s="15">
        <f t="shared" si="121"/>
        <v>0</v>
      </c>
      <c r="Q634" s="15">
        <f t="shared" si="122"/>
        <v>0</v>
      </c>
      <c r="R634" s="15">
        <f t="shared" si="123"/>
        <v>0</v>
      </c>
      <c r="S634" s="15">
        <f t="shared" si="124"/>
        <v>0</v>
      </c>
      <c r="T634" s="15">
        <f t="shared" si="125"/>
        <v>0</v>
      </c>
    </row>
    <row r="635" spans="1:20">
      <c r="A635" s="142" t="str">
        <f>IF((stock!B629+stock!C629+stock!D629+stock!E629)&lt;&gt;0,stock!A629,"")</f>
        <v>3-Pallangi Thattai  1kg</v>
      </c>
      <c r="B635" s="142"/>
      <c r="C635" s="15">
        <f>stock!C629</f>
        <v>13.7</v>
      </c>
      <c r="D635" s="15">
        <f>stock!D629</f>
        <v>0</v>
      </c>
      <c r="E635" s="15">
        <f>stock!E629</f>
        <v>0</v>
      </c>
      <c r="F635" s="15">
        <f>stock!F629</f>
        <v>13.7</v>
      </c>
      <c r="H635" s="15">
        <f t="shared" si="126"/>
        <v>0</v>
      </c>
      <c r="I635" s="15">
        <f t="shared" si="127"/>
        <v>0</v>
      </c>
      <c r="J635" s="15">
        <f t="shared" si="128"/>
        <v>0</v>
      </c>
      <c r="K635" s="1" t="str">
        <f t="shared" si="117"/>
        <v>3-Pallangi Thattai</v>
      </c>
      <c r="L635" s="15">
        <f>IF(COUNTIF($N$2:N635,N635)=1,L634+1,L634)</f>
        <v>22</v>
      </c>
      <c r="M635" s="15" t="str">
        <f t="shared" si="118"/>
        <v/>
      </c>
      <c r="N635" s="1">
        <f t="shared" si="119"/>
        <v>0</v>
      </c>
      <c r="O635" s="1">
        <f t="shared" si="120"/>
        <v>0</v>
      </c>
      <c r="P635" s="15">
        <f t="shared" si="121"/>
        <v>0</v>
      </c>
      <c r="Q635" s="15">
        <f t="shared" si="122"/>
        <v>0</v>
      </c>
      <c r="R635" s="15">
        <f t="shared" si="123"/>
        <v>0</v>
      </c>
      <c r="S635" s="15">
        <f t="shared" si="124"/>
        <v>0</v>
      </c>
      <c r="T635" s="15">
        <f t="shared" si="125"/>
        <v>0</v>
      </c>
    </row>
    <row r="636" spans="1:20">
      <c r="A636" s="142" t="str">
        <f>IF((stock!B630+stock!C630+stock!D630+stock!E630)&lt;&gt;0,stock!A630,"")</f>
        <v>50-Rengoon Mochai  1kg</v>
      </c>
      <c r="B636" s="142"/>
      <c r="C636" s="15">
        <f>stock!C630</f>
        <v>9.5</v>
      </c>
      <c r="D636" s="15">
        <f>stock!D630</f>
        <v>0</v>
      </c>
      <c r="E636" s="15">
        <f>stock!E630</f>
        <v>0</v>
      </c>
      <c r="F636" s="15">
        <f>stock!F630</f>
        <v>9.5</v>
      </c>
      <c r="H636" s="15">
        <f t="shared" si="126"/>
        <v>0</v>
      </c>
      <c r="I636" s="15">
        <f t="shared" si="127"/>
        <v>0</v>
      </c>
      <c r="J636" s="15">
        <f t="shared" si="128"/>
        <v>0</v>
      </c>
      <c r="K636" s="1" t="str">
        <f t="shared" si="117"/>
        <v>50-Rengoon Mochai</v>
      </c>
      <c r="L636" s="15">
        <f>IF(COUNTIF($N$2:N636,N636)=1,L635+1,L635)</f>
        <v>22</v>
      </c>
      <c r="M636" s="15" t="str">
        <f t="shared" si="118"/>
        <v/>
      </c>
      <c r="N636" s="1">
        <f t="shared" si="119"/>
        <v>0</v>
      </c>
      <c r="O636" s="1">
        <f t="shared" si="120"/>
        <v>0</v>
      </c>
      <c r="P636" s="15">
        <f t="shared" si="121"/>
        <v>0</v>
      </c>
      <c r="Q636" s="15">
        <f t="shared" si="122"/>
        <v>0</v>
      </c>
      <c r="R636" s="15">
        <f t="shared" si="123"/>
        <v>0</v>
      </c>
      <c r="S636" s="15">
        <f t="shared" si="124"/>
        <v>0</v>
      </c>
      <c r="T636" s="15">
        <f t="shared" si="125"/>
        <v>0</v>
      </c>
    </row>
    <row r="637" spans="1:20">
      <c r="A637" s="142" t="str">
        <f>IF((stock!B631+stock!C631+stock!D631+stock!E631)&lt;&gt;0,stock!A631,"")</f>
        <v/>
      </c>
      <c r="B637" s="142"/>
      <c r="C637" s="15">
        <f>stock!C631</f>
        <v>0</v>
      </c>
      <c r="D637" s="15">
        <f>stock!D631</f>
        <v>0</v>
      </c>
      <c r="E637" s="15">
        <f>stock!E631</f>
        <v>0</v>
      </c>
      <c r="F637" s="15">
        <f>stock!F631</f>
        <v>0</v>
      </c>
      <c r="H637" s="15">
        <f t="shared" si="126"/>
        <v>0</v>
      </c>
      <c r="I637" s="15">
        <f t="shared" si="127"/>
        <v>0</v>
      </c>
      <c r="J637" s="15">
        <f t="shared" si="128"/>
        <v>0</v>
      </c>
      <c r="K637" s="1">
        <f t="shared" si="117"/>
        <v>0</v>
      </c>
      <c r="L637" s="15">
        <f>IF(COUNTIF($N$2:N637,N637)=1,L636+1,L636)</f>
        <v>22</v>
      </c>
      <c r="M637" s="15" t="str">
        <f t="shared" si="118"/>
        <v/>
      </c>
      <c r="N637" s="1">
        <f t="shared" si="119"/>
        <v>0</v>
      </c>
      <c r="O637" s="1">
        <f t="shared" si="120"/>
        <v>0</v>
      </c>
      <c r="P637" s="15">
        <f t="shared" si="121"/>
        <v>0</v>
      </c>
      <c r="Q637" s="15">
        <f t="shared" si="122"/>
        <v>0</v>
      </c>
      <c r="R637" s="15">
        <f t="shared" si="123"/>
        <v>0</v>
      </c>
      <c r="S637" s="15">
        <f t="shared" si="124"/>
        <v>0</v>
      </c>
      <c r="T637" s="15">
        <f t="shared" si="125"/>
        <v>0</v>
      </c>
    </row>
    <row r="638" spans="1:20">
      <c r="A638" s="142" t="str">
        <f>IF((stock!B632+stock!C632+stock!D632+stock!E632)&lt;&gt;0,stock!A632,"")</f>
        <v>5-Pallangi Thattai  1kg</v>
      </c>
      <c r="B638" s="142"/>
      <c r="C638" s="15">
        <f>stock!C632</f>
        <v>20.8</v>
      </c>
      <c r="D638" s="15">
        <f>stock!D632</f>
        <v>0</v>
      </c>
      <c r="E638" s="15">
        <f>stock!E632</f>
        <v>20.8</v>
      </c>
      <c r="F638" s="15">
        <f>stock!F632</f>
        <v>0</v>
      </c>
      <c r="H638" s="15">
        <f t="shared" si="126"/>
        <v>0</v>
      </c>
      <c r="I638" s="15">
        <f t="shared" si="127"/>
        <v>0</v>
      </c>
      <c r="J638" s="15">
        <f t="shared" si="128"/>
        <v>0</v>
      </c>
      <c r="K638" s="1" t="str">
        <f t="shared" si="117"/>
        <v>5-Pallangi Thattai</v>
      </c>
      <c r="L638" s="15">
        <f>IF(COUNTIF($N$2:N638,N638)=1,L637+1,L637)</f>
        <v>22</v>
      </c>
      <c r="M638" s="15" t="str">
        <f t="shared" si="118"/>
        <v/>
      </c>
      <c r="N638" s="1">
        <f t="shared" si="119"/>
        <v>0</v>
      </c>
      <c r="O638" s="1">
        <f t="shared" si="120"/>
        <v>0</v>
      </c>
      <c r="P638" s="15">
        <f t="shared" si="121"/>
        <v>0</v>
      </c>
      <c r="Q638" s="15">
        <f t="shared" si="122"/>
        <v>0</v>
      </c>
      <c r="R638" s="15">
        <f t="shared" si="123"/>
        <v>0</v>
      </c>
      <c r="S638" s="15">
        <f t="shared" si="124"/>
        <v>0</v>
      </c>
      <c r="T638" s="15">
        <f t="shared" si="125"/>
        <v>0</v>
      </c>
    </row>
    <row r="639" spans="1:20">
      <c r="A639" s="142" t="str">
        <f>IF((stock!B633+stock!C633+stock!D633+stock!E633)&lt;&gt;0,stock!A633,"")</f>
        <v/>
      </c>
      <c r="B639" s="142"/>
      <c r="C639" s="15">
        <f>stock!C633</f>
        <v>0</v>
      </c>
      <c r="D639" s="15">
        <f>stock!D633</f>
        <v>0</v>
      </c>
      <c r="E639" s="15">
        <f>stock!E633</f>
        <v>0</v>
      </c>
      <c r="F639" s="15">
        <f>stock!F633</f>
        <v>0</v>
      </c>
      <c r="H639" s="15">
        <f t="shared" si="126"/>
        <v>0</v>
      </c>
      <c r="I639" s="15">
        <f t="shared" si="127"/>
        <v>0</v>
      </c>
      <c r="J639" s="15">
        <f t="shared" si="128"/>
        <v>0</v>
      </c>
      <c r="K639" s="1">
        <f t="shared" si="117"/>
        <v>0</v>
      </c>
      <c r="L639" s="15">
        <f>IF(COUNTIF($N$2:N639,N639)=1,L638+1,L638)</f>
        <v>22</v>
      </c>
      <c r="M639" s="15" t="str">
        <f t="shared" si="118"/>
        <v/>
      </c>
      <c r="N639" s="1">
        <f t="shared" si="119"/>
        <v>0</v>
      </c>
      <c r="O639" s="1">
        <f t="shared" si="120"/>
        <v>0</v>
      </c>
      <c r="P639" s="15">
        <f t="shared" si="121"/>
        <v>0</v>
      </c>
      <c r="Q639" s="15">
        <f t="shared" si="122"/>
        <v>0</v>
      </c>
      <c r="R639" s="15">
        <f t="shared" si="123"/>
        <v>0</v>
      </c>
      <c r="S639" s="15">
        <f t="shared" si="124"/>
        <v>0</v>
      </c>
      <c r="T639" s="15">
        <f t="shared" si="125"/>
        <v>0</v>
      </c>
    </row>
    <row r="640" spans="1:20">
      <c r="A640" s="142" t="str">
        <f>IF((stock!B634+stock!C634+stock!D634+stock!E634)&lt;&gt;0,stock!A634,"")</f>
        <v>8-Pallangi Thattai  1kg</v>
      </c>
      <c r="B640" s="142"/>
      <c r="C640" s="15">
        <f>stock!C634</f>
        <v>14</v>
      </c>
      <c r="D640" s="15">
        <f>stock!D634</f>
        <v>0</v>
      </c>
      <c r="E640" s="15">
        <f>stock!E634</f>
        <v>0</v>
      </c>
      <c r="F640" s="15">
        <f>stock!F634</f>
        <v>14</v>
      </c>
      <c r="H640" s="15">
        <f t="shared" si="126"/>
        <v>0</v>
      </c>
      <c r="I640" s="15">
        <f t="shared" si="127"/>
        <v>0</v>
      </c>
      <c r="J640" s="15">
        <f t="shared" si="128"/>
        <v>0</v>
      </c>
      <c r="K640" s="1" t="str">
        <f t="shared" si="117"/>
        <v>8-Pallangi Thattai</v>
      </c>
      <c r="L640" s="15">
        <f>IF(COUNTIF($N$2:N640,N640)=1,L639+1,L639)</f>
        <v>22</v>
      </c>
      <c r="M640" s="15" t="str">
        <f t="shared" si="118"/>
        <v/>
      </c>
      <c r="N640" s="1">
        <f t="shared" si="119"/>
        <v>0</v>
      </c>
      <c r="O640" s="1">
        <f t="shared" si="120"/>
        <v>0</v>
      </c>
      <c r="P640" s="15">
        <f t="shared" si="121"/>
        <v>0</v>
      </c>
      <c r="Q640" s="15">
        <f t="shared" si="122"/>
        <v>0</v>
      </c>
      <c r="R640" s="15">
        <f t="shared" si="123"/>
        <v>0</v>
      </c>
      <c r="S640" s="15">
        <f t="shared" si="124"/>
        <v>0</v>
      </c>
      <c r="T640" s="15">
        <f t="shared" si="125"/>
        <v>0</v>
      </c>
    </row>
    <row r="641" spans="1:20">
      <c r="A641" s="142" t="str">
        <f>IF((stock!B635+stock!C635+stock!D635+stock!E635)&lt;&gt;0,stock!A635,"")</f>
        <v/>
      </c>
      <c r="B641" s="142"/>
      <c r="C641" s="15">
        <f>stock!C635</f>
        <v>0</v>
      </c>
      <c r="D641" s="15">
        <f>stock!D635</f>
        <v>0</v>
      </c>
      <c r="E641" s="15">
        <f>stock!E635</f>
        <v>0</v>
      </c>
      <c r="F641" s="15">
        <f>stock!F635</f>
        <v>0</v>
      </c>
      <c r="H641" s="15">
        <f t="shared" si="126"/>
        <v>0</v>
      </c>
      <c r="I641" s="15">
        <f t="shared" si="127"/>
        <v>0</v>
      </c>
      <c r="J641" s="15">
        <f t="shared" si="128"/>
        <v>0</v>
      </c>
      <c r="K641" s="1">
        <f t="shared" si="117"/>
        <v>0</v>
      </c>
      <c r="L641" s="15">
        <f>IF(COUNTIF($N$2:N641,N641)=1,L640+1,L640)</f>
        <v>22</v>
      </c>
      <c r="M641" s="15" t="str">
        <f t="shared" si="118"/>
        <v/>
      </c>
      <c r="N641" s="1">
        <f t="shared" si="119"/>
        <v>0</v>
      </c>
      <c r="O641" s="1">
        <f t="shared" si="120"/>
        <v>0</v>
      </c>
      <c r="P641" s="15">
        <f t="shared" si="121"/>
        <v>0</v>
      </c>
      <c r="Q641" s="15">
        <f t="shared" si="122"/>
        <v>0</v>
      </c>
      <c r="R641" s="15">
        <f t="shared" si="123"/>
        <v>0</v>
      </c>
      <c r="S641" s="15">
        <f t="shared" si="124"/>
        <v>0</v>
      </c>
      <c r="T641" s="15">
        <f t="shared" si="125"/>
        <v>0</v>
      </c>
    </row>
    <row r="642" spans="1:20">
      <c r="A642" s="142" t="str">
        <f>IF((stock!B636+stock!C636+stock!D636+stock!E636)&lt;&gt;0,stock!A636,"")</f>
        <v>Ac-White Mochai  1kg</v>
      </c>
      <c r="B642" s="142"/>
      <c r="C642" s="15">
        <f>stock!C636</f>
        <v>33.6</v>
      </c>
      <c r="D642" s="15">
        <f>stock!D636</f>
        <v>0</v>
      </c>
      <c r="E642" s="15">
        <f>stock!E636</f>
        <v>1</v>
      </c>
      <c r="F642" s="15">
        <f>stock!F636</f>
        <v>32.6</v>
      </c>
      <c r="H642" s="15">
        <f t="shared" si="126"/>
        <v>0</v>
      </c>
      <c r="I642" s="15">
        <f t="shared" si="127"/>
        <v>0</v>
      </c>
      <c r="J642" s="15">
        <f t="shared" si="128"/>
        <v>0</v>
      </c>
      <c r="K642" s="1" t="str">
        <f t="shared" si="117"/>
        <v>Ac-White Mochai</v>
      </c>
      <c r="L642" s="15">
        <f>IF(COUNTIF($N$2:N642,N642)=1,L641+1,L641)</f>
        <v>22</v>
      </c>
      <c r="M642" s="15" t="str">
        <f t="shared" si="118"/>
        <v/>
      </c>
      <c r="N642" s="1">
        <f t="shared" si="119"/>
        <v>0</v>
      </c>
      <c r="O642" s="1">
        <f t="shared" si="120"/>
        <v>0</v>
      </c>
      <c r="P642" s="15">
        <f t="shared" si="121"/>
        <v>0</v>
      </c>
      <c r="Q642" s="15">
        <f t="shared" si="122"/>
        <v>0</v>
      </c>
      <c r="R642" s="15">
        <f t="shared" si="123"/>
        <v>0</v>
      </c>
      <c r="S642" s="15">
        <f t="shared" si="124"/>
        <v>0</v>
      </c>
      <c r="T642" s="15">
        <f t="shared" si="125"/>
        <v>0</v>
      </c>
    </row>
    <row r="643" spans="1:20">
      <c r="A643" s="142" t="str">
        <f>IF((stock!B637+stock!C637+stock!D637+stock!E637)&lt;&gt;0,stock!A637,"")</f>
        <v/>
      </c>
      <c r="B643" s="142"/>
      <c r="C643" s="15">
        <f>stock!C637</f>
        <v>0</v>
      </c>
      <c r="D643" s="15">
        <f>stock!D637</f>
        <v>0</v>
      </c>
      <c r="E643" s="15">
        <f>stock!E637</f>
        <v>0</v>
      </c>
      <c r="F643" s="15">
        <f>stock!F637</f>
        <v>0</v>
      </c>
      <c r="H643" s="15">
        <f t="shared" si="126"/>
        <v>0</v>
      </c>
      <c r="I643" s="15">
        <f t="shared" si="127"/>
        <v>0</v>
      </c>
      <c r="J643" s="15">
        <f t="shared" si="128"/>
        <v>0</v>
      </c>
      <c r="K643" s="1">
        <f t="shared" si="117"/>
        <v>0</v>
      </c>
      <c r="L643" s="15">
        <f>IF(COUNTIF($N$2:N643,N643)=1,L642+1,L642)</f>
        <v>22</v>
      </c>
      <c r="M643" s="15" t="str">
        <f t="shared" si="118"/>
        <v/>
      </c>
      <c r="N643" s="1">
        <f t="shared" si="119"/>
        <v>0</v>
      </c>
      <c r="O643" s="1">
        <f t="shared" si="120"/>
        <v>0</v>
      </c>
      <c r="P643" s="15">
        <f t="shared" si="121"/>
        <v>0</v>
      </c>
      <c r="Q643" s="15">
        <f t="shared" si="122"/>
        <v>0</v>
      </c>
      <c r="R643" s="15">
        <f t="shared" si="123"/>
        <v>0</v>
      </c>
      <c r="S643" s="15">
        <f t="shared" si="124"/>
        <v>0</v>
      </c>
      <c r="T643" s="15">
        <f t="shared" si="125"/>
        <v>0</v>
      </c>
    </row>
    <row r="644" spans="1:20">
      <c r="A644" s="142" t="str">
        <f>IF((stock!B638+stock!C638+stock!D638+stock!E638)&lt;&gt;0,stock!A638,"")</f>
        <v>AM-Rengoon Mochai  1kg</v>
      </c>
      <c r="B644" s="142"/>
      <c r="C644" s="15">
        <f>stock!C638</f>
        <v>18</v>
      </c>
      <c r="D644" s="15">
        <f>stock!D638</f>
        <v>0</v>
      </c>
      <c r="E644" s="15">
        <f>stock!E638</f>
        <v>0</v>
      </c>
      <c r="F644" s="15">
        <f>stock!F638</f>
        <v>18</v>
      </c>
      <c r="H644" s="15">
        <f t="shared" si="126"/>
        <v>0</v>
      </c>
      <c r="I644" s="15">
        <f t="shared" si="127"/>
        <v>0</v>
      </c>
      <c r="J644" s="15">
        <f t="shared" si="128"/>
        <v>0</v>
      </c>
      <c r="K644" s="1" t="str">
        <f t="shared" si="117"/>
        <v>AM-Rengoon Mochai</v>
      </c>
      <c r="L644" s="15">
        <f>IF(COUNTIF($N$2:N644,N644)=1,L643+1,L643)</f>
        <v>22</v>
      </c>
      <c r="M644" s="15" t="str">
        <f t="shared" si="118"/>
        <v/>
      </c>
      <c r="N644" s="1">
        <f t="shared" si="119"/>
        <v>0</v>
      </c>
      <c r="O644" s="1">
        <f t="shared" si="120"/>
        <v>0</v>
      </c>
      <c r="P644" s="15">
        <f t="shared" si="121"/>
        <v>0</v>
      </c>
      <c r="Q644" s="15">
        <f t="shared" si="122"/>
        <v>0</v>
      </c>
      <c r="R644" s="15">
        <f t="shared" si="123"/>
        <v>0</v>
      </c>
      <c r="S644" s="15">
        <f t="shared" si="124"/>
        <v>0</v>
      </c>
      <c r="T644" s="15">
        <f t="shared" si="125"/>
        <v>0</v>
      </c>
    </row>
    <row r="645" spans="1:20">
      <c r="A645" s="142" t="str">
        <f>IF((stock!B639+stock!C639+stock!D639+stock!E639)&lt;&gt;0,stock!A639,"")</f>
        <v>Apple Thattai  1kg</v>
      </c>
      <c r="B645" s="142"/>
      <c r="C645" s="15">
        <f>stock!C639</f>
        <v>12</v>
      </c>
      <c r="D645" s="15">
        <f>stock!D639</f>
        <v>0</v>
      </c>
      <c r="E645" s="15">
        <f>stock!E639</f>
        <v>0</v>
      </c>
      <c r="F645" s="15">
        <f>stock!F639</f>
        <v>12</v>
      </c>
      <c r="H645" s="15">
        <f t="shared" si="126"/>
        <v>0</v>
      </c>
      <c r="I645" s="15">
        <f t="shared" si="127"/>
        <v>0</v>
      </c>
      <c r="J645" s="15">
        <f t="shared" si="128"/>
        <v>0</v>
      </c>
      <c r="K645" s="1" t="str">
        <f t="shared" si="117"/>
        <v>Apple Thattai</v>
      </c>
      <c r="L645" s="15">
        <f>IF(COUNTIF($N$2:N645,N645)=1,L644+1,L644)</f>
        <v>22</v>
      </c>
      <c r="M645" s="15" t="str">
        <f t="shared" si="118"/>
        <v/>
      </c>
      <c r="N645" s="1">
        <f t="shared" si="119"/>
        <v>0</v>
      </c>
      <c r="O645" s="1">
        <f t="shared" si="120"/>
        <v>0</v>
      </c>
      <c r="P645" s="15">
        <f t="shared" si="121"/>
        <v>0</v>
      </c>
      <c r="Q645" s="15">
        <f t="shared" si="122"/>
        <v>0</v>
      </c>
      <c r="R645" s="15">
        <f t="shared" si="123"/>
        <v>0</v>
      </c>
      <c r="S645" s="15">
        <f t="shared" si="124"/>
        <v>0</v>
      </c>
      <c r="T645" s="15">
        <f t="shared" si="125"/>
        <v>0</v>
      </c>
    </row>
    <row r="646" spans="1:20">
      <c r="A646" s="142" t="str">
        <f>IF((stock!B640+stock!C640+stock!D640+stock!E640)&lt;&gt;0,stock!A640,"")</f>
        <v>Apple Whitegram-B  1kg</v>
      </c>
      <c r="B646" s="142"/>
      <c r="C646" s="15">
        <f>stock!C640</f>
        <v>20</v>
      </c>
      <c r="D646" s="15">
        <f>stock!D640</f>
        <v>0</v>
      </c>
      <c r="E646" s="15">
        <f>stock!E640</f>
        <v>0</v>
      </c>
      <c r="F646" s="15">
        <f>stock!F640</f>
        <v>20</v>
      </c>
      <c r="H646" s="15">
        <f t="shared" si="126"/>
        <v>0</v>
      </c>
      <c r="I646" s="15">
        <f t="shared" si="127"/>
        <v>0</v>
      </c>
      <c r="J646" s="15">
        <f t="shared" si="128"/>
        <v>0</v>
      </c>
      <c r="K646" s="1" t="str">
        <f t="shared" si="117"/>
        <v>Apple Whitegram-B</v>
      </c>
      <c r="L646" s="15">
        <f>IF(COUNTIF($N$2:N646,N646)=1,L645+1,L645)</f>
        <v>22</v>
      </c>
      <c r="M646" s="15" t="str">
        <f t="shared" si="118"/>
        <v/>
      </c>
      <c r="N646" s="1">
        <f t="shared" si="119"/>
        <v>0</v>
      </c>
      <c r="O646" s="1">
        <f t="shared" si="120"/>
        <v>0</v>
      </c>
      <c r="P646" s="15">
        <f t="shared" si="121"/>
        <v>0</v>
      </c>
      <c r="Q646" s="15">
        <f t="shared" si="122"/>
        <v>0</v>
      </c>
      <c r="R646" s="15">
        <f t="shared" si="123"/>
        <v>0</v>
      </c>
      <c r="S646" s="15">
        <f t="shared" si="124"/>
        <v>0</v>
      </c>
      <c r="T646" s="15">
        <f t="shared" si="125"/>
        <v>0</v>
      </c>
    </row>
    <row r="647" spans="1:20">
      <c r="A647" s="142" t="str">
        <f>IF((stock!B641+stock!C641+stock!D641+stock!E641)&lt;&gt;0,stock!A641,"")</f>
        <v>Aus Moong  1kg</v>
      </c>
      <c r="B647" s="142"/>
      <c r="C647" s="15">
        <f>stock!C641</f>
        <v>8.8000000000000007</v>
      </c>
      <c r="D647" s="15">
        <f>stock!D641</f>
        <v>0</v>
      </c>
      <c r="E647" s="15">
        <f>stock!E641</f>
        <v>0</v>
      </c>
      <c r="F647" s="15">
        <f>stock!F641</f>
        <v>8.8000000000000007</v>
      </c>
      <c r="H647" s="15">
        <f t="shared" si="126"/>
        <v>0</v>
      </c>
      <c r="I647" s="15">
        <f t="shared" si="127"/>
        <v>0</v>
      </c>
      <c r="J647" s="15">
        <f t="shared" si="128"/>
        <v>0</v>
      </c>
      <c r="K647" s="1" t="str">
        <f t="shared" si="117"/>
        <v>Aus Moong</v>
      </c>
      <c r="L647" s="15">
        <f>IF(COUNTIF($N$2:N647,N647)=1,L646+1,L646)</f>
        <v>22</v>
      </c>
      <c r="M647" s="15" t="str">
        <f t="shared" si="118"/>
        <v/>
      </c>
      <c r="N647" s="1">
        <f t="shared" si="119"/>
        <v>0</v>
      </c>
      <c r="O647" s="1">
        <f t="shared" si="120"/>
        <v>0</v>
      </c>
      <c r="P647" s="15">
        <f t="shared" si="121"/>
        <v>0</v>
      </c>
      <c r="Q647" s="15">
        <f t="shared" si="122"/>
        <v>0</v>
      </c>
      <c r="R647" s="15">
        <f t="shared" si="123"/>
        <v>0</v>
      </c>
      <c r="S647" s="15">
        <f t="shared" si="124"/>
        <v>0</v>
      </c>
      <c r="T647" s="15">
        <f t="shared" si="125"/>
        <v>0</v>
      </c>
    </row>
    <row r="648" spans="1:20">
      <c r="A648" s="142" t="str">
        <f>IF((stock!B642+stock!C642+stock!D642+stock!E642)&lt;&gt;0,stock!A642,"")</f>
        <v/>
      </c>
      <c r="B648" s="142"/>
      <c r="C648" s="15">
        <f>stock!C642</f>
        <v>0</v>
      </c>
      <c r="D648" s="15">
        <f>stock!D642</f>
        <v>0</v>
      </c>
      <c r="E648" s="15">
        <f>stock!E642</f>
        <v>0</v>
      </c>
      <c r="F648" s="15">
        <f>stock!F642</f>
        <v>0</v>
      </c>
      <c r="H648" s="15">
        <f t="shared" si="126"/>
        <v>0</v>
      </c>
      <c r="I648" s="15">
        <f t="shared" si="127"/>
        <v>0</v>
      </c>
      <c r="J648" s="15">
        <f t="shared" si="128"/>
        <v>0</v>
      </c>
      <c r="K648" s="1">
        <f t="shared" si="117"/>
        <v>0</v>
      </c>
      <c r="L648" s="15">
        <f>IF(COUNTIF($N$2:N648,N648)=1,L647+1,L647)</f>
        <v>22</v>
      </c>
      <c r="M648" s="15" t="str">
        <f t="shared" si="118"/>
        <v/>
      </c>
      <c r="N648" s="1">
        <f t="shared" si="119"/>
        <v>0</v>
      </c>
      <c r="O648" s="1">
        <f t="shared" si="120"/>
        <v>0</v>
      </c>
      <c r="P648" s="15">
        <f t="shared" si="121"/>
        <v>0</v>
      </c>
      <c r="Q648" s="15">
        <f t="shared" si="122"/>
        <v>0</v>
      </c>
      <c r="R648" s="15">
        <f t="shared" si="123"/>
        <v>0</v>
      </c>
      <c r="S648" s="15">
        <f t="shared" si="124"/>
        <v>0</v>
      </c>
      <c r="T648" s="15">
        <f t="shared" si="125"/>
        <v>0</v>
      </c>
    </row>
    <row r="649" spans="1:20">
      <c r="A649" s="142" t="str">
        <f>IF((stock!B643+stock!C643+stock!D643+stock!E643)&lt;&gt;0,stock!A643,"")</f>
        <v/>
      </c>
      <c r="B649" s="142"/>
      <c r="C649" s="15">
        <f>stock!C643</f>
        <v>0</v>
      </c>
      <c r="D649" s="15">
        <f>stock!D643</f>
        <v>0</v>
      </c>
      <c r="E649" s="15">
        <f>stock!E643</f>
        <v>0</v>
      </c>
      <c r="F649" s="15">
        <f>stock!F643</f>
        <v>0</v>
      </c>
      <c r="H649" s="15">
        <f t="shared" si="126"/>
        <v>0</v>
      </c>
      <c r="I649" s="15">
        <f t="shared" si="127"/>
        <v>0</v>
      </c>
      <c r="J649" s="15">
        <f t="shared" si="128"/>
        <v>0</v>
      </c>
      <c r="K649" s="1">
        <f t="shared" si="117"/>
        <v>0</v>
      </c>
      <c r="L649" s="15">
        <f>IF(COUNTIF($N$2:N649,N649)=1,L648+1,L648)</f>
        <v>22</v>
      </c>
      <c r="M649" s="15" t="str">
        <f t="shared" si="118"/>
        <v/>
      </c>
      <c r="N649" s="1">
        <f t="shared" si="119"/>
        <v>0</v>
      </c>
      <c r="O649" s="1">
        <f t="shared" si="120"/>
        <v>0</v>
      </c>
      <c r="P649" s="15">
        <f t="shared" si="121"/>
        <v>0</v>
      </c>
      <c r="Q649" s="15">
        <f t="shared" si="122"/>
        <v>0</v>
      </c>
      <c r="R649" s="15">
        <f t="shared" si="123"/>
        <v>0</v>
      </c>
      <c r="S649" s="15">
        <f t="shared" si="124"/>
        <v>0</v>
      </c>
      <c r="T649" s="15">
        <f t="shared" si="125"/>
        <v>0</v>
      </c>
    </row>
    <row r="650" spans="1:20">
      <c r="A650" s="142" t="str">
        <f>IF((stock!B644+stock!C644+stock!D644+stock!E644)&lt;&gt;0,stock!A644,"")</f>
        <v>Bonda Mochai  1kg</v>
      </c>
      <c r="B650" s="142"/>
      <c r="C650" s="15">
        <f>stock!C644</f>
        <v>2</v>
      </c>
      <c r="D650" s="15">
        <f>stock!D644</f>
        <v>0</v>
      </c>
      <c r="E650" s="15">
        <f>stock!E644</f>
        <v>0</v>
      </c>
      <c r="F650" s="15">
        <f>stock!F644</f>
        <v>2</v>
      </c>
      <c r="H650" s="15">
        <f t="shared" si="126"/>
        <v>0</v>
      </c>
      <c r="I650" s="15">
        <f t="shared" si="127"/>
        <v>0</v>
      </c>
      <c r="J650" s="15">
        <f t="shared" si="128"/>
        <v>0</v>
      </c>
      <c r="K650" s="1" t="str">
        <f t="shared" si="117"/>
        <v>Bonda Mochai</v>
      </c>
      <c r="L650" s="15">
        <f>IF(COUNTIF($N$2:N650,N650)=1,L649+1,L649)</f>
        <v>22</v>
      </c>
      <c r="M650" s="15" t="str">
        <f t="shared" si="118"/>
        <v/>
      </c>
      <c r="N650" s="1">
        <f t="shared" si="119"/>
        <v>0</v>
      </c>
      <c r="O650" s="1">
        <f t="shared" si="120"/>
        <v>0</v>
      </c>
      <c r="P650" s="15">
        <f t="shared" si="121"/>
        <v>0</v>
      </c>
      <c r="Q650" s="15">
        <f t="shared" si="122"/>
        <v>0</v>
      </c>
      <c r="R650" s="15">
        <f t="shared" si="123"/>
        <v>0</v>
      </c>
      <c r="S650" s="15">
        <f t="shared" si="124"/>
        <v>0</v>
      </c>
      <c r="T650" s="15">
        <f t="shared" si="125"/>
        <v>0</v>
      </c>
    </row>
    <row r="651" spans="1:20">
      <c r="A651" s="142" t="str">
        <f>IF((stock!B645+stock!C645+stock!D645+stock!E645)&lt;&gt;0,stock!A645,"")</f>
        <v/>
      </c>
      <c r="B651" s="142"/>
      <c r="C651" s="15">
        <f>stock!C645</f>
        <v>0</v>
      </c>
      <c r="D651" s="15">
        <f>stock!D645</f>
        <v>0</v>
      </c>
      <c r="E651" s="15">
        <f>stock!E645</f>
        <v>0</v>
      </c>
      <c r="F651" s="15">
        <f>stock!F645</f>
        <v>0</v>
      </c>
      <c r="H651" s="15">
        <f t="shared" si="126"/>
        <v>0</v>
      </c>
      <c r="I651" s="15">
        <f t="shared" si="127"/>
        <v>0</v>
      </c>
      <c r="J651" s="15">
        <f t="shared" si="128"/>
        <v>0</v>
      </c>
      <c r="K651" s="1">
        <f t="shared" si="117"/>
        <v>0</v>
      </c>
      <c r="L651" s="15">
        <f>IF(COUNTIF($N$2:N651,N651)=1,L650+1,L650)</f>
        <v>22</v>
      </c>
      <c r="M651" s="15" t="str">
        <f t="shared" si="118"/>
        <v/>
      </c>
      <c r="N651" s="1">
        <f t="shared" si="119"/>
        <v>0</v>
      </c>
      <c r="O651" s="1">
        <f t="shared" si="120"/>
        <v>0</v>
      </c>
      <c r="P651" s="15">
        <f t="shared" si="121"/>
        <v>0</v>
      </c>
      <c r="Q651" s="15">
        <f t="shared" si="122"/>
        <v>0</v>
      </c>
      <c r="R651" s="15">
        <f t="shared" si="123"/>
        <v>0</v>
      </c>
      <c r="S651" s="15">
        <f t="shared" si="124"/>
        <v>0</v>
      </c>
      <c r="T651" s="15">
        <f t="shared" si="125"/>
        <v>0</v>
      </c>
    </row>
    <row r="652" spans="1:20">
      <c r="A652" s="142" t="str">
        <f>IF((stock!B646+stock!C646+stock!D646+stock!E646)&lt;&gt;0,stock!A646,"")</f>
        <v>CC-Pallangi Thattai  1kg</v>
      </c>
      <c r="B652" s="142"/>
      <c r="C652" s="15">
        <f>stock!C646</f>
        <v>7</v>
      </c>
      <c r="D652" s="15">
        <f>stock!D646</f>
        <v>0</v>
      </c>
      <c r="E652" s="15">
        <f>stock!E646</f>
        <v>0</v>
      </c>
      <c r="F652" s="15">
        <f>stock!F646</f>
        <v>7</v>
      </c>
      <c r="H652" s="15">
        <f t="shared" si="126"/>
        <v>0</v>
      </c>
      <c r="I652" s="15">
        <f t="shared" si="127"/>
        <v>0</v>
      </c>
      <c r="J652" s="15">
        <f t="shared" si="128"/>
        <v>0</v>
      </c>
      <c r="K652" s="1" t="str">
        <f t="shared" ref="K652:K715" si="129">IFERROR(LEFT(A652,LEN(A652)-5),0)</f>
        <v>CC-Pallangi Thattai</v>
      </c>
      <c r="L652" s="15">
        <f>IF(COUNTIF($N$2:N652,N652)=1,L651+1,L651)</f>
        <v>22</v>
      </c>
      <c r="M652" s="15" t="str">
        <f t="shared" ref="M652:M715" si="130">IF(P652=0,"",K652)</f>
        <v/>
      </c>
      <c r="N652" s="1">
        <f t="shared" ref="N652:N715" si="131">IF(P652=0,0,(IFERROR(RIGHT(K652,LEN(K652)-FIND(" ",K652)),K652)))</f>
        <v>0</v>
      </c>
      <c r="O652" s="1">
        <f t="shared" ref="O652:O715" si="132">IF(P652=0,0,TRIM(LEFT(SUBSTITUTE(A652," ",REPT(" ",255)),255)))</f>
        <v>0</v>
      </c>
      <c r="P652" s="15">
        <f t="shared" ref="P652:P715" si="133">IFERROR((FIND("KG",A652)/FIND("KG",A652)),0)+IFERROR((FIND("GM",A652)/FIND("GM",A652)),0)</f>
        <v>0</v>
      </c>
      <c r="Q652" s="15">
        <f t="shared" ref="Q652:Q715" si="134">IFERROR((C652*J652*P652)/50,0)</f>
        <v>0</v>
      </c>
      <c r="R652" s="15">
        <f t="shared" ref="R652:R715" si="135">IFERROR((D652*J652*P652)/50,0)</f>
        <v>0</v>
      </c>
      <c r="S652" s="15">
        <f t="shared" ref="S652:S715" si="136">IFERROR((E652*J652*P652)/50,0)</f>
        <v>0</v>
      </c>
      <c r="T652" s="15">
        <f t="shared" ref="T652:T715" si="137">IFERROR((F652*J652*P652)/50,0)</f>
        <v>0</v>
      </c>
    </row>
    <row r="653" spans="1:20">
      <c r="A653" s="142" t="str">
        <f>IF((stock!B647+stock!C647+stock!D647+stock!E647)&lt;&gt;0,stock!A647,"")</f>
        <v/>
      </c>
      <c r="B653" s="142"/>
      <c r="C653" s="15">
        <f>stock!C647</f>
        <v>0</v>
      </c>
      <c r="D653" s="15">
        <f>stock!D647</f>
        <v>0</v>
      </c>
      <c r="E653" s="15">
        <f>stock!E647</f>
        <v>0</v>
      </c>
      <c r="F653" s="15">
        <f>stock!F647</f>
        <v>0</v>
      </c>
      <c r="H653" s="15">
        <f t="shared" si="126"/>
        <v>0</v>
      </c>
      <c r="I653" s="15">
        <f t="shared" si="127"/>
        <v>0</v>
      </c>
      <c r="J653" s="15">
        <f t="shared" si="128"/>
        <v>0</v>
      </c>
      <c r="K653" s="1">
        <f t="shared" si="129"/>
        <v>0</v>
      </c>
      <c r="L653" s="15">
        <f>IF(COUNTIF($N$2:N653,N653)=1,L652+1,L652)</f>
        <v>22</v>
      </c>
      <c r="M653" s="15" t="str">
        <f t="shared" si="130"/>
        <v/>
      </c>
      <c r="N653" s="1">
        <f t="shared" si="131"/>
        <v>0</v>
      </c>
      <c r="O653" s="1">
        <f t="shared" si="132"/>
        <v>0</v>
      </c>
      <c r="P653" s="15">
        <f t="shared" si="133"/>
        <v>0</v>
      </c>
      <c r="Q653" s="15">
        <f t="shared" si="134"/>
        <v>0</v>
      </c>
      <c r="R653" s="15">
        <f t="shared" si="135"/>
        <v>0</v>
      </c>
      <c r="S653" s="15">
        <f t="shared" si="136"/>
        <v>0</v>
      </c>
      <c r="T653" s="15">
        <f t="shared" si="137"/>
        <v>0</v>
      </c>
    </row>
    <row r="654" spans="1:20">
      <c r="A654" s="142" t="str">
        <f>IF((stock!B648+stock!C648+stock!D648+stock!E648)&lt;&gt;0,stock!A648,"")</f>
        <v>Clean-Ntm Blackkanam  1kg</v>
      </c>
      <c r="B654" s="142"/>
      <c r="C654" s="15">
        <f>stock!C648</f>
        <v>6.9</v>
      </c>
      <c r="D654" s="15">
        <f>stock!D648</f>
        <v>0</v>
      </c>
      <c r="E654" s="15">
        <f>stock!E648</f>
        <v>0</v>
      </c>
      <c r="F654" s="15">
        <f>stock!F648</f>
        <v>6.9</v>
      </c>
      <c r="H654" s="15">
        <f t="shared" ref="H654:H717" si="138">IFERROR(--SUBSTITUTE(TRIM(RIGHT(SUBSTITUTE(A654," ",REPT(" ",255)),255)),"KG",""),0)</f>
        <v>0</v>
      </c>
      <c r="I654" s="15">
        <f t="shared" ref="I654:I717" si="139">IFERROR(--SUBSTITUTE(TRIM(RIGHT(SUBSTITUTE(A654," ",REPT(" ",255)),255)),"GM",""),0)</f>
        <v>0</v>
      </c>
      <c r="J654" s="15">
        <f t="shared" ref="J654:J717" si="140">IF(H654&gt;I654,H654,I654)</f>
        <v>0</v>
      </c>
      <c r="K654" s="1" t="str">
        <f t="shared" si="129"/>
        <v>Clean-Ntm Blackkanam</v>
      </c>
      <c r="L654" s="15">
        <f>IF(COUNTIF($N$2:N654,N654)=1,L653+1,L653)</f>
        <v>22</v>
      </c>
      <c r="M654" s="15" t="str">
        <f t="shared" si="130"/>
        <v/>
      </c>
      <c r="N654" s="1">
        <f t="shared" si="131"/>
        <v>0</v>
      </c>
      <c r="O654" s="1">
        <f t="shared" si="132"/>
        <v>0</v>
      </c>
      <c r="P654" s="15">
        <f t="shared" si="133"/>
        <v>0</v>
      </c>
      <c r="Q654" s="15">
        <f t="shared" si="134"/>
        <v>0</v>
      </c>
      <c r="R654" s="15">
        <f t="shared" si="135"/>
        <v>0</v>
      </c>
      <c r="S654" s="15">
        <f t="shared" si="136"/>
        <v>0</v>
      </c>
      <c r="T654" s="15">
        <f t="shared" si="137"/>
        <v>0</v>
      </c>
    </row>
    <row r="655" spans="1:20">
      <c r="A655" s="142" t="str">
        <f>IF((stock!B649+stock!C649+stock!D649+stock!E649)&lt;&gt;0,stock!A649,"")</f>
        <v>Clean-Peruvattu Thattai  1kg</v>
      </c>
      <c r="B655" s="142"/>
      <c r="C655" s="15">
        <f>stock!C649</f>
        <v>2.7</v>
      </c>
      <c r="D655" s="15">
        <f>stock!D649</f>
        <v>0</v>
      </c>
      <c r="E655" s="15">
        <f>stock!E649</f>
        <v>0</v>
      </c>
      <c r="F655" s="15">
        <f>stock!F649</f>
        <v>2.7</v>
      </c>
      <c r="H655" s="15">
        <f t="shared" si="138"/>
        <v>0</v>
      </c>
      <c r="I655" s="15">
        <f t="shared" si="139"/>
        <v>0</v>
      </c>
      <c r="J655" s="15">
        <f t="shared" si="140"/>
        <v>0</v>
      </c>
      <c r="K655" s="1" t="str">
        <f t="shared" si="129"/>
        <v>Clean-Peruvattu Thattai</v>
      </c>
      <c r="L655" s="15">
        <f>IF(COUNTIF($N$2:N655,N655)=1,L654+1,L654)</f>
        <v>22</v>
      </c>
      <c r="M655" s="15" t="str">
        <f t="shared" si="130"/>
        <v/>
      </c>
      <c r="N655" s="1">
        <f t="shared" si="131"/>
        <v>0</v>
      </c>
      <c r="O655" s="1">
        <f t="shared" si="132"/>
        <v>0</v>
      </c>
      <c r="P655" s="15">
        <f t="shared" si="133"/>
        <v>0</v>
      </c>
      <c r="Q655" s="15">
        <f t="shared" si="134"/>
        <v>0</v>
      </c>
      <c r="R655" s="15">
        <f t="shared" si="135"/>
        <v>0</v>
      </c>
      <c r="S655" s="15">
        <f t="shared" si="136"/>
        <v>0</v>
      </c>
      <c r="T655" s="15">
        <f t="shared" si="137"/>
        <v>0</v>
      </c>
    </row>
    <row r="656" spans="1:20">
      <c r="A656" s="142" t="str">
        <f>IF((stock!B650+stock!C650+stock!D650+stock!E650)&lt;&gt;0,stock!A650,"")</f>
        <v/>
      </c>
      <c r="B656" s="142"/>
      <c r="C656" s="15">
        <f>stock!C650</f>
        <v>0</v>
      </c>
      <c r="D656" s="15">
        <f>stock!D650</f>
        <v>0</v>
      </c>
      <c r="E656" s="15">
        <f>stock!E650</f>
        <v>0</v>
      </c>
      <c r="F656" s="15">
        <f>stock!F650</f>
        <v>0</v>
      </c>
      <c r="H656" s="15">
        <f t="shared" si="138"/>
        <v>0</v>
      </c>
      <c r="I656" s="15">
        <f t="shared" si="139"/>
        <v>0</v>
      </c>
      <c r="J656" s="15">
        <f t="shared" si="140"/>
        <v>0</v>
      </c>
      <c r="K656" s="1">
        <f t="shared" si="129"/>
        <v>0</v>
      </c>
      <c r="L656" s="15">
        <f>IF(COUNTIF($N$2:N656,N656)=1,L655+1,L655)</f>
        <v>22</v>
      </c>
      <c r="M656" s="15" t="str">
        <f t="shared" si="130"/>
        <v/>
      </c>
      <c r="N656" s="1">
        <f t="shared" si="131"/>
        <v>0</v>
      </c>
      <c r="O656" s="1">
        <f t="shared" si="132"/>
        <v>0</v>
      </c>
      <c r="P656" s="15">
        <f t="shared" si="133"/>
        <v>0</v>
      </c>
      <c r="Q656" s="15">
        <f t="shared" si="134"/>
        <v>0</v>
      </c>
      <c r="R656" s="15">
        <f t="shared" si="135"/>
        <v>0</v>
      </c>
      <c r="S656" s="15">
        <f t="shared" si="136"/>
        <v>0</v>
      </c>
      <c r="T656" s="15">
        <f t="shared" si="137"/>
        <v>0</v>
      </c>
    </row>
    <row r="657" spans="1:20">
      <c r="A657" s="142" t="str">
        <f>IF((stock!B651+stock!C651+stock!D651+stock!E651)&lt;&gt;0,stock!A651,"")</f>
        <v/>
      </c>
      <c r="B657" s="142"/>
      <c r="C657" s="15">
        <f>stock!C651</f>
        <v>0</v>
      </c>
      <c r="D657" s="15">
        <f>stock!D651</f>
        <v>0</v>
      </c>
      <c r="E657" s="15">
        <f>stock!E651</f>
        <v>0</v>
      </c>
      <c r="F657" s="15">
        <f>stock!F651</f>
        <v>0</v>
      </c>
      <c r="H657" s="15">
        <f t="shared" si="138"/>
        <v>0</v>
      </c>
      <c r="I657" s="15">
        <f t="shared" si="139"/>
        <v>0</v>
      </c>
      <c r="J657" s="15">
        <f t="shared" si="140"/>
        <v>0</v>
      </c>
      <c r="K657" s="1">
        <f t="shared" si="129"/>
        <v>0</v>
      </c>
      <c r="L657" s="15">
        <f>IF(COUNTIF($N$2:N657,N657)=1,L656+1,L656)</f>
        <v>22</v>
      </c>
      <c r="M657" s="15" t="str">
        <f t="shared" si="130"/>
        <v/>
      </c>
      <c r="N657" s="1">
        <f t="shared" si="131"/>
        <v>0</v>
      </c>
      <c r="O657" s="1">
        <f t="shared" si="132"/>
        <v>0</v>
      </c>
      <c r="P657" s="15">
        <f t="shared" si="133"/>
        <v>0</v>
      </c>
      <c r="Q657" s="15">
        <f t="shared" si="134"/>
        <v>0</v>
      </c>
      <c r="R657" s="15">
        <f t="shared" si="135"/>
        <v>0</v>
      </c>
      <c r="S657" s="15">
        <f t="shared" si="136"/>
        <v>0</v>
      </c>
      <c r="T657" s="15">
        <f t="shared" si="137"/>
        <v>0</v>
      </c>
    </row>
    <row r="658" spans="1:20">
      <c r="A658" s="142" t="str">
        <f>IF((stock!B652+stock!C652+stock!D652+stock!E652)&lt;&gt;0,stock!A652,"")</f>
        <v/>
      </c>
      <c r="B658" s="142"/>
      <c r="C658" s="15">
        <f>stock!C652</f>
        <v>0</v>
      </c>
      <c r="D658" s="15">
        <f>stock!D652</f>
        <v>0</v>
      </c>
      <c r="E658" s="15">
        <f>stock!E652</f>
        <v>0</v>
      </c>
      <c r="F658" s="15">
        <f>stock!F652</f>
        <v>0</v>
      </c>
      <c r="H658" s="15">
        <f t="shared" si="138"/>
        <v>0</v>
      </c>
      <c r="I658" s="15">
        <f t="shared" si="139"/>
        <v>0</v>
      </c>
      <c r="J658" s="15">
        <f t="shared" si="140"/>
        <v>0</v>
      </c>
      <c r="K658" s="1">
        <f t="shared" si="129"/>
        <v>0</v>
      </c>
      <c r="L658" s="15">
        <f>IF(COUNTIF($N$2:N658,N658)=1,L657+1,L657)</f>
        <v>22</v>
      </c>
      <c r="M658" s="15" t="str">
        <f t="shared" si="130"/>
        <v/>
      </c>
      <c r="N658" s="1">
        <f t="shared" si="131"/>
        <v>0</v>
      </c>
      <c r="O658" s="1">
        <f t="shared" si="132"/>
        <v>0</v>
      </c>
      <c r="P658" s="15">
        <f t="shared" si="133"/>
        <v>0</v>
      </c>
      <c r="Q658" s="15">
        <f t="shared" si="134"/>
        <v>0</v>
      </c>
      <c r="R658" s="15">
        <f t="shared" si="135"/>
        <v>0</v>
      </c>
      <c r="S658" s="15">
        <f t="shared" si="136"/>
        <v>0</v>
      </c>
      <c r="T658" s="15">
        <f t="shared" si="137"/>
        <v>0</v>
      </c>
    </row>
    <row r="659" spans="1:20">
      <c r="A659" s="142" t="str">
        <f>IF((stock!B653+stock!C653+stock!D653+stock!E653)&lt;&gt;0,stock!A653,"")</f>
        <v>DD Green-Peas  1kg</v>
      </c>
      <c r="B659" s="142"/>
      <c r="C659" s="15">
        <f>stock!C653</f>
        <v>12</v>
      </c>
      <c r="D659" s="15">
        <f>stock!D653</f>
        <v>0</v>
      </c>
      <c r="E659" s="15">
        <f>stock!E653</f>
        <v>0</v>
      </c>
      <c r="F659" s="15">
        <f>stock!F653</f>
        <v>12</v>
      </c>
      <c r="H659" s="15">
        <f t="shared" si="138"/>
        <v>0</v>
      </c>
      <c r="I659" s="15">
        <f t="shared" si="139"/>
        <v>0</v>
      </c>
      <c r="J659" s="15">
        <f t="shared" si="140"/>
        <v>0</v>
      </c>
      <c r="K659" s="1" t="str">
        <f t="shared" si="129"/>
        <v>DD Green-Peas</v>
      </c>
      <c r="L659" s="15">
        <f>IF(COUNTIF($N$2:N659,N659)=1,L658+1,L658)</f>
        <v>22</v>
      </c>
      <c r="M659" s="15" t="str">
        <f t="shared" si="130"/>
        <v/>
      </c>
      <c r="N659" s="1">
        <f t="shared" si="131"/>
        <v>0</v>
      </c>
      <c r="O659" s="1">
        <f t="shared" si="132"/>
        <v>0</v>
      </c>
      <c r="P659" s="15">
        <f t="shared" si="133"/>
        <v>0</v>
      </c>
      <c r="Q659" s="15">
        <f t="shared" si="134"/>
        <v>0</v>
      </c>
      <c r="R659" s="15">
        <f t="shared" si="135"/>
        <v>0</v>
      </c>
      <c r="S659" s="15">
        <f t="shared" si="136"/>
        <v>0</v>
      </c>
      <c r="T659" s="15">
        <f t="shared" si="137"/>
        <v>0</v>
      </c>
    </row>
    <row r="660" spans="1:20">
      <c r="A660" s="142" t="str">
        <f>IF((stock!B654+stock!C654+stock!D654+stock!E654)&lt;&gt;0,stock!A654,"")</f>
        <v/>
      </c>
      <c r="B660" s="142"/>
      <c r="C660" s="15">
        <f>stock!C654</f>
        <v>0</v>
      </c>
      <c r="D660" s="15">
        <f>stock!D654</f>
        <v>0</v>
      </c>
      <c r="E660" s="15">
        <f>stock!E654</f>
        <v>0</v>
      </c>
      <c r="F660" s="15">
        <f>stock!F654</f>
        <v>0</v>
      </c>
      <c r="H660" s="15">
        <f t="shared" si="138"/>
        <v>0</v>
      </c>
      <c r="I660" s="15">
        <f t="shared" si="139"/>
        <v>0</v>
      </c>
      <c r="J660" s="15">
        <f t="shared" si="140"/>
        <v>0</v>
      </c>
      <c r="K660" s="1">
        <f t="shared" si="129"/>
        <v>0</v>
      </c>
      <c r="L660" s="15">
        <f>IF(COUNTIF($N$2:N660,N660)=1,L659+1,L659)</f>
        <v>22</v>
      </c>
      <c r="M660" s="15" t="str">
        <f t="shared" si="130"/>
        <v/>
      </c>
      <c r="N660" s="1">
        <f t="shared" si="131"/>
        <v>0</v>
      </c>
      <c r="O660" s="1">
        <f t="shared" si="132"/>
        <v>0</v>
      </c>
      <c r="P660" s="15">
        <f t="shared" si="133"/>
        <v>0</v>
      </c>
      <c r="Q660" s="15">
        <f t="shared" si="134"/>
        <v>0</v>
      </c>
      <c r="R660" s="15">
        <f t="shared" si="135"/>
        <v>0</v>
      </c>
      <c r="S660" s="15">
        <f t="shared" si="136"/>
        <v>0</v>
      </c>
      <c r="T660" s="15">
        <f t="shared" si="137"/>
        <v>0</v>
      </c>
    </row>
    <row r="661" spans="1:20">
      <c r="A661" s="142" t="str">
        <f>IF((stock!B655+stock!C655+stock!D655+stock!E655)&lt;&gt;0,stock!A655,"")</f>
        <v/>
      </c>
      <c r="B661" s="142"/>
      <c r="C661" s="15">
        <f>stock!C655</f>
        <v>0</v>
      </c>
      <c r="D661" s="15">
        <f>stock!D655</f>
        <v>0</v>
      </c>
      <c r="E661" s="15">
        <f>stock!E655</f>
        <v>0</v>
      </c>
      <c r="F661" s="15">
        <f>stock!F655</f>
        <v>0</v>
      </c>
      <c r="H661" s="15">
        <f t="shared" si="138"/>
        <v>0</v>
      </c>
      <c r="I661" s="15">
        <f t="shared" si="139"/>
        <v>0</v>
      </c>
      <c r="J661" s="15">
        <f t="shared" si="140"/>
        <v>0</v>
      </c>
      <c r="K661" s="1">
        <f t="shared" si="129"/>
        <v>0</v>
      </c>
      <c r="L661" s="15">
        <f>IF(COUNTIF($N$2:N661,N661)=1,L660+1,L660)</f>
        <v>22</v>
      </c>
      <c r="M661" s="15" t="str">
        <f t="shared" si="130"/>
        <v/>
      </c>
      <c r="N661" s="1">
        <f t="shared" si="131"/>
        <v>0</v>
      </c>
      <c r="O661" s="1">
        <f t="shared" si="132"/>
        <v>0</v>
      </c>
      <c r="P661" s="15">
        <f t="shared" si="133"/>
        <v>0</v>
      </c>
      <c r="Q661" s="15">
        <f t="shared" si="134"/>
        <v>0</v>
      </c>
      <c r="R661" s="15">
        <f t="shared" si="135"/>
        <v>0</v>
      </c>
      <c r="S661" s="15">
        <f t="shared" si="136"/>
        <v>0</v>
      </c>
      <c r="T661" s="15">
        <f t="shared" si="137"/>
        <v>0</v>
      </c>
    </row>
    <row r="662" spans="1:20">
      <c r="A662" s="142" t="str">
        <f>IF((stock!B656+stock!C656+stock!D656+stock!E656)&lt;&gt;0,stock!A656,"")</f>
        <v/>
      </c>
      <c r="B662" s="142"/>
      <c r="C662" s="15">
        <f>stock!C656</f>
        <v>0</v>
      </c>
      <c r="D662" s="15">
        <f>stock!D656</f>
        <v>0</v>
      </c>
      <c r="E662" s="15">
        <f>stock!E656</f>
        <v>0</v>
      </c>
      <c r="F662" s="15">
        <f>stock!F656</f>
        <v>0</v>
      </c>
      <c r="H662" s="15">
        <f t="shared" si="138"/>
        <v>0</v>
      </c>
      <c r="I662" s="15">
        <f t="shared" si="139"/>
        <v>0</v>
      </c>
      <c r="J662" s="15">
        <f t="shared" si="140"/>
        <v>0</v>
      </c>
      <c r="K662" s="1">
        <f t="shared" si="129"/>
        <v>0</v>
      </c>
      <c r="L662" s="15">
        <f>IF(COUNTIF($N$2:N662,N662)=1,L661+1,L661)</f>
        <v>22</v>
      </c>
      <c r="M662" s="15" t="str">
        <f t="shared" si="130"/>
        <v/>
      </c>
      <c r="N662" s="1">
        <f t="shared" si="131"/>
        <v>0</v>
      </c>
      <c r="O662" s="1">
        <f t="shared" si="132"/>
        <v>0</v>
      </c>
      <c r="P662" s="15">
        <f t="shared" si="133"/>
        <v>0</v>
      </c>
      <c r="Q662" s="15">
        <f t="shared" si="134"/>
        <v>0</v>
      </c>
      <c r="R662" s="15">
        <f t="shared" si="135"/>
        <v>0</v>
      </c>
      <c r="S662" s="15">
        <f t="shared" si="136"/>
        <v>0</v>
      </c>
      <c r="T662" s="15">
        <f t="shared" si="137"/>
        <v>0</v>
      </c>
    </row>
    <row r="663" spans="1:20">
      <c r="A663" s="142" t="str">
        <f>IF((stock!B657+stock!C657+stock!D657+stock!E657)&lt;&gt;0,stock!A657,"")</f>
        <v/>
      </c>
      <c r="B663" s="142"/>
      <c r="C663" s="15">
        <f>stock!C657</f>
        <v>0</v>
      </c>
      <c r="D663" s="15">
        <f>stock!D657</f>
        <v>0</v>
      </c>
      <c r="E663" s="15">
        <f>stock!E657</f>
        <v>0</v>
      </c>
      <c r="F663" s="15">
        <f>stock!F657</f>
        <v>0</v>
      </c>
      <c r="H663" s="15">
        <f t="shared" si="138"/>
        <v>0</v>
      </c>
      <c r="I663" s="15">
        <f t="shared" si="139"/>
        <v>0</v>
      </c>
      <c r="J663" s="15">
        <f t="shared" si="140"/>
        <v>0</v>
      </c>
      <c r="K663" s="1">
        <f t="shared" si="129"/>
        <v>0</v>
      </c>
      <c r="L663" s="15">
        <f>IF(COUNTIF($N$2:N663,N663)=1,L662+1,L662)</f>
        <v>22</v>
      </c>
      <c r="M663" s="15" t="str">
        <f t="shared" si="130"/>
        <v/>
      </c>
      <c r="N663" s="1">
        <f t="shared" si="131"/>
        <v>0</v>
      </c>
      <c r="O663" s="1">
        <f t="shared" si="132"/>
        <v>0</v>
      </c>
      <c r="P663" s="15">
        <f t="shared" si="133"/>
        <v>0</v>
      </c>
      <c r="Q663" s="15">
        <f t="shared" si="134"/>
        <v>0</v>
      </c>
      <c r="R663" s="15">
        <f t="shared" si="135"/>
        <v>0</v>
      </c>
      <c r="S663" s="15">
        <f t="shared" si="136"/>
        <v>0</v>
      </c>
      <c r="T663" s="15">
        <f t="shared" si="137"/>
        <v>0</v>
      </c>
    </row>
    <row r="664" spans="1:20">
      <c r="A664" s="142" t="str">
        <f>IF((stock!B658+stock!C658+stock!D658+stock!E658)&lt;&gt;0,stock!A658,"")</f>
        <v/>
      </c>
      <c r="B664" s="142"/>
      <c r="C664" s="15">
        <f>stock!C658</f>
        <v>0</v>
      </c>
      <c r="D664" s="15">
        <f>stock!D658</f>
        <v>0</v>
      </c>
      <c r="E664" s="15">
        <f>stock!E658</f>
        <v>0</v>
      </c>
      <c r="F664" s="15">
        <f>stock!F658</f>
        <v>0</v>
      </c>
      <c r="H664" s="15">
        <f t="shared" si="138"/>
        <v>0</v>
      </c>
      <c r="I664" s="15">
        <f t="shared" si="139"/>
        <v>0</v>
      </c>
      <c r="J664" s="15">
        <f t="shared" si="140"/>
        <v>0</v>
      </c>
      <c r="K664" s="1">
        <f t="shared" si="129"/>
        <v>0</v>
      </c>
      <c r="L664" s="15">
        <f>IF(COUNTIF($N$2:N664,N664)=1,L663+1,L663)</f>
        <v>22</v>
      </c>
      <c r="M664" s="15" t="str">
        <f t="shared" si="130"/>
        <v/>
      </c>
      <c r="N664" s="1">
        <f t="shared" si="131"/>
        <v>0</v>
      </c>
      <c r="O664" s="1">
        <f t="shared" si="132"/>
        <v>0</v>
      </c>
      <c r="P664" s="15">
        <f t="shared" si="133"/>
        <v>0</v>
      </c>
      <c r="Q664" s="15">
        <f t="shared" si="134"/>
        <v>0</v>
      </c>
      <c r="R664" s="15">
        <f t="shared" si="135"/>
        <v>0</v>
      </c>
      <c r="S664" s="15">
        <f t="shared" si="136"/>
        <v>0</v>
      </c>
      <c r="T664" s="15">
        <f t="shared" si="137"/>
        <v>0</v>
      </c>
    </row>
    <row r="665" spans="1:20">
      <c r="A665" s="142" t="str">
        <f>IF((stock!B659+stock!C659+stock!D659+stock!E659)&lt;&gt;0,stock!A659,"")</f>
        <v/>
      </c>
      <c r="B665" s="142"/>
      <c r="C665" s="15">
        <f>stock!C659</f>
        <v>0</v>
      </c>
      <c r="D665" s="15">
        <f>stock!D659</f>
        <v>0</v>
      </c>
      <c r="E665" s="15">
        <f>stock!E659</f>
        <v>0</v>
      </c>
      <c r="F665" s="15">
        <f>stock!F659</f>
        <v>0</v>
      </c>
      <c r="H665" s="15">
        <f t="shared" si="138"/>
        <v>0</v>
      </c>
      <c r="I665" s="15">
        <f t="shared" si="139"/>
        <v>0</v>
      </c>
      <c r="J665" s="15">
        <f t="shared" si="140"/>
        <v>0</v>
      </c>
      <c r="K665" s="1">
        <f t="shared" si="129"/>
        <v>0</v>
      </c>
      <c r="L665" s="15">
        <f>IF(COUNTIF($N$2:N665,N665)=1,L664+1,L664)</f>
        <v>22</v>
      </c>
      <c r="M665" s="15" t="str">
        <f t="shared" si="130"/>
        <v/>
      </c>
      <c r="N665" s="1">
        <f t="shared" si="131"/>
        <v>0</v>
      </c>
      <c r="O665" s="1">
        <f t="shared" si="132"/>
        <v>0</v>
      </c>
      <c r="P665" s="15">
        <f t="shared" si="133"/>
        <v>0</v>
      </c>
      <c r="Q665" s="15">
        <f t="shared" si="134"/>
        <v>0</v>
      </c>
      <c r="R665" s="15">
        <f t="shared" si="135"/>
        <v>0</v>
      </c>
      <c r="S665" s="15">
        <f t="shared" si="136"/>
        <v>0</v>
      </c>
      <c r="T665" s="15">
        <f t="shared" si="137"/>
        <v>0</v>
      </c>
    </row>
    <row r="666" spans="1:20">
      <c r="A666" s="142" t="str">
        <f>IF((stock!B660+stock!C660+stock!D660+stock!E660)&lt;&gt;0,stock!A660,"")</f>
        <v>DD Theettal  1Kg</v>
      </c>
      <c r="B666" s="142"/>
      <c r="C666" s="15">
        <f>stock!C660</f>
        <v>33.799999999999997</v>
      </c>
      <c r="D666" s="15">
        <f>stock!D660</f>
        <v>0</v>
      </c>
      <c r="E666" s="15">
        <f>stock!E660</f>
        <v>0</v>
      </c>
      <c r="F666" s="15">
        <f>stock!F660</f>
        <v>33.799999999999997</v>
      </c>
      <c r="H666" s="15">
        <f t="shared" si="138"/>
        <v>0</v>
      </c>
      <c r="I666" s="15">
        <f t="shared" si="139"/>
        <v>0</v>
      </c>
      <c r="J666" s="15">
        <f t="shared" si="140"/>
        <v>0</v>
      </c>
      <c r="K666" s="1" t="str">
        <f t="shared" si="129"/>
        <v>DD Theettal</v>
      </c>
      <c r="L666" s="15">
        <f>IF(COUNTIF($N$2:N666,N666)=1,L665+1,L665)</f>
        <v>22</v>
      </c>
      <c r="M666" s="15" t="str">
        <f t="shared" si="130"/>
        <v/>
      </c>
      <c r="N666" s="1">
        <f t="shared" si="131"/>
        <v>0</v>
      </c>
      <c r="O666" s="1">
        <f t="shared" si="132"/>
        <v>0</v>
      </c>
      <c r="P666" s="15">
        <f t="shared" si="133"/>
        <v>0</v>
      </c>
      <c r="Q666" s="15">
        <f t="shared" si="134"/>
        <v>0</v>
      </c>
      <c r="R666" s="15">
        <f t="shared" si="135"/>
        <v>0</v>
      </c>
      <c r="S666" s="15">
        <f t="shared" si="136"/>
        <v>0</v>
      </c>
      <c r="T666" s="15">
        <f t="shared" si="137"/>
        <v>0</v>
      </c>
    </row>
    <row r="667" spans="1:20">
      <c r="A667" s="142" t="str">
        <f>IF((stock!B661+stock!C661+stock!D661+stock!E661)&lt;&gt;0,stock!A661,"")</f>
        <v/>
      </c>
      <c r="B667" s="142"/>
      <c r="C667" s="15">
        <f>stock!C661</f>
        <v>0</v>
      </c>
      <c r="D667" s="15">
        <f>stock!D661</f>
        <v>0</v>
      </c>
      <c r="E667" s="15">
        <f>stock!E661</f>
        <v>0</v>
      </c>
      <c r="F667" s="15">
        <f>stock!F661</f>
        <v>0</v>
      </c>
      <c r="H667" s="15">
        <f t="shared" si="138"/>
        <v>0</v>
      </c>
      <c r="I667" s="15">
        <f t="shared" si="139"/>
        <v>0</v>
      </c>
      <c r="J667" s="15">
        <f t="shared" si="140"/>
        <v>0</v>
      </c>
      <c r="K667" s="1">
        <f t="shared" si="129"/>
        <v>0</v>
      </c>
      <c r="L667" s="15">
        <f>IF(COUNTIF($N$2:N667,N667)=1,L666+1,L666)</f>
        <v>22</v>
      </c>
      <c r="M667" s="15" t="str">
        <f t="shared" si="130"/>
        <v/>
      </c>
      <c r="N667" s="1">
        <f t="shared" si="131"/>
        <v>0</v>
      </c>
      <c r="O667" s="1">
        <f t="shared" si="132"/>
        <v>0</v>
      </c>
      <c r="P667" s="15">
        <f t="shared" si="133"/>
        <v>0</v>
      </c>
      <c r="Q667" s="15">
        <f t="shared" si="134"/>
        <v>0</v>
      </c>
      <c r="R667" s="15">
        <f t="shared" si="135"/>
        <v>0</v>
      </c>
      <c r="S667" s="15">
        <f t="shared" si="136"/>
        <v>0</v>
      </c>
      <c r="T667" s="15">
        <f t="shared" si="137"/>
        <v>0</v>
      </c>
    </row>
    <row r="668" spans="1:20">
      <c r="A668" s="142" t="str">
        <f>IF((stock!B662+stock!C662+stock!D662+stock!E662)&lt;&gt;0,stock!A662,"")</f>
        <v/>
      </c>
      <c r="B668" s="142"/>
      <c r="C668" s="15">
        <f>stock!C662</f>
        <v>0</v>
      </c>
      <c r="D668" s="15">
        <f>stock!D662</f>
        <v>0</v>
      </c>
      <c r="E668" s="15">
        <f>stock!E662</f>
        <v>0</v>
      </c>
      <c r="F668" s="15">
        <f>stock!F662</f>
        <v>0</v>
      </c>
      <c r="H668" s="15">
        <f t="shared" si="138"/>
        <v>0</v>
      </c>
      <c r="I668" s="15">
        <f t="shared" si="139"/>
        <v>0</v>
      </c>
      <c r="J668" s="15">
        <f t="shared" si="140"/>
        <v>0</v>
      </c>
      <c r="K668" s="1">
        <f t="shared" si="129"/>
        <v>0</v>
      </c>
      <c r="L668" s="15">
        <f>IF(COUNTIF($N$2:N668,N668)=1,L667+1,L667)</f>
        <v>22</v>
      </c>
      <c r="M668" s="15" t="str">
        <f t="shared" si="130"/>
        <v/>
      </c>
      <c r="N668" s="1">
        <f t="shared" si="131"/>
        <v>0</v>
      </c>
      <c r="O668" s="1">
        <f t="shared" si="132"/>
        <v>0</v>
      </c>
      <c r="P668" s="15">
        <f t="shared" si="133"/>
        <v>0</v>
      </c>
      <c r="Q668" s="15">
        <f t="shared" si="134"/>
        <v>0</v>
      </c>
      <c r="R668" s="15">
        <f t="shared" si="135"/>
        <v>0</v>
      </c>
      <c r="S668" s="15">
        <f t="shared" si="136"/>
        <v>0</v>
      </c>
      <c r="T668" s="15">
        <f t="shared" si="137"/>
        <v>0</v>
      </c>
    </row>
    <row r="669" spans="1:20">
      <c r="A669" s="142" t="str">
        <f>IF((stock!B663+stock!C663+stock!D663+stock!E663)&lt;&gt;0,stock!A663,"")</f>
        <v/>
      </c>
      <c r="B669" s="142"/>
      <c r="C669" s="15">
        <f>stock!C663</f>
        <v>0</v>
      </c>
      <c r="D669" s="15">
        <f>stock!D663</f>
        <v>0</v>
      </c>
      <c r="E669" s="15">
        <f>stock!E663</f>
        <v>0</v>
      </c>
      <c r="F669" s="15">
        <f>stock!F663</f>
        <v>0</v>
      </c>
      <c r="H669" s="15">
        <f t="shared" si="138"/>
        <v>0</v>
      </c>
      <c r="I669" s="15">
        <f t="shared" si="139"/>
        <v>0</v>
      </c>
      <c r="J669" s="15">
        <f t="shared" si="140"/>
        <v>0</v>
      </c>
      <c r="K669" s="1">
        <f t="shared" si="129"/>
        <v>0</v>
      </c>
      <c r="L669" s="15">
        <f>IF(COUNTIF($N$2:N669,N669)=1,L668+1,L668)</f>
        <v>22</v>
      </c>
      <c r="M669" s="15" t="str">
        <f t="shared" si="130"/>
        <v/>
      </c>
      <c r="N669" s="1">
        <f t="shared" si="131"/>
        <v>0</v>
      </c>
      <c r="O669" s="1">
        <f t="shared" si="132"/>
        <v>0</v>
      </c>
      <c r="P669" s="15">
        <f t="shared" si="133"/>
        <v>0</v>
      </c>
      <c r="Q669" s="15">
        <f t="shared" si="134"/>
        <v>0</v>
      </c>
      <c r="R669" s="15">
        <f t="shared" si="135"/>
        <v>0</v>
      </c>
      <c r="S669" s="15">
        <f t="shared" si="136"/>
        <v>0</v>
      </c>
      <c r="T669" s="15">
        <f t="shared" si="137"/>
        <v>0</v>
      </c>
    </row>
    <row r="670" spans="1:20">
      <c r="A670" s="142" t="str">
        <f>IF((stock!B664+stock!C664+stock!D664+stock!E664)&lt;&gt;0,stock!A664,"")</f>
        <v/>
      </c>
      <c r="B670" s="142"/>
      <c r="C670" s="15">
        <f>stock!C664</f>
        <v>0</v>
      </c>
      <c r="D670" s="15">
        <f>stock!D664</f>
        <v>0</v>
      </c>
      <c r="E670" s="15">
        <f>stock!E664</f>
        <v>0</v>
      </c>
      <c r="F670" s="15">
        <f>stock!F664</f>
        <v>0</v>
      </c>
      <c r="H670" s="15">
        <f t="shared" si="138"/>
        <v>0</v>
      </c>
      <c r="I670" s="15">
        <f t="shared" si="139"/>
        <v>0</v>
      </c>
      <c r="J670" s="15">
        <f t="shared" si="140"/>
        <v>0</v>
      </c>
      <c r="K670" s="1">
        <f t="shared" si="129"/>
        <v>0</v>
      </c>
      <c r="L670" s="15">
        <f>IF(COUNTIF($N$2:N670,N670)=1,L669+1,L669)</f>
        <v>22</v>
      </c>
      <c r="M670" s="15" t="str">
        <f t="shared" si="130"/>
        <v/>
      </c>
      <c r="N670" s="1">
        <f t="shared" si="131"/>
        <v>0</v>
      </c>
      <c r="O670" s="1">
        <f t="shared" si="132"/>
        <v>0</v>
      </c>
      <c r="P670" s="15">
        <f t="shared" si="133"/>
        <v>0</v>
      </c>
      <c r="Q670" s="15">
        <f t="shared" si="134"/>
        <v>0</v>
      </c>
      <c r="R670" s="15">
        <f t="shared" si="135"/>
        <v>0</v>
      </c>
      <c r="S670" s="15">
        <f t="shared" si="136"/>
        <v>0</v>
      </c>
      <c r="T670" s="15">
        <f t="shared" si="137"/>
        <v>0</v>
      </c>
    </row>
    <row r="671" spans="1:20">
      <c r="A671" s="142" t="str">
        <f>IF((stock!B665+stock!C665+stock!D665+stock!E665)&lt;&gt;0,stock!A665,"")</f>
        <v/>
      </c>
      <c r="B671" s="142"/>
      <c r="C671" s="15">
        <f>stock!C665</f>
        <v>0</v>
      </c>
      <c r="D671" s="15">
        <f>stock!D665</f>
        <v>0</v>
      </c>
      <c r="E671" s="15">
        <f>stock!E665</f>
        <v>0</v>
      </c>
      <c r="F671" s="15">
        <f>stock!F665</f>
        <v>0</v>
      </c>
      <c r="H671" s="15">
        <f t="shared" si="138"/>
        <v>0</v>
      </c>
      <c r="I671" s="15">
        <f t="shared" si="139"/>
        <v>0</v>
      </c>
      <c r="J671" s="15">
        <f t="shared" si="140"/>
        <v>0</v>
      </c>
      <c r="K671" s="1">
        <f t="shared" si="129"/>
        <v>0</v>
      </c>
      <c r="L671" s="15">
        <f>IF(COUNTIF($N$2:N671,N671)=1,L670+1,L670)</f>
        <v>22</v>
      </c>
      <c r="M671" s="15" t="str">
        <f t="shared" si="130"/>
        <v/>
      </c>
      <c r="N671" s="1">
        <f t="shared" si="131"/>
        <v>0</v>
      </c>
      <c r="O671" s="1">
        <f t="shared" si="132"/>
        <v>0</v>
      </c>
      <c r="P671" s="15">
        <f t="shared" si="133"/>
        <v>0</v>
      </c>
      <c r="Q671" s="15">
        <f t="shared" si="134"/>
        <v>0</v>
      </c>
      <c r="R671" s="15">
        <f t="shared" si="135"/>
        <v>0</v>
      </c>
      <c r="S671" s="15">
        <f t="shared" si="136"/>
        <v>0</v>
      </c>
      <c r="T671" s="15">
        <f t="shared" si="137"/>
        <v>0</v>
      </c>
    </row>
    <row r="672" spans="1:20">
      <c r="A672" s="142" t="str">
        <f>IF((stock!B666+stock!C666+stock!D666+stock!E666)&lt;&gt;0,stock!A666,"")</f>
        <v/>
      </c>
      <c r="B672" s="142"/>
      <c r="C672" s="15">
        <f>stock!C666</f>
        <v>0</v>
      </c>
      <c r="D672" s="15">
        <f>stock!D666</f>
        <v>0</v>
      </c>
      <c r="E672" s="15">
        <f>stock!E666</f>
        <v>0</v>
      </c>
      <c r="F672" s="15">
        <f>stock!F666</f>
        <v>0</v>
      </c>
      <c r="H672" s="15">
        <f t="shared" si="138"/>
        <v>0</v>
      </c>
      <c r="I672" s="15">
        <f t="shared" si="139"/>
        <v>0</v>
      </c>
      <c r="J672" s="15">
        <f t="shared" si="140"/>
        <v>0</v>
      </c>
      <c r="K672" s="1">
        <f t="shared" si="129"/>
        <v>0</v>
      </c>
      <c r="L672" s="15">
        <f>IF(COUNTIF($N$2:N672,N672)=1,L671+1,L671)</f>
        <v>22</v>
      </c>
      <c r="M672" s="15" t="str">
        <f t="shared" si="130"/>
        <v/>
      </c>
      <c r="N672" s="1">
        <f t="shared" si="131"/>
        <v>0</v>
      </c>
      <c r="O672" s="1">
        <f t="shared" si="132"/>
        <v>0</v>
      </c>
      <c r="P672" s="15">
        <f t="shared" si="133"/>
        <v>0</v>
      </c>
      <c r="Q672" s="15">
        <f t="shared" si="134"/>
        <v>0</v>
      </c>
      <c r="R672" s="15">
        <f t="shared" si="135"/>
        <v>0</v>
      </c>
      <c r="S672" s="15">
        <f t="shared" si="136"/>
        <v>0</v>
      </c>
      <c r="T672" s="15">
        <f t="shared" si="137"/>
        <v>0</v>
      </c>
    </row>
    <row r="673" spans="1:20">
      <c r="A673" s="142" t="str">
        <f>IF((stock!B667+stock!C667+stock!D667+stock!E667)&lt;&gt;0,stock!A667,"")</f>
        <v/>
      </c>
      <c r="B673" s="142"/>
      <c r="C673" s="15">
        <f>stock!C667</f>
        <v>0</v>
      </c>
      <c r="D673" s="15">
        <f>stock!D667</f>
        <v>0</v>
      </c>
      <c r="E673" s="15">
        <f>stock!E667</f>
        <v>0</v>
      </c>
      <c r="F673" s="15">
        <f>stock!F667</f>
        <v>0</v>
      </c>
      <c r="H673" s="15">
        <f t="shared" si="138"/>
        <v>0</v>
      </c>
      <c r="I673" s="15">
        <f t="shared" si="139"/>
        <v>0</v>
      </c>
      <c r="J673" s="15">
        <f t="shared" si="140"/>
        <v>0</v>
      </c>
      <c r="K673" s="1">
        <f t="shared" si="129"/>
        <v>0</v>
      </c>
      <c r="L673" s="15">
        <f>IF(COUNTIF($N$2:N673,N673)=1,L672+1,L672)</f>
        <v>22</v>
      </c>
      <c r="M673" s="15" t="str">
        <f t="shared" si="130"/>
        <v/>
      </c>
      <c r="N673" s="1">
        <f t="shared" si="131"/>
        <v>0</v>
      </c>
      <c r="O673" s="1">
        <f t="shared" si="132"/>
        <v>0</v>
      </c>
      <c r="P673" s="15">
        <f t="shared" si="133"/>
        <v>0</v>
      </c>
      <c r="Q673" s="15">
        <f t="shared" si="134"/>
        <v>0</v>
      </c>
      <c r="R673" s="15">
        <f t="shared" si="135"/>
        <v>0</v>
      </c>
      <c r="S673" s="15">
        <f t="shared" si="136"/>
        <v>0</v>
      </c>
      <c r="T673" s="15">
        <f t="shared" si="137"/>
        <v>0</v>
      </c>
    </row>
    <row r="674" spans="1:20">
      <c r="A674" s="142" t="str">
        <f>IF((stock!B668+stock!C668+stock!D668+stock!E668)&lt;&gt;0,stock!A668,"")</f>
        <v/>
      </c>
      <c r="B674" s="142"/>
      <c r="C674" s="15">
        <f>stock!C668</f>
        <v>0</v>
      </c>
      <c r="D674" s="15">
        <f>stock!D668</f>
        <v>0</v>
      </c>
      <c r="E674" s="15">
        <f>stock!E668</f>
        <v>0</v>
      </c>
      <c r="F674" s="15">
        <f>stock!F668</f>
        <v>0</v>
      </c>
      <c r="H674" s="15">
        <f t="shared" si="138"/>
        <v>0</v>
      </c>
      <c r="I674" s="15">
        <f t="shared" si="139"/>
        <v>0</v>
      </c>
      <c r="J674" s="15">
        <f t="shared" si="140"/>
        <v>0</v>
      </c>
      <c r="K674" s="1">
        <f t="shared" si="129"/>
        <v>0</v>
      </c>
      <c r="L674" s="15">
        <f>IF(COUNTIF($N$2:N674,N674)=1,L673+1,L673)</f>
        <v>22</v>
      </c>
      <c r="M674" s="15" t="str">
        <f t="shared" si="130"/>
        <v/>
      </c>
      <c r="N674" s="1">
        <f t="shared" si="131"/>
        <v>0</v>
      </c>
      <c r="O674" s="1">
        <f t="shared" si="132"/>
        <v>0</v>
      </c>
      <c r="P674" s="15">
        <f t="shared" si="133"/>
        <v>0</v>
      </c>
      <c r="Q674" s="15">
        <f t="shared" si="134"/>
        <v>0</v>
      </c>
      <c r="R674" s="15">
        <f t="shared" si="135"/>
        <v>0</v>
      </c>
      <c r="S674" s="15">
        <f t="shared" si="136"/>
        <v>0</v>
      </c>
      <c r="T674" s="15">
        <f t="shared" si="137"/>
        <v>0</v>
      </c>
    </row>
    <row r="675" spans="1:20">
      <c r="A675" s="142" t="str">
        <f>IF((stock!B669+stock!C669+stock!D669+stock!E669)&lt;&gt;0,stock!A669,"")</f>
        <v/>
      </c>
      <c r="B675" s="142"/>
      <c r="C675" s="15">
        <f>stock!C669</f>
        <v>0</v>
      </c>
      <c r="D675" s="15">
        <f>stock!D669</f>
        <v>0</v>
      </c>
      <c r="E675" s="15">
        <f>stock!E669</f>
        <v>0</v>
      </c>
      <c r="F675" s="15">
        <f>stock!F669</f>
        <v>0</v>
      </c>
      <c r="H675" s="15">
        <f t="shared" si="138"/>
        <v>0</v>
      </c>
      <c r="I675" s="15">
        <f t="shared" si="139"/>
        <v>0</v>
      </c>
      <c r="J675" s="15">
        <f t="shared" si="140"/>
        <v>0</v>
      </c>
      <c r="K675" s="1">
        <f t="shared" si="129"/>
        <v>0</v>
      </c>
      <c r="L675" s="15">
        <f>IF(COUNTIF($N$2:N675,N675)=1,L674+1,L674)</f>
        <v>22</v>
      </c>
      <c r="M675" s="15" t="str">
        <f t="shared" si="130"/>
        <v/>
      </c>
      <c r="N675" s="1">
        <f t="shared" si="131"/>
        <v>0</v>
      </c>
      <c r="O675" s="1">
        <f t="shared" si="132"/>
        <v>0</v>
      </c>
      <c r="P675" s="15">
        <f t="shared" si="133"/>
        <v>0</v>
      </c>
      <c r="Q675" s="15">
        <f t="shared" si="134"/>
        <v>0</v>
      </c>
      <c r="R675" s="15">
        <f t="shared" si="135"/>
        <v>0</v>
      </c>
      <c r="S675" s="15">
        <f t="shared" si="136"/>
        <v>0</v>
      </c>
      <c r="T675" s="15">
        <f t="shared" si="137"/>
        <v>0</v>
      </c>
    </row>
    <row r="676" spans="1:20">
      <c r="A676" s="142" t="str">
        <f>IF((stock!B670+stock!C670+stock!D670+stock!E670)&lt;&gt;0,stock!A670,"")</f>
        <v>Facebook Thattai  1kg</v>
      </c>
      <c r="B676" s="142"/>
      <c r="C676" s="15">
        <f>stock!C670</f>
        <v>15.9</v>
      </c>
      <c r="D676" s="15">
        <f>stock!D670</f>
        <v>0</v>
      </c>
      <c r="E676" s="15">
        <f>stock!E670</f>
        <v>0</v>
      </c>
      <c r="F676" s="15">
        <f>stock!F670</f>
        <v>15.9</v>
      </c>
      <c r="H676" s="15">
        <f t="shared" si="138"/>
        <v>0</v>
      </c>
      <c r="I676" s="15">
        <f t="shared" si="139"/>
        <v>0</v>
      </c>
      <c r="J676" s="15">
        <f t="shared" si="140"/>
        <v>0</v>
      </c>
      <c r="K676" s="1" t="str">
        <f t="shared" si="129"/>
        <v>Facebook Thattai</v>
      </c>
      <c r="L676" s="15">
        <f>IF(COUNTIF($N$2:N676,N676)=1,L675+1,L675)</f>
        <v>22</v>
      </c>
      <c r="M676" s="15" t="str">
        <f t="shared" si="130"/>
        <v/>
      </c>
      <c r="N676" s="1">
        <f t="shared" si="131"/>
        <v>0</v>
      </c>
      <c r="O676" s="1">
        <f t="shared" si="132"/>
        <v>0</v>
      </c>
      <c r="P676" s="15">
        <f t="shared" si="133"/>
        <v>0</v>
      </c>
      <c r="Q676" s="15">
        <f t="shared" si="134"/>
        <v>0</v>
      </c>
      <c r="R676" s="15">
        <f t="shared" si="135"/>
        <v>0</v>
      </c>
      <c r="S676" s="15">
        <f t="shared" si="136"/>
        <v>0</v>
      </c>
      <c r="T676" s="15">
        <f t="shared" si="137"/>
        <v>0</v>
      </c>
    </row>
    <row r="677" spans="1:20">
      <c r="A677" s="142" t="str">
        <f>IF((stock!B671+stock!C671+stock!D671+stock!E671)&lt;&gt;0,stock!A671,"")</f>
        <v/>
      </c>
      <c r="B677" s="142"/>
      <c r="C677" s="15">
        <f>stock!C671</f>
        <v>0</v>
      </c>
      <c r="D677" s="15">
        <f>stock!D671</f>
        <v>0</v>
      </c>
      <c r="E677" s="15">
        <f>stock!E671</f>
        <v>0</v>
      </c>
      <c r="F677" s="15">
        <f>stock!F671</f>
        <v>0</v>
      </c>
      <c r="H677" s="15">
        <f t="shared" si="138"/>
        <v>0</v>
      </c>
      <c r="I677" s="15">
        <f t="shared" si="139"/>
        <v>0</v>
      </c>
      <c r="J677" s="15">
        <f t="shared" si="140"/>
        <v>0</v>
      </c>
      <c r="K677" s="1">
        <f t="shared" si="129"/>
        <v>0</v>
      </c>
      <c r="L677" s="15">
        <f>IF(COUNTIF($N$2:N677,N677)=1,L676+1,L676)</f>
        <v>22</v>
      </c>
      <c r="M677" s="15" t="str">
        <f t="shared" si="130"/>
        <v/>
      </c>
      <c r="N677" s="1">
        <f t="shared" si="131"/>
        <v>0</v>
      </c>
      <c r="O677" s="1">
        <f t="shared" si="132"/>
        <v>0</v>
      </c>
      <c r="P677" s="15">
        <f t="shared" si="133"/>
        <v>0</v>
      </c>
      <c r="Q677" s="15">
        <f t="shared" si="134"/>
        <v>0</v>
      </c>
      <c r="R677" s="15">
        <f t="shared" si="135"/>
        <v>0</v>
      </c>
      <c r="S677" s="15">
        <f t="shared" si="136"/>
        <v>0</v>
      </c>
      <c r="T677" s="15">
        <f t="shared" si="137"/>
        <v>0</v>
      </c>
    </row>
    <row r="678" spans="1:20">
      <c r="A678" s="142" t="str">
        <f>IF((stock!B672+stock!C672+stock!D672+stock!E672)&lt;&gt;0,stock!A672,"")</f>
        <v/>
      </c>
      <c r="B678" s="142"/>
      <c r="C678" s="15">
        <f>stock!C672</f>
        <v>0</v>
      </c>
      <c r="D678" s="15">
        <f>stock!D672</f>
        <v>0</v>
      </c>
      <c r="E678" s="15">
        <f>stock!E672</f>
        <v>0</v>
      </c>
      <c r="F678" s="15">
        <f>stock!F672</f>
        <v>0</v>
      </c>
      <c r="H678" s="15">
        <f t="shared" si="138"/>
        <v>0</v>
      </c>
      <c r="I678" s="15">
        <f t="shared" si="139"/>
        <v>0</v>
      </c>
      <c r="J678" s="15">
        <f t="shared" si="140"/>
        <v>0</v>
      </c>
      <c r="K678" s="1">
        <f t="shared" si="129"/>
        <v>0</v>
      </c>
      <c r="L678" s="15">
        <f>IF(COUNTIF($N$2:N678,N678)=1,L677+1,L677)</f>
        <v>22</v>
      </c>
      <c r="M678" s="15" t="str">
        <f t="shared" si="130"/>
        <v/>
      </c>
      <c r="N678" s="1">
        <f t="shared" si="131"/>
        <v>0</v>
      </c>
      <c r="O678" s="1">
        <f t="shared" si="132"/>
        <v>0</v>
      </c>
      <c r="P678" s="15">
        <f t="shared" si="133"/>
        <v>0</v>
      </c>
      <c r="Q678" s="15">
        <f t="shared" si="134"/>
        <v>0</v>
      </c>
      <c r="R678" s="15">
        <f t="shared" si="135"/>
        <v>0</v>
      </c>
      <c r="S678" s="15">
        <f t="shared" si="136"/>
        <v>0</v>
      </c>
      <c r="T678" s="15">
        <f t="shared" si="137"/>
        <v>0</v>
      </c>
    </row>
    <row r="679" spans="1:20">
      <c r="A679" s="142" t="str">
        <f>IF((stock!B673+stock!C673+stock!D673+stock!E673)&lt;&gt;0,stock!A673,"")</f>
        <v/>
      </c>
      <c r="B679" s="142"/>
      <c r="C679" s="15">
        <f>stock!C673</f>
        <v>0</v>
      </c>
      <c r="D679" s="15">
        <f>stock!D673</f>
        <v>0</v>
      </c>
      <c r="E679" s="15">
        <f>stock!E673</f>
        <v>0</v>
      </c>
      <c r="F679" s="15">
        <f>stock!F673</f>
        <v>0</v>
      </c>
      <c r="H679" s="15">
        <f t="shared" si="138"/>
        <v>0</v>
      </c>
      <c r="I679" s="15">
        <f t="shared" si="139"/>
        <v>0</v>
      </c>
      <c r="J679" s="15">
        <f t="shared" si="140"/>
        <v>0</v>
      </c>
      <c r="K679" s="1">
        <f t="shared" si="129"/>
        <v>0</v>
      </c>
      <c r="L679" s="15">
        <f>IF(COUNTIF($N$2:N679,N679)=1,L678+1,L678)</f>
        <v>22</v>
      </c>
      <c r="M679" s="15" t="str">
        <f t="shared" si="130"/>
        <v/>
      </c>
      <c r="N679" s="1">
        <f t="shared" si="131"/>
        <v>0</v>
      </c>
      <c r="O679" s="1">
        <f t="shared" si="132"/>
        <v>0</v>
      </c>
      <c r="P679" s="15">
        <f t="shared" si="133"/>
        <v>0</v>
      </c>
      <c r="Q679" s="15">
        <f t="shared" si="134"/>
        <v>0</v>
      </c>
      <c r="R679" s="15">
        <f t="shared" si="135"/>
        <v>0</v>
      </c>
      <c r="S679" s="15">
        <f t="shared" si="136"/>
        <v>0</v>
      </c>
      <c r="T679" s="15">
        <f t="shared" si="137"/>
        <v>0</v>
      </c>
    </row>
    <row r="680" spans="1:20">
      <c r="A680" s="142" t="str">
        <f>IF((stock!B674+stock!C674+stock!D674+stock!E674)&lt;&gt;0,stock!A674,"")</f>
        <v/>
      </c>
      <c r="B680" s="142"/>
      <c r="C680" s="15">
        <f>stock!C674</f>
        <v>0</v>
      </c>
      <c r="D680" s="15">
        <f>stock!D674</f>
        <v>0</v>
      </c>
      <c r="E680" s="15">
        <f>stock!E674</f>
        <v>0</v>
      </c>
      <c r="F680" s="15">
        <f>stock!F674</f>
        <v>0</v>
      </c>
      <c r="H680" s="15">
        <f t="shared" si="138"/>
        <v>0</v>
      </c>
      <c r="I680" s="15">
        <f t="shared" si="139"/>
        <v>0</v>
      </c>
      <c r="J680" s="15">
        <f t="shared" si="140"/>
        <v>0</v>
      </c>
      <c r="K680" s="1">
        <f t="shared" si="129"/>
        <v>0</v>
      </c>
      <c r="L680" s="15">
        <f>IF(COUNTIF($N$2:N680,N680)=1,L679+1,L679)</f>
        <v>22</v>
      </c>
      <c r="M680" s="15" t="str">
        <f t="shared" si="130"/>
        <v/>
      </c>
      <c r="N680" s="1">
        <f t="shared" si="131"/>
        <v>0</v>
      </c>
      <c r="O680" s="1">
        <f t="shared" si="132"/>
        <v>0</v>
      </c>
      <c r="P680" s="15">
        <f t="shared" si="133"/>
        <v>0</v>
      </c>
      <c r="Q680" s="15">
        <f t="shared" si="134"/>
        <v>0</v>
      </c>
      <c r="R680" s="15">
        <f t="shared" si="135"/>
        <v>0</v>
      </c>
      <c r="S680" s="15">
        <f t="shared" si="136"/>
        <v>0</v>
      </c>
      <c r="T680" s="15">
        <f t="shared" si="137"/>
        <v>0</v>
      </c>
    </row>
    <row r="681" spans="1:20">
      <c r="A681" s="142" t="str">
        <f>IF((stock!B675+stock!C675+stock!D675+stock!E675)&lt;&gt;0,stock!A675,"")</f>
        <v/>
      </c>
      <c r="B681" s="142"/>
      <c r="C681" s="15">
        <f>stock!C675</f>
        <v>0</v>
      </c>
      <c r="D681" s="15">
        <f>stock!D675</f>
        <v>0</v>
      </c>
      <c r="E681" s="15">
        <f>stock!E675</f>
        <v>0</v>
      </c>
      <c r="F681" s="15">
        <f>stock!F675</f>
        <v>0</v>
      </c>
      <c r="H681" s="15">
        <f t="shared" si="138"/>
        <v>0</v>
      </c>
      <c r="I681" s="15">
        <f t="shared" si="139"/>
        <v>0</v>
      </c>
      <c r="J681" s="15">
        <f t="shared" si="140"/>
        <v>0</v>
      </c>
      <c r="K681" s="1">
        <f t="shared" si="129"/>
        <v>0</v>
      </c>
      <c r="L681" s="15">
        <f>IF(COUNTIF($N$2:N681,N681)=1,L680+1,L680)</f>
        <v>22</v>
      </c>
      <c r="M681" s="15" t="str">
        <f t="shared" si="130"/>
        <v/>
      </c>
      <c r="N681" s="1">
        <f t="shared" si="131"/>
        <v>0</v>
      </c>
      <c r="O681" s="1">
        <f t="shared" si="132"/>
        <v>0</v>
      </c>
      <c r="P681" s="15">
        <f t="shared" si="133"/>
        <v>0</v>
      </c>
      <c r="Q681" s="15">
        <f t="shared" si="134"/>
        <v>0</v>
      </c>
      <c r="R681" s="15">
        <f t="shared" si="135"/>
        <v>0</v>
      </c>
      <c r="S681" s="15">
        <f t="shared" si="136"/>
        <v>0</v>
      </c>
      <c r="T681" s="15">
        <f t="shared" si="137"/>
        <v>0</v>
      </c>
    </row>
    <row r="682" spans="1:20">
      <c r="A682" s="142" t="str">
        <f>IF((stock!B676+stock!C676+stock!D676+stock!E676)&lt;&gt;0,stock!A676,"")</f>
        <v/>
      </c>
      <c r="B682" s="142"/>
      <c r="C682" s="15">
        <f>stock!C676</f>
        <v>0</v>
      </c>
      <c r="D682" s="15">
        <f>stock!D676</f>
        <v>0</v>
      </c>
      <c r="E682" s="15">
        <f>stock!E676</f>
        <v>0</v>
      </c>
      <c r="F682" s="15">
        <f>stock!F676</f>
        <v>0</v>
      </c>
      <c r="H682" s="15">
        <f t="shared" si="138"/>
        <v>0</v>
      </c>
      <c r="I682" s="15">
        <f t="shared" si="139"/>
        <v>0</v>
      </c>
      <c r="J682" s="15">
        <f t="shared" si="140"/>
        <v>0</v>
      </c>
      <c r="K682" s="1">
        <f t="shared" si="129"/>
        <v>0</v>
      </c>
      <c r="L682" s="15">
        <f>IF(COUNTIF($N$2:N682,N682)=1,L681+1,L681)</f>
        <v>22</v>
      </c>
      <c r="M682" s="15" t="str">
        <f t="shared" si="130"/>
        <v/>
      </c>
      <c r="N682" s="1">
        <f t="shared" si="131"/>
        <v>0</v>
      </c>
      <c r="O682" s="1">
        <f t="shared" si="132"/>
        <v>0</v>
      </c>
      <c r="P682" s="15">
        <f t="shared" si="133"/>
        <v>0</v>
      </c>
      <c r="Q682" s="15">
        <f t="shared" si="134"/>
        <v>0</v>
      </c>
      <c r="R682" s="15">
        <f t="shared" si="135"/>
        <v>0</v>
      </c>
      <c r="S682" s="15">
        <f t="shared" si="136"/>
        <v>0</v>
      </c>
      <c r="T682" s="15">
        <f t="shared" si="137"/>
        <v>0</v>
      </c>
    </row>
    <row r="683" spans="1:20">
      <c r="A683" s="142" t="str">
        <f>IF((stock!B677+stock!C677+stock!D677+stock!E677)&lt;&gt;0,stock!A677,"")</f>
        <v/>
      </c>
      <c r="B683" s="142"/>
      <c r="C683" s="15">
        <f>stock!C677</f>
        <v>0</v>
      </c>
      <c r="D683" s="15">
        <f>stock!D677</f>
        <v>0</v>
      </c>
      <c r="E683" s="15">
        <f>stock!E677</f>
        <v>0</v>
      </c>
      <c r="F683" s="15">
        <f>stock!F677</f>
        <v>0</v>
      </c>
      <c r="H683" s="15">
        <f t="shared" si="138"/>
        <v>0</v>
      </c>
      <c r="I683" s="15">
        <f t="shared" si="139"/>
        <v>0</v>
      </c>
      <c r="J683" s="15">
        <f t="shared" si="140"/>
        <v>0</v>
      </c>
      <c r="K683" s="1">
        <f t="shared" si="129"/>
        <v>0</v>
      </c>
      <c r="L683" s="15">
        <f>IF(COUNTIF($N$2:N683,N683)=1,L682+1,L682)</f>
        <v>22</v>
      </c>
      <c r="M683" s="15" t="str">
        <f t="shared" si="130"/>
        <v/>
      </c>
      <c r="N683" s="1">
        <f t="shared" si="131"/>
        <v>0</v>
      </c>
      <c r="O683" s="1">
        <f t="shared" si="132"/>
        <v>0</v>
      </c>
      <c r="P683" s="15">
        <f t="shared" si="133"/>
        <v>0</v>
      </c>
      <c r="Q683" s="15">
        <f t="shared" si="134"/>
        <v>0</v>
      </c>
      <c r="R683" s="15">
        <f t="shared" si="135"/>
        <v>0</v>
      </c>
      <c r="S683" s="15">
        <f t="shared" si="136"/>
        <v>0</v>
      </c>
      <c r="T683" s="15">
        <f t="shared" si="137"/>
        <v>0</v>
      </c>
    </row>
    <row r="684" spans="1:20">
      <c r="A684" s="142" t="str">
        <f>IF((stock!B678+stock!C678+stock!D678+stock!E678)&lt;&gt;0,stock!A678,"")</f>
        <v/>
      </c>
      <c r="B684" s="142"/>
      <c r="C684" s="15">
        <f>stock!C678</f>
        <v>0</v>
      </c>
      <c r="D684" s="15">
        <f>stock!D678</f>
        <v>0</v>
      </c>
      <c r="E684" s="15">
        <f>stock!E678</f>
        <v>0</v>
      </c>
      <c r="F684" s="15">
        <f>stock!F678</f>
        <v>0</v>
      </c>
      <c r="H684" s="15">
        <f t="shared" si="138"/>
        <v>0</v>
      </c>
      <c r="I684" s="15">
        <f t="shared" si="139"/>
        <v>0</v>
      </c>
      <c r="J684" s="15">
        <f t="shared" si="140"/>
        <v>0</v>
      </c>
      <c r="K684" s="1">
        <f t="shared" si="129"/>
        <v>0</v>
      </c>
      <c r="L684" s="15">
        <f>IF(COUNTIF($N$2:N684,N684)=1,L683+1,L683)</f>
        <v>22</v>
      </c>
      <c r="M684" s="15" t="str">
        <f t="shared" si="130"/>
        <v/>
      </c>
      <c r="N684" s="1">
        <f t="shared" si="131"/>
        <v>0</v>
      </c>
      <c r="O684" s="1">
        <f t="shared" si="132"/>
        <v>0</v>
      </c>
      <c r="P684" s="15">
        <f t="shared" si="133"/>
        <v>0</v>
      </c>
      <c r="Q684" s="15">
        <f t="shared" si="134"/>
        <v>0</v>
      </c>
      <c r="R684" s="15">
        <f t="shared" si="135"/>
        <v>0</v>
      </c>
      <c r="S684" s="15">
        <f t="shared" si="136"/>
        <v>0</v>
      </c>
      <c r="T684" s="15">
        <f t="shared" si="137"/>
        <v>0</v>
      </c>
    </row>
    <row r="685" spans="1:20">
      <c r="A685" s="142" t="str">
        <f>IF((stock!B679+stock!C679+stock!D679+stock!E679)&lt;&gt;0,stock!A679,"")</f>
        <v/>
      </c>
      <c r="B685" s="142"/>
      <c r="C685" s="15">
        <f>stock!C679</f>
        <v>0</v>
      </c>
      <c r="D685" s="15">
        <f>stock!D679</f>
        <v>0</v>
      </c>
      <c r="E685" s="15">
        <f>stock!E679</f>
        <v>0</v>
      </c>
      <c r="F685" s="15">
        <f>stock!F679</f>
        <v>0</v>
      </c>
      <c r="H685" s="15">
        <f t="shared" si="138"/>
        <v>0</v>
      </c>
      <c r="I685" s="15">
        <f t="shared" si="139"/>
        <v>0</v>
      </c>
      <c r="J685" s="15">
        <f t="shared" si="140"/>
        <v>0</v>
      </c>
      <c r="K685" s="1">
        <f t="shared" si="129"/>
        <v>0</v>
      </c>
      <c r="L685" s="15">
        <f>IF(COUNTIF($N$2:N685,N685)=1,L684+1,L684)</f>
        <v>22</v>
      </c>
      <c r="M685" s="15" t="str">
        <f t="shared" si="130"/>
        <v/>
      </c>
      <c r="N685" s="1">
        <f t="shared" si="131"/>
        <v>0</v>
      </c>
      <c r="O685" s="1">
        <f t="shared" si="132"/>
        <v>0</v>
      </c>
      <c r="P685" s="15">
        <f t="shared" si="133"/>
        <v>0</v>
      </c>
      <c r="Q685" s="15">
        <f t="shared" si="134"/>
        <v>0</v>
      </c>
      <c r="R685" s="15">
        <f t="shared" si="135"/>
        <v>0</v>
      </c>
      <c r="S685" s="15">
        <f t="shared" si="136"/>
        <v>0</v>
      </c>
      <c r="T685" s="15">
        <f t="shared" si="137"/>
        <v>0</v>
      </c>
    </row>
    <row r="686" spans="1:20">
      <c r="A686" s="142" t="str">
        <f>IF((stock!B680+stock!C680+stock!D680+stock!E680)&lt;&gt;0,stock!A680,"")</f>
        <v>K-Karuppu Mochai  1kg</v>
      </c>
      <c r="B686" s="142"/>
      <c r="C686" s="15">
        <f>stock!C680</f>
        <v>12.5</v>
      </c>
      <c r="D686" s="15">
        <f>stock!D680</f>
        <v>0</v>
      </c>
      <c r="E686" s="15">
        <f>stock!E680</f>
        <v>0</v>
      </c>
      <c r="F686" s="15">
        <f>stock!F680</f>
        <v>12.5</v>
      </c>
      <c r="H686" s="15">
        <f t="shared" si="138"/>
        <v>0</v>
      </c>
      <c r="I686" s="15">
        <f t="shared" si="139"/>
        <v>0</v>
      </c>
      <c r="J686" s="15">
        <f t="shared" si="140"/>
        <v>0</v>
      </c>
      <c r="K686" s="1" t="str">
        <f t="shared" si="129"/>
        <v>K-Karuppu Mochai</v>
      </c>
      <c r="L686" s="15">
        <f>IF(COUNTIF($N$2:N686,N686)=1,L685+1,L685)</f>
        <v>22</v>
      </c>
      <c r="M686" s="15" t="str">
        <f t="shared" si="130"/>
        <v/>
      </c>
      <c r="N686" s="1">
        <f t="shared" si="131"/>
        <v>0</v>
      </c>
      <c r="O686" s="1">
        <f t="shared" si="132"/>
        <v>0</v>
      </c>
      <c r="P686" s="15">
        <f t="shared" si="133"/>
        <v>0</v>
      </c>
      <c r="Q686" s="15">
        <f t="shared" si="134"/>
        <v>0</v>
      </c>
      <c r="R686" s="15">
        <f t="shared" si="135"/>
        <v>0</v>
      </c>
      <c r="S686" s="15">
        <f t="shared" si="136"/>
        <v>0</v>
      </c>
      <c r="T686" s="15">
        <f t="shared" si="137"/>
        <v>0</v>
      </c>
    </row>
    <row r="687" spans="1:20">
      <c r="A687" s="142" t="str">
        <f>IF((stock!B681+stock!C681+stock!D681+stock!E681)&lt;&gt;0,stock!A681,"")</f>
        <v/>
      </c>
      <c r="B687" s="142"/>
      <c r="C687" s="15">
        <f>stock!C681</f>
        <v>0</v>
      </c>
      <c r="D687" s="15">
        <f>stock!D681</f>
        <v>0</v>
      </c>
      <c r="E687" s="15">
        <f>stock!E681</f>
        <v>0</v>
      </c>
      <c r="F687" s="15">
        <f>stock!F681</f>
        <v>0</v>
      </c>
      <c r="H687" s="15">
        <f t="shared" si="138"/>
        <v>0</v>
      </c>
      <c r="I687" s="15">
        <f t="shared" si="139"/>
        <v>0</v>
      </c>
      <c r="J687" s="15">
        <f t="shared" si="140"/>
        <v>0</v>
      </c>
      <c r="K687" s="1">
        <f t="shared" si="129"/>
        <v>0</v>
      </c>
      <c r="L687" s="15">
        <f>IF(COUNTIF($N$2:N687,N687)=1,L686+1,L686)</f>
        <v>22</v>
      </c>
      <c r="M687" s="15" t="str">
        <f t="shared" si="130"/>
        <v/>
      </c>
      <c r="N687" s="1">
        <f t="shared" si="131"/>
        <v>0</v>
      </c>
      <c r="O687" s="1">
        <f t="shared" si="132"/>
        <v>0</v>
      </c>
      <c r="P687" s="15">
        <f t="shared" si="133"/>
        <v>0</v>
      </c>
      <c r="Q687" s="15">
        <f t="shared" si="134"/>
        <v>0</v>
      </c>
      <c r="R687" s="15">
        <f t="shared" si="135"/>
        <v>0</v>
      </c>
      <c r="S687" s="15">
        <f t="shared" si="136"/>
        <v>0</v>
      </c>
      <c r="T687" s="15">
        <f t="shared" si="137"/>
        <v>0</v>
      </c>
    </row>
    <row r="688" spans="1:20">
      <c r="A688" s="142" t="str">
        <f>IF((stock!B682+stock!C682+stock!D682+stock!E682)&lt;&gt;0,stock!A682,"")</f>
        <v/>
      </c>
      <c r="B688" s="142"/>
      <c r="C688" s="15">
        <f>stock!C682</f>
        <v>0</v>
      </c>
      <c r="D688" s="15">
        <f>stock!D682</f>
        <v>0</v>
      </c>
      <c r="E688" s="15">
        <f>stock!E682</f>
        <v>0</v>
      </c>
      <c r="F688" s="15">
        <f>stock!F682</f>
        <v>0</v>
      </c>
      <c r="H688" s="15">
        <f t="shared" si="138"/>
        <v>0</v>
      </c>
      <c r="I688" s="15">
        <f t="shared" si="139"/>
        <v>0</v>
      </c>
      <c r="J688" s="15">
        <f t="shared" si="140"/>
        <v>0</v>
      </c>
      <c r="K688" s="1">
        <f t="shared" si="129"/>
        <v>0</v>
      </c>
      <c r="L688" s="15">
        <f>IF(COUNTIF($N$2:N688,N688)=1,L687+1,L687)</f>
        <v>22</v>
      </c>
      <c r="M688" s="15" t="str">
        <f t="shared" si="130"/>
        <v/>
      </c>
      <c r="N688" s="1">
        <f t="shared" si="131"/>
        <v>0</v>
      </c>
      <c r="O688" s="1">
        <f t="shared" si="132"/>
        <v>0</v>
      </c>
      <c r="P688" s="15">
        <f t="shared" si="133"/>
        <v>0</v>
      </c>
      <c r="Q688" s="15">
        <f t="shared" si="134"/>
        <v>0</v>
      </c>
      <c r="R688" s="15">
        <f t="shared" si="135"/>
        <v>0</v>
      </c>
      <c r="S688" s="15">
        <f t="shared" si="136"/>
        <v>0</v>
      </c>
      <c r="T688" s="15">
        <f t="shared" si="137"/>
        <v>0</v>
      </c>
    </row>
    <row r="689" spans="1:20">
      <c r="A689" s="142" t="str">
        <f>IF((stock!B683+stock!C683+stock!D683+stock!E683)&lt;&gt;0,stock!A683,"")</f>
        <v/>
      </c>
      <c r="B689" s="142"/>
      <c r="C689" s="15">
        <f>stock!C683</f>
        <v>0</v>
      </c>
      <c r="D689" s="15">
        <f>stock!D683</f>
        <v>0</v>
      </c>
      <c r="E689" s="15">
        <f>stock!E683</f>
        <v>0</v>
      </c>
      <c r="F689" s="15">
        <f>stock!F683</f>
        <v>0</v>
      </c>
      <c r="H689" s="15">
        <f t="shared" si="138"/>
        <v>0</v>
      </c>
      <c r="I689" s="15">
        <f t="shared" si="139"/>
        <v>0</v>
      </c>
      <c r="J689" s="15">
        <f t="shared" si="140"/>
        <v>0</v>
      </c>
      <c r="K689" s="1">
        <f t="shared" si="129"/>
        <v>0</v>
      </c>
      <c r="L689" s="15">
        <f>IF(COUNTIF($N$2:N689,N689)=1,L688+1,L688)</f>
        <v>22</v>
      </c>
      <c r="M689" s="15" t="str">
        <f t="shared" si="130"/>
        <v/>
      </c>
      <c r="N689" s="1">
        <f t="shared" si="131"/>
        <v>0</v>
      </c>
      <c r="O689" s="1">
        <f t="shared" si="132"/>
        <v>0</v>
      </c>
      <c r="P689" s="15">
        <f t="shared" si="133"/>
        <v>0</v>
      </c>
      <c r="Q689" s="15">
        <f t="shared" si="134"/>
        <v>0</v>
      </c>
      <c r="R689" s="15">
        <f t="shared" si="135"/>
        <v>0</v>
      </c>
      <c r="S689" s="15">
        <f t="shared" si="136"/>
        <v>0</v>
      </c>
      <c r="T689" s="15">
        <f t="shared" si="137"/>
        <v>0</v>
      </c>
    </row>
    <row r="690" spans="1:20">
      <c r="A690" s="142" t="str">
        <f>IF((stock!B684+stock!C684+stock!D684+stock!E684)&lt;&gt;0,stock!A684,"")</f>
        <v/>
      </c>
      <c r="B690" s="142"/>
      <c r="C690" s="15">
        <f>stock!C684</f>
        <v>0</v>
      </c>
      <c r="D690" s="15">
        <f>stock!D684</f>
        <v>0</v>
      </c>
      <c r="E690" s="15">
        <f>stock!E684</f>
        <v>0</v>
      </c>
      <c r="F690" s="15">
        <f>stock!F684</f>
        <v>0</v>
      </c>
      <c r="H690" s="15">
        <f t="shared" si="138"/>
        <v>0</v>
      </c>
      <c r="I690" s="15">
        <f t="shared" si="139"/>
        <v>0</v>
      </c>
      <c r="J690" s="15">
        <f t="shared" si="140"/>
        <v>0</v>
      </c>
      <c r="K690" s="1">
        <f t="shared" si="129"/>
        <v>0</v>
      </c>
      <c r="L690" s="15">
        <f>IF(COUNTIF($N$2:N690,N690)=1,L689+1,L689)</f>
        <v>22</v>
      </c>
      <c r="M690" s="15" t="str">
        <f t="shared" si="130"/>
        <v/>
      </c>
      <c r="N690" s="1">
        <f t="shared" si="131"/>
        <v>0</v>
      </c>
      <c r="O690" s="1">
        <f t="shared" si="132"/>
        <v>0</v>
      </c>
      <c r="P690" s="15">
        <f t="shared" si="133"/>
        <v>0</v>
      </c>
      <c r="Q690" s="15">
        <f t="shared" si="134"/>
        <v>0</v>
      </c>
      <c r="R690" s="15">
        <f t="shared" si="135"/>
        <v>0</v>
      </c>
      <c r="S690" s="15">
        <f t="shared" si="136"/>
        <v>0</v>
      </c>
      <c r="T690" s="15">
        <f t="shared" si="137"/>
        <v>0</v>
      </c>
    </row>
    <row r="691" spans="1:20">
      <c r="A691" s="142" t="str">
        <f>IF((stock!B685+stock!C685+stock!D685+stock!E685)&lt;&gt;0,stock!A685,"")</f>
        <v>Krishna Orid-Dhall  1kg</v>
      </c>
      <c r="B691" s="142"/>
      <c r="C691" s="15">
        <f>stock!C685</f>
        <v>11.6</v>
      </c>
      <c r="D691" s="15">
        <f>stock!D685</f>
        <v>0</v>
      </c>
      <c r="E691" s="15">
        <f>stock!E685</f>
        <v>0</v>
      </c>
      <c r="F691" s="15">
        <f>stock!F685</f>
        <v>11.6</v>
      </c>
      <c r="H691" s="15">
        <f t="shared" si="138"/>
        <v>0</v>
      </c>
      <c r="I691" s="15">
        <f t="shared" si="139"/>
        <v>0</v>
      </c>
      <c r="J691" s="15">
        <f t="shared" si="140"/>
        <v>0</v>
      </c>
      <c r="K691" s="1" t="str">
        <f t="shared" si="129"/>
        <v>Krishna Orid-Dhall</v>
      </c>
      <c r="L691" s="15">
        <f>IF(COUNTIF($N$2:N691,N691)=1,L690+1,L690)</f>
        <v>22</v>
      </c>
      <c r="M691" s="15" t="str">
        <f t="shared" si="130"/>
        <v/>
      </c>
      <c r="N691" s="1">
        <f t="shared" si="131"/>
        <v>0</v>
      </c>
      <c r="O691" s="1">
        <f t="shared" si="132"/>
        <v>0</v>
      </c>
      <c r="P691" s="15">
        <f t="shared" si="133"/>
        <v>0</v>
      </c>
      <c r="Q691" s="15">
        <f t="shared" si="134"/>
        <v>0</v>
      </c>
      <c r="R691" s="15">
        <f t="shared" si="135"/>
        <v>0</v>
      </c>
      <c r="S691" s="15">
        <f t="shared" si="136"/>
        <v>0</v>
      </c>
      <c r="T691" s="15">
        <f t="shared" si="137"/>
        <v>0</v>
      </c>
    </row>
    <row r="692" spans="1:20">
      <c r="A692" s="142" t="str">
        <f>IF((stock!B686+stock!C686+stock!D686+stock!E686)&lt;&gt;0,stock!A686,"")</f>
        <v/>
      </c>
      <c r="B692" s="142"/>
      <c r="C692" s="15">
        <f>stock!C686</f>
        <v>0</v>
      </c>
      <c r="D692" s="15">
        <f>stock!D686</f>
        <v>0</v>
      </c>
      <c r="E692" s="15">
        <f>stock!E686</f>
        <v>0</v>
      </c>
      <c r="F692" s="15">
        <f>stock!F686</f>
        <v>0</v>
      </c>
      <c r="H692" s="15">
        <f t="shared" si="138"/>
        <v>0</v>
      </c>
      <c r="I692" s="15">
        <f t="shared" si="139"/>
        <v>0</v>
      </c>
      <c r="J692" s="15">
        <f t="shared" si="140"/>
        <v>0</v>
      </c>
      <c r="K692" s="1">
        <f t="shared" si="129"/>
        <v>0</v>
      </c>
      <c r="L692" s="15">
        <f>IF(COUNTIF($N$2:N692,N692)=1,L691+1,L691)</f>
        <v>22</v>
      </c>
      <c r="M692" s="15" t="str">
        <f t="shared" si="130"/>
        <v/>
      </c>
      <c r="N692" s="1">
        <f t="shared" si="131"/>
        <v>0</v>
      </c>
      <c r="O692" s="1">
        <f t="shared" si="132"/>
        <v>0</v>
      </c>
      <c r="P692" s="15">
        <f t="shared" si="133"/>
        <v>0</v>
      </c>
      <c r="Q692" s="15">
        <f t="shared" si="134"/>
        <v>0</v>
      </c>
      <c r="R692" s="15">
        <f t="shared" si="135"/>
        <v>0</v>
      </c>
      <c r="S692" s="15">
        <f t="shared" si="136"/>
        <v>0</v>
      </c>
      <c r="T692" s="15">
        <f t="shared" si="137"/>
        <v>0</v>
      </c>
    </row>
    <row r="693" spans="1:20">
      <c r="A693" s="142" t="str">
        <f>IF((stock!B687+stock!C687+stock!D687+stock!E687)&lt;&gt;0,stock!A687,"")</f>
        <v/>
      </c>
      <c r="B693" s="142"/>
      <c r="C693" s="15">
        <f>stock!C687</f>
        <v>0</v>
      </c>
      <c r="D693" s="15">
        <f>stock!D687</f>
        <v>0</v>
      </c>
      <c r="E693" s="15">
        <f>stock!E687</f>
        <v>0</v>
      </c>
      <c r="F693" s="15">
        <f>stock!F687</f>
        <v>0</v>
      </c>
      <c r="H693" s="15">
        <f t="shared" si="138"/>
        <v>0</v>
      </c>
      <c r="I693" s="15">
        <f t="shared" si="139"/>
        <v>0</v>
      </c>
      <c r="J693" s="15">
        <f t="shared" si="140"/>
        <v>0</v>
      </c>
      <c r="K693" s="1">
        <f t="shared" si="129"/>
        <v>0</v>
      </c>
      <c r="L693" s="15">
        <f>IF(COUNTIF($N$2:N693,N693)=1,L692+1,L692)</f>
        <v>22</v>
      </c>
      <c r="M693" s="15" t="str">
        <f t="shared" si="130"/>
        <v/>
      </c>
      <c r="N693" s="1">
        <f t="shared" si="131"/>
        <v>0</v>
      </c>
      <c r="O693" s="1">
        <f t="shared" si="132"/>
        <v>0</v>
      </c>
      <c r="P693" s="15">
        <f t="shared" si="133"/>
        <v>0</v>
      </c>
      <c r="Q693" s="15">
        <f t="shared" si="134"/>
        <v>0</v>
      </c>
      <c r="R693" s="15">
        <f t="shared" si="135"/>
        <v>0</v>
      </c>
      <c r="S693" s="15">
        <f t="shared" si="136"/>
        <v>0</v>
      </c>
      <c r="T693" s="15">
        <f t="shared" si="137"/>
        <v>0</v>
      </c>
    </row>
    <row r="694" spans="1:20">
      <c r="A694" s="142" t="str">
        <f>IF((stock!B688+stock!C688+stock!D688+stock!E688)&lt;&gt;0,stock!A688,"")</f>
        <v/>
      </c>
      <c r="B694" s="142"/>
      <c r="C694" s="15">
        <f>stock!C688</f>
        <v>0</v>
      </c>
      <c r="D694" s="15">
        <f>stock!D688</f>
        <v>0</v>
      </c>
      <c r="E694" s="15">
        <f>stock!E688</f>
        <v>0</v>
      </c>
      <c r="F694" s="15">
        <f>stock!F688</f>
        <v>0</v>
      </c>
      <c r="H694" s="15">
        <f t="shared" si="138"/>
        <v>0</v>
      </c>
      <c r="I694" s="15">
        <f t="shared" si="139"/>
        <v>0</v>
      </c>
      <c r="J694" s="15">
        <f t="shared" si="140"/>
        <v>0</v>
      </c>
      <c r="K694" s="1">
        <f t="shared" si="129"/>
        <v>0</v>
      </c>
      <c r="L694" s="15">
        <f>IF(COUNTIF($N$2:N694,N694)=1,L693+1,L693)</f>
        <v>22</v>
      </c>
      <c r="M694" s="15" t="str">
        <f t="shared" si="130"/>
        <v/>
      </c>
      <c r="N694" s="1">
        <f t="shared" si="131"/>
        <v>0</v>
      </c>
      <c r="O694" s="1">
        <f t="shared" si="132"/>
        <v>0</v>
      </c>
      <c r="P694" s="15">
        <f t="shared" si="133"/>
        <v>0</v>
      </c>
      <c r="Q694" s="15">
        <f t="shared" si="134"/>
        <v>0</v>
      </c>
      <c r="R694" s="15">
        <f t="shared" si="135"/>
        <v>0</v>
      </c>
      <c r="S694" s="15">
        <f t="shared" si="136"/>
        <v>0</v>
      </c>
      <c r="T694" s="15">
        <f t="shared" si="137"/>
        <v>0</v>
      </c>
    </row>
    <row r="695" spans="1:20">
      <c r="A695" s="142" t="str">
        <f>IF((stock!B689+stock!C689+stock!D689+stock!E689)&lt;&gt;0,stock!A689,"")</f>
        <v/>
      </c>
      <c r="B695" s="142"/>
      <c r="C695" s="15">
        <f>stock!C689</f>
        <v>0</v>
      </c>
      <c r="D695" s="15">
        <f>stock!D689</f>
        <v>0</v>
      </c>
      <c r="E695" s="15">
        <f>stock!E689</f>
        <v>0</v>
      </c>
      <c r="F695" s="15">
        <f>stock!F689</f>
        <v>0</v>
      </c>
      <c r="H695" s="15">
        <f t="shared" si="138"/>
        <v>0</v>
      </c>
      <c r="I695" s="15">
        <f t="shared" si="139"/>
        <v>0</v>
      </c>
      <c r="J695" s="15">
        <f t="shared" si="140"/>
        <v>0</v>
      </c>
      <c r="K695" s="1">
        <f t="shared" si="129"/>
        <v>0</v>
      </c>
      <c r="L695" s="15">
        <f>IF(COUNTIF($N$2:N695,N695)=1,L694+1,L694)</f>
        <v>22</v>
      </c>
      <c r="M695" s="15" t="str">
        <f t="shared" si="130"/>
        <v/>
      </c>
      <c r="N695" s="1">
        <f t="shared" si="131"/>
        <v>0</v>
      </c>
      <c r="O695" s="1">
        <f t="shared" si="132"/>
        <v>0</v>
      </c>
      <c r="P695" s="15">
        <f t="shared" si="133"/>
        <v>0</v>
      </c>
      <c r="Q695" s="15">
        <f t="shared" si="134"/>
        <v>0</v>
      </c>
      <c r="R695" s="15">
        <f t="shared" si="135"/>
        <v>0</v>
      </c>
      <c r="S695" s="15">
        <f t="shared" si="136"/>
        <v>0</v>
      </c>
      <c r="T695" s="15">
        <f t="shared" si="137"/>
        <v>0</v>
      </c>
    </row>
    <row r="696" spans="1:20">
      <c r="A696" s="142" t="str">
        <f>IF((stock!B690+stock!C690+stock!D690+stock!E690)&lt;&gt;0,stock!A690,"")</f>
        <v/>
      </c>
      <c r="B696" s="142"/>
      <c r="C696" s="15">
        <f>stock!C690</f>
        <v>0</v>
      </c>
      <c r="D696" s="15">
        <f>stock!D690</f>
        <v>0</v>
      </c>
      <c r="E696" s="15">
        <f>stock!E690</f>
        <v>0</v>
      </c>
      <c r="F696" s="15">
        <f>stock!F690</f>
        <v>0</v>
      </c>
      <c r="H696" s="15">
        <f t="shared" si="138"/>
        <v>0</v>
      </c>
      <c r="I696" s="15">
        <f t="shared" si="139"/>
        <v>0</v>
      </c>
      <c r="J696" s="15">
        <f t="shared" si="140"/>
        <v>0</v>
      </c>
      <c r="K696" s="1">
        <f t="shared" si="129"/>
        <v>0</v>
      </c>
      <c r="L696" s="15">
        <f>IF(COUNTIF($N$2:N696,N696)=1,L695+1,L695)</f>
        <v>22</v>
      </c>
      <c r="M696" s="15" t="str">
        <f t="shared" si="130"/>
        <v/>
      </c>
      <c r="N696" s="1">
        <f t="shared" si="131"/>
        <v>0</v>
      </c>
      <c r="O696" s="1">
        <f t="shared" si="132"/>
        <v>0</v>
      </c>
      <c r="P696" s="15">
        <f t="shared" si="133"/>
        <v>0</v>
      </c>
      <c r="Q696" s="15">
        <f t="shared" si="134"/>
        <v>0</v>
      </c>
      <c r="R696" s="15">
        <f t="shared" si="135"/>
        <v>0</v>
      </c>
      <c r="S696" s="15">
        <f t="shared" si="136"/>
        <v>0</v>
      </c>
      <c r="T696" s="15">
        <f t="shared" si="137"/>
        <v>0</v>
      </c>
    </row>
    <row r="697" spans="1:20">
      <c r="A697" s="142" t="str">
        <f>IF((stock!B691+stock!C691+stock!D691+stock!E691)&lt;&gt;0,stock!A691,"")</f>
        <v/>
      </c>
      <c r="B697" s="142"/>
      <c r="C697" s="15">
        <f>stock!C691</f>
        <v>0</v>
      </c>
      <c r="D697" s="15">
        <f>stock!D691</f>
        <v>0</v>
      </c>
      <c r="E697" s="15">
        <f>stock!E691</f>
        <v>0</v>
      </c>
      <c r="F697" s="15">
        <f>stock!F691</f>
        <v>0</v>
      </c>
      <c r="H697" s="15">
        <f t="shared" si="138"/>
        <v>0</v>
      </c>
      <c r="I697" s="15">
        <f t="shared" si="139"/>
        <v>0</v>
      </c>
      <c r="J697" s="15">
        <f t="shared" si="140"/>
        <v>0</v>
      </c>
      <c r="K697" s="1">
        <f t="shared" si="129"/>
        <v>0</v>
      </c>
      <c r="L697" s="15">
        <f>IF(COUNTIF($N$2:N697,N697)=1,L696+1,L696)</f>
        <v>22</v>
      </c>
      <c r="M697" s="15" t="str">
        <f t="shared" si="130"/>
        <v/>
      </c>
      <c r="N697" s="1">
        <f t="shared" si="131"/>
        <v>0</v>
      </c>
      <c r="O697" s="1">
        <f t="shared" si="132"/>
        <v>0</v>
      </c>
      <c r="P697" s="15">
        <f t="shared" si="133"/>
        <v>0</v>
      </c>
      <c r="Q697" s="15">
        <f t="shared" si="134"/>
        <v>0</v>
      </c>
      <c r="R697" s="15">
        <f t="shared" si="135"/>
        <v>0</v>
      </c>
      <c r="S697" s="15">
        <f t="shared" si="136"/>
        <v>0</v>
      </c>
      <c r="T697" s="15">
        <f t="shared" si="137"/>
        <v>0</v>
      </c>
    </row>
    <row r="698" spans="1:20">
      <c r="A698" s="142" t="str">
        <f>IF((stock!B692+stock!C692+stock!D692+stock!E692)&lt;&gt;0,stock!A692,"")</f>
        <v>Nadu Moong  1kg</v>
      </c>
      <c r="B698" s="142"/>
      <c r="C698" s="15">
        <f>stock!C692</f>
        <v>3.3</v>
      </c>
      <c r="D698" s="15">
        <f>stock!D692</f>
        <v>0</v>
      </c>
      <c r="E698" s="15">
        <f>stock!E692</f>
        <v>0</v>
      </c>
      <c r="F698" s="15">
        <f>stock!F692</f>
        <v>3.3</v>
      </c>
      <c r="H698" s="15">
        <f t="shared" si="138"/>
        <v>0</v>
      </c>
      <c r="I698" s="15">
        <f t="shared" si="139"/>
        <v>0</v>
      </c>
      <c r="J698" s="15">
        <f t="shared" si="140"/>
        <v>0</v>
      </c>
      <c r="K698" s="1" t="str">
        <f t="shared" si="129"/>
        <v>Nadu Moong</v>
      </c>
      <c r="L698" s="15">
        <f>IF(COUNTIF($N$2:N698,N698)=1,L697+1,L697)</f>
        <v>22</v>
      </c>
      <c r="M698" s="15" t="str">
        <f t="shared" si="130"/>
        <v/>
      </c>
      <c r="N698" s="1">
        <f t="shared" si="131"/>
        <v>0</v>
      </c>
      <c r="O698" s="1">
        <f t="shared" si="132"/>
        <v>0</v>
      </c>
      <c r="P698" s="15">
        <f t="shared" si="133"/>
        <v>0</v>
      </c>
      <c r="Q698" s="15">
        <f t="shared" si="134"/>
        <v>0</v>
      </c>
      <c r="R698" s="15">
        <f t="shared" si="135"/>
        <v>0</v>
      </c>
      <c r="S698" s="15">
        <f t="shared" si="136"/>
        <v>0</v>
      </c>
      <c r="T698" s="15">
        <f t="shared" si="137"/>
        <v>0</v>
      </c>
    </row>
    <row r="699" spans="1:20">
      <c r="A699" s="142" t="str">
        <f>IF((stock!B693+stock!C693+stock!D693+stock!E693)&lt;&gt;0,stock!A693,"")</f>
        <v/>
      </c>
      <c r="B699" s="142"/>
      <c r="C699" s="15">
        <f>stock!C693</f>
        <v>0</v>
      </c>
      <c r="D699" s="15">
        <f>stock!D693</f>
        <v>0</v>
      </c>
      <c r="E699" s="15">
        <f>stock!E693</f>
        <v>0</v>
      </c>
      <c r="F699" s="15">
        <f>stock!F693</f>
        <v>0</v>
      </c>
      <c r="H699" s="15">
        <f t="shared" si="138"/>
        <v>0</v>
      </c>
      <c r="I699" s="15">
        <f t="shared" si="139"/>
        <v>0</v>
      </c>
      <c r="J699" s="15">
        <f t="shared" si="140"/>
        <v>0</v>
      </c>
      <c r="K699" s="1">
        <f t="shared" si="129"/>
        <v>0</v>
      </c>
      <c r="L699" s="15">
        <f>IF(COUNTIF($N$2:N699,N699)=1,L698+1,L698)</f>
        <v>22</v>
      </c>
      <c r="M699" s="15" t="str">
        <f t="shared" si="130"/>
        <v/>
      </c>
      <c r="N699" s="1">
        <f t="shared" si="131"/>
        <v>0</v>
      </c>
      <c r="O699" s="1">
        <f t="shared" si="132"/>
        <v>0</v>
      </c>
      <c r="P699" s="15">
        <f t="shared" si="133"/>
        <v>0</v>
      </c>
      <c r="Q699" s="15">
        <f t="shared" si="134"/>
        <v>0</v>
      </c>
      <c r="R699" s="15">
        <f t="shared" si="135"/>
        <v>0</v>
      </c>
      <c r="S699" s="15">
        <f t="shared" si="136"/>
        <v>0</v>
      </c>
      <c r="T699" s="15">
        <f t="shared" si="137"/>
        <v>0</v>
      </c>
    </row>
    <row r="700" spans="1:20">
      <c r="A700" s="142" t="str">
        <f>IF((stock!B694+stock!C694+stock!D694+stock!E694)&lt;&gt;0,stock!A694,"")</f>
        <v/>
      </c>
      <c r="B700" s="142"/>
      <c r="C700" s="15">
        <f>stock!C694</f>
        <v>0</v>
      </c>
      <c r="D700" s="15">
        <f>stock!D694</f>
        <v>0</v>
      </c>
      <c r="E700" s="15">
        <f>stock!E694</f>
        <v>0</v>
      </c>
      <c r="F700" s="15">
        <f>stock!F694</f>
        <v>0</v>
      </c>
      <c r="H700" s="15">
        <f t="shared" si="138"/>
        <v>0</v>
      </c>
      <c r="I700" s="15">
        <f t="shared" si="139"/>
        <v>0</v>
      </c>
      <c r="J700" s="15">
        <f t="shared" si="140"/>
        <v>0</v>
      </c>
      <c r="K700" s="1">
        <f t="shared" si="129"/>
        <v>0</v>
      </c>
      <c r="L700" s="15">
        <f>IF(COUNTIF($N$2:N700,N700)=1,L699+1,L699)</f>
        <v>22</v>
      </c>
      <c r="M700" s="15" t="str">
        <f t="shared" si="130"/>
        <v/>
      </c>
      <c r="N700" s="1">
        <f t="shared" si="131"/>
        <v>0</v>
      </c>
      <c r="O700" s="1">
        <f t="shared" si="132"/>
        <v>0</v>
      </c>
      <c r="P700" s="15">
        <f t="shared" si="133"/>
        <v>0</v>
      </c>
      <c r="Q700" s="15">
        <f t="shared" si="134"/>
        <v>0</v>
      </c>
      <c r="R700" s="15">
        <f t="shared" si="135"/>
        <v>0</v>
      </c>
      <c r="S700" s="15">
        <f t="shared" si="136"/>
        <v>0</v>
      </c>
      <c r="T700" s="15">
        <f t="shared" si="137"/>
        <v>0</v>
      </c>
    </row>
    <row r="701" spans="1:20">
      <c r="A701" s="142" t="str">
        <f>IF((stock!B695+stock!C695+stock!D695+stock!E695)&lt;&gt;0,stock!A695,"")</f>
        <v/>
      </c>
      <c r="B701" s="142"/>
      <c r="C701" s="15">
        <f>stock!C695</f>
        <v>0</v>
      </c>
      <c r="D701" s="15">
        <f>stock!D695</f>
        <v>0</v>
      </c>
      <c r="E701" s="15">
        <f>stock!E695</f>
        <v>0</v>
      </c>
      <c r="F701" s="15">
        <f>stock!F695</f>
        <v>0</v>
      </c>
      <c r="H701" s="15">
        <f t="shared" si="138"/>
        <v>0</v>
      </c>
      <c r="I701" s="15">
        <f t="shared" si="139"/>
        <v>0</v>
      </c>
      <c r="J701" s="15">
        <f t="shared" si="140"/>
        <v>0</v>
      </c>
      <c r="K701" s="1">
        <f t="shared" si="129"/>
        <v>0</v>
      </c>
      <c r="L701" s="15">
        <f>IF(COUNTIF($N$2:N701,N701)=1,L700+1,L700)</f>
        <v>22</v>
      </c>
      <c r="M701" s="15" t="str">
        <f t="shared" si="130"/>
        <v/>
      </c>
      <c r="N701" s="1">
        <f t="shared" si="131"/>
        <v>0</v>
      </c>
      <c r="O701" s="1">
        <f t="shared" si="132"/>
        <v>0</v>
      </c>
      <c r="P701" s="15">
        <f t="shared" si="133"/>
        <v>0</v>
      </c>
      <c r="Q701" s="15">
        <f t="shared" si="134"/>
        <v>0</v>
      </c>
      <c r="R701" s="15">
        <f t="shared" si="135"/>
        <v>0</v>
      </c>
      <c r="S701" s="15">
        <f t="shared" si="136"/>
        <v>0</v>
      </c>
      <c r="T701" s="15">
        <f t="shared" si="137"/>
        <v>0</v>
      </c>
    </row>
    <row r="702" spans="1:20">
      <c r="A702" s="142" t="str">
        <f>IF((stock!B696+stock!C696+stock!D696+stock!E696)&lt;&gt;0,stock!A696,"")</f>
        <v>New Gulabi  1kg</v>
      </c>
      <c r="B702" s="142"/>
      <c r="C702" s="15">
        <f>stock!C696</f>
        <v>7.8</v>
      </c>
      <c r="D702" s="15">
        <f>stock!D696</f>
        <v>0</v>
      </c>
      <c r="E702" s="15">
        <f>stock!E696</f>
        <v>0</v>
      </c>
      <c r="F702" s="15">
        <f>stock!F696</f>
        <v>7.8</v>
      </c>
      <c r="H702" s="15">
        <f t="shared" si="138"/>
        <v>0</v>
      </c>
      <c r="I702" s="15">
        <f t="shared" si="139"/>
        <v>0</v>
      </c>
      <c r="J702" s="15">
        <f t="shared" si="140"/>
        <v>0</v>
      </c>
      <c r="K702" s="1" t="str">
        <f t="shared" si="129"/>
        <v>New Gulabi</v>
      </c>
      <c r="L702" s="15">
        <f>IF(COUNTIF($N$2:N702,N702)=1,L701+1,L701)</f>
        <v>22</v>
      </c>
      <c r="M702" s="15" t="str">
        <f t="shared" si="130"/>
        <v/>
      </c>
      <c r="N702" s="1">
        <f t="shared" si="131"/>
        <v>0</v>
      </c>
      <c r="O702" s="1">
        <f t="shared" si="132"/>
        <v>0</v>
      </c>
      <c r="P702" s="15">
        <f t="shared" si="133"/>
        <v>0</v>
      </c>
      <c r="Q702" s="15">
        <f t="shared" si="134"/>
        <v>0</v>
      </c>
      <c r="R702" s="15">
        <f t="shared" si="135"/>
        <v>0</v>
      </c>
      <c r="S702" s="15">
        <f t="shared" si="136"/>
        <v>0</v>
      </c>
      <c r="T702" s="15">
        <f t="shared" si="137"/>
        <v>0</v>
      </c>
    </row>
    <row r="703" spans="1:20">
      <c r="A703" s="142" t="str">
        <f>IF((stock!B697+stock!C697+stock!D697+stock!E697)&lt;&gt;0,stock!A697,"")</f>
        <v>New-Kadalai Mochai  1kg</v>
      </c>
      <c r="B703" s="142"/>
      <c r="C703" s="15">
        <f>stock!C697</f>
        <v>7.4</v>
      </c>
      <c r="D703" s="15">
        <f>stock!D697</f>
        <v>0</v>
      </c>
      <c r="E703" s="15">
        <f>stock!E697</f>
        <v>0</v>
      </c>
      <c r="F703" s="15">
        <f>stock!F697</f>
        <v>7.4</v>
      </c>
      <c r="H703" s="15">
        <f t="shared" si="138"/>
        <v>0</v>
      </c>
      <c r="I703" s="15">
        <f t="shared" si="139"/>
        <v>0</v>
      </c>
      <c r="J703" s="15">
        <f t="shared" si="140"/>
        <v>0</v>
      </c>
      <c r="K703" s="1" t="str">
        <f t="shared" si="129"/>
        <v>New-Kadalai Mochai</v>
      </c>
      <c r="L703" s="15">
        <f>IF(COUNTIF($N$2:N703,N703)=1,L702+1,L702)</f>
        <v>22</v>
      </c>
      <c r="M703" s="15" t="str">
        <f t="shared" si="130"/>
        <v/>
      </c>
      <c r="N703" s="1">
        <f t="shared" si="131"/>
        <v>0</v>
      </c>
      <c r="O703" s="1">
        <f t="shared" si="132"/>
        <v>0</v>
      </c>
      <c r="P703" s="15">
        <f t="shared" si="133"/>
        <v>0</v>
      </c>
      <c r="Q703" s="15">
        <f t="shared" si="134"/>
        <v>0</v>
      </c>
      <c r="R703" s="15">
        <f t="shared" si="135"/>
        <v>0</v>
      </c>
      <c r="S703" s="15">
        <f t="shared" si="136"/>
        <v>0</v>
      </c>
      <c r="T703" s="15">
        <f t="shared" si="137"/>
        <v>0</v>
      </c>
    </row>
    <row r="704" spans="1:20">
      <c r="A704" s="142" t="str">
        <f>IF((stock!B698+stock!C698+stock!D698+stock!E698)&lt;&gt;0,stock!A698,"")</f>
        <v>New Whitekanam  1kg</v>
      </c>
      <c r="B704" s="142"/>
      <c r="C704" s="15">
        <f>stock!C698</f>
        <v>19</v>
      </c>
      <c r="D704" s="15">
        <f>stock!D698</f>
        <v>0</v>
      </c>
      <c r="E704" s="15">
        <f>stock!E698</f>
        <v>0</v>
      </c>
      <c r="F704" s="15">
        <f>stock!F698</f>
        <v>19</v>
      </c>
      <c r="H704" s="15">
        <f t="shared" si="138"/>
        <v>0</v>
      </c>
      <c r="I704" s="15">
        <f t="shared" si="139"/>
        <v>0</v>
      </c>
      <c r="J704" s="15">
        <f t="shared" si="140"/>
        <v>0</v>
      </c>
      <c r="K704" s="1" t="str">
        <f t="shared" si="129"/>
        <v>New Whitekanam</v>
      </c>
      <c r="L704" s="15">
        <f>IF(COUNTIF($N$2:N704,N704)=1,L703+1,L703)</f>
        <v>22</v>
      </c>
      <c r="M704" s="15" t="str">
        <f t="shared" si="130"/>
        <v/>
      </c>
      <c r="N704" s="1">
        <f t="shared" si="131"/>
        <v>0</v>
      </c>
      <c r="O704" s="1">
        <f t="shared" si="132"/>
        <v>0</v>
      </c>
      <c r="P704" s="15">
        <f t="shared" si="133"/>
        <v>0</v>
      </c>
      <c r="Q704" s="15">
        <f t="shared" si="134"/>
        <v>0</v>
      </c>
      <c r="R704" s="15">
        <f t="shared" si="135"/>
        <v>0</v>
      </c>
      <c r="S704" s="15">
        <f t="shared" si="136"/>
        <v>0</v>
      </c>
      <c r="T704" s="15">
        <f t="shared" si="137"/>
        <v>0</v>
      </c>
    </row>
    <row r="705" spans="1:20">
      <c r="A705" s="142" t="str">
        <f>IF((stock!B699+stock!C699+stock!D699+stock!E699)&lt;&gt;0,stock!A699,"")</f>
        <v/>
      </c>
      <c r="B705" s="142"/>
      <c r="C705" s="15">
        <f>stock!C699</f>
        <v>0</v>
      </c>
      <c r="D705" s="15">
        <f>stock!D699</f>
        <v>0</v>
      </c>
      <c r="E705" s="15">
        <f>stock!E699</f>
        <v>0</v>
      </c>
      <c r="F705" s="15">
        <f>stock!F699</f>
        <v>0</v>
      </c>
      <c r="H705" s="15">
        <f t="shared" si="138"/>
        <v>0</v>
      </c>
      <c r="I705" s="15">
        <f t="shared" si="139"/>
        <v>0</v>
      </c>
      <c r="J705" s="15">
        <f t="shared" si="140"/>
        <v>0</v>
      </c>
      <c r="K705" s="1">
        <f t="shared" si="129"/>
        <v>0</v>
      </c>
      <c r="L705" s="15">
        <f>IF(COUNTIF($N$2:N705,N705)=1,L704+1,L704)</f>
        <v>22</v>
      </c>
      <c r="M705" s="15" t="str">
        <f t="shared" si="130"/>
        <v/>
      </c>
      <c r="N705" s="1">
        <f t="shared" si="131"/>
        <v>0</v>
      </c>
      <c r="O705" s="1">
        <f t="shared" si="132"/>
        <v>0</v>
      </c>
      <c r="P705" s="15">
        <f t="shared" si="133"/>
        <v>0</v>
      </c>
      <c r="Q705" s="15">
        <f t="shared" si="134"/>
        <v>0</v>
      </c>
      <c r="R705" s="15">
        <f t="shared" si="135"/>
        <v>0</v>
      </c>
      <c r="S705" s="15">
        <f t="shared" si="136"/>
        <v>0</v>
      </c>
      <c r="T705" s="15">
        <f t="shared" si="137"/>
        <v>0</v>
      </c>
    </row>
    <row r="706" spans="1:20">
      <c r="A706" s="142" t="str">
        <f>IF((stock!B700+stock!C700+stock!D700+stock!E700)&lt;&gt;0,stock!A700,"")</f>
        <v/>
      </c>
      <c r="B706" s="142"/>
      <c r="C706" s="15">
        <f>stock!C700</f>
        <v>0</v>
      </c>
      <c r="D706" s="15">
        <f>stock!D700</f>
        <v>0</v>
      </c>
      <c r="E706" s="15">
        <f>stock!E700</f>
        <v>0</v>
      </c>
      <c r="F706" s="15">
        <f>stock!F700</f>
        <v>0</v>
      </c>
      <c r="H706" s="15">
        <f t="shared" si="138"/>
        <v>0</v>
      </c>
      <c r="I706" s="15">
        <f t="shared" si="139"/>
        <v>0</v>
      </c>
      <c r="J706" s="15">
        <f t="shared" si="140"/>
        <v>0</v>
      </c>
      <c r="K706" s="1">
        <f t="shared" si="129"/>
        <v>0</v>
      </c>
      <c r="L706" s="15">
        <f>IF(COUNTIF($N$2:N706,N706)=1,L705+1,L705)</f>
        <v>22</v>
      </c>
      <c r="M706" s="15" t="str">
        <f t="shared" si="130"/>
        <v/>
      </c>
      <c r="N706" s="1">
        <f t="shared" si="131"/>
        <v>0</v>
      </c>
      <c r="O706" s="1">
        <f t="shared" si="132"/>
        <v>0</v>
      </c>
      <c r="P706" s="15">
        <f t="shared" si="133"/>
        <v>0</v>
      </c>
      <c r="Q706" s="15">
        <f t="shared" si="134"/>
        <v>0</v>
      </c>
      <c r="R706" s="15">
        <f t="shared" si="135"/>
        <v>0</v>
      </c>
      <c r="S706" s="15">
        <f t="shared" si="136"/>
        <v>0</v>
      </c>
      <c r="T706" s="15">
        <f t="shared" si="137"/>
        <v>0</v>
      </c>
    </row>
    <row r="707" spans="1:20">
      <c r="A707" s="142" t="str">
        <f>IF((stock!B701+stock!C701+stock!D701+stock!E701)&lt;&gt;0,stock!A701,"")</f>
        <v>N Whitepeas  1kg</v>
      </c>
      <c r="B707" s="142"/>
      <c r="C707" s="15">
        <f>stock!C701</f>
        <v>16</v>
      </c>
      <c r="D707" s="15">
        <f>stock!D701</f>
        <v>0</v>
      </c>
      <c r="E707" s="15">
        <f>stock!E701</f>
        <v>0</v>
      </c>
      <c r="F707" s="15">
        <f>stock!F701</f>
        <v>16</v>
      </c>
      <c r="H707" s="15">
        <f t="shared" si="138"/>
        <v>0</v>
      </c>
      <c r="I707" s="15">
        <f t="shared" si="139"/>
        <v>0</v>
      </c>
      <c r="J707" s="15">
        <f t="shared" si="140"/>
        <v>0</v>
      </c>
      <c r="K707" s="1" t="str">
        <f t="shared" si="129"/>
        <v>N Whitepeas</v>
      </c>
      <c r="L707" s="15">
        <f>IF(COUNTIF($N$2:N707,N707)=1,L706+1,L706)</f>
        <v>22</v>
      </c>
      <c r="M707" s="15" t="str">
        <f t="shared" si="130"/>
        <v/>
      </c>
      <c r="N707" s="1">
        <f t="shared" si="131"/>
        <v>0</v>
      </c>
      <c r="O707" s="1">
        <f t="shared" si="132"/>
        <v>0</v>
      </c>
      <c r="P707" s="15">
        <f t="shared" si="133"/>
        <v>0</v>
      </c>
      <c r="Q707" s="15">
        <f t="shared" si="134"/>
        <v>0</v>
      </c>
      <c r="R707" s="15">
        <f t="shared" si="135"/>
        <v>0</v>
      </c>
      <c r="S707" s="15">
        <f t="shared" si="136"/>
        <v>0</v>
      </c>
      <c r="T707" s="15">
        <f t="shared" si="137"/>
        <v>0</v>
      </c>
    </row>
    <row r="708" spans="1:20">
      <c r="A708" s="142" t="str">
        <f>IF((stock!B702+stock!C702+stock!D702+stock!E702)&lt;&gt;0,stock!A702,"")</f>
        <v/>
      </c>
      <c r="B708" s="142"/>
      <c r="C708" s="15">
        <f>stock!C702</f>
        <v>0</v>
      </c>
      <c r="D708" s="15">
        <f>stock!D702</f>
        <v>0</v>
      </c>
      <c r="E708" s="15">
        <f>stock!E702</f>
        <v>0</v>
      </c>
      <c r="F708" s="15">
        <f>stock!F702</f>
        <v>0</v>
      </c>
      <c r="H708" s="15">
        <f t="shared" si="138"/>
        <v>0</v>
      </c>
      <c r="I708" s="15">
        <f t="shared" si="139"/>
        <v>0</v>
      </c>
      <c r="J708" s="15">
        <f t="shared" si="140"/>
        <v>0</v>
      </c>
      <c r="K708" s="1">
        <f t="shared" si="129"/>
        <v>0</v>
      </c>
      <c r="L708" s="15">
        <f>IF(COUNTIF($N$2:N708,N708)=1,L707+1,L707)</f>
        <v>22</v>
      </c>
      <c r="M708" s="15" t="str">
        <f t="shared" si="130"/>
        <v/>
      </c>
      <c r="N708" s="1">
        <f t="shared" si="131"/>
        <v>0</v>
      </c>
      <c r="O708" s="1">
        <f t="shared" si="132"/>
        <v>0</v>
      </c>
      <c r="P708" s="15">
        <f t="shared" si="133"/>
        <v>0</v>
      </c>
      <c r="Q708" s="15">
        <f t="shared" si="134"/>
        <v>0</v>
      </c>
      <c r="R708" s="15">
        <f t="shared" si="135"/>
        <v>0</v>
      </c>
      <c r="S708" s="15">
        <f t="shared" si="136"/>
        <v>0</v>
      </c>
      <c r="T708" s="15">
        <f t="shared" si="137"/>
        <v>0</v>
      </c>
    </row>
    <row r="709" spans="1:20">
      <c r="A709" s="142" t="str">
        <f>IF((stock!B703+stock!C703+stock!D703+stock!E703)&lt;&gt;0,stock!A703,"")</f>
        <v/>
      </c>
      <c r="B709" s="142"/>
      <c r="C709" s="15">
        <f>stock!C703</f>
        <v>0</v>
      </c>
      <c r="D709" s="15">
        <f>stock!D703</f>
        <v>0</v>
      </c>
      <c r="E709" s="15">
        <f>stock!E703</f>
        <v>0</v>
      </c>
      <c r="F709" s="15">
        <f>stock!F703</f>
        <v>0</v>
      </c>
      <c r="H709" s="15">
        <f t="shared" si="138"/>
        <v>0</v>
      </c>
      <c r="I709" s="15">
        <f t="shared" si="139"/>
        <v>0</v>
      </c>
      <c r="J709" s="15">
        <f t="shared" si="140"/>
        <v>0</v>
      </c>
      <c r="K709" s="1">
        <f t="shared" si="129"/>
        <v>0</v>
      </c>
      <c r="L709" s="15">
        <f>IF(COUNTIF($N$2:N709,N709)=1,L708+1,L708)</f>
        <v>22</v>
      </c>
      <c r="M709" s="15" t="str">
        <f t="shared" si="130"/>
        <v/>
      </c>
      <c r="N709" s="1">
        <f t="shared" si="131"/>
        <v>0</v>
      </c>
      <c r="O709" s="1">
        <f t="shared" si="132"/>
        <v>0</v>
      </c>
      <c r="P709" s="15">
        <f t="shared" si="133"/>
        <v>0</v>
      </c>
      <c r="Q709" s="15">
        <f t="shared" si="134"/>
        <v>0</v>
      </c>
      <c r="R709" s="15">
        <f t="shared" si="135"/>
        <v>0</v>
      </c>
      <c r="S709" s="15">
        <f t="shared" si="136"/>
        <v>0</v>
      </c>
      <c r="T709" s="15">
        <f t="shared" si="137"/>
        <v>0</v>
      </c>
    </row>
    <row r="710" spans="1:20">
      <c r="A710" s="142" t="str">
        <f>IF((stock!B704+stock!C704+stock!D704+stock!E704)&lt;&gt;0,stock!A704,"")</f>
        <v/>
      </c>
      <c r="B710" s="142"/>
      <c r="C710" s="15">
        <f>stock!C704</f>
        <v>0</v>
      </c>
      <c r="D710" s="15">
        <f>stock!D704</f>
        <v>0</v>
      </c>
      <c r="E710" s="15">
        <f>stock!E704</f>
        <v>0</v>
      </c>
      <c r="F710" s="15">
        <f>stock!F704</f>
        <v>0</v>
      </c>
      <c r="H710" s="15">
        <f t="shared" si="138"/>
        <v>0</v>
      </c>
      <c r="I710" s="15">
        <f t="shared" si="139"/>
        <v>0</v>
      </c>
      <c r="J710" s="15">
        <f t="shared" si="140"/>
        <v>0</v>
      </c>
      <c r="K710" s="1">
        <f t="shared" si="129"/>
        <v>0</v>
      </c>
      <c r="L710" s="15">
        <f>IF(COUNTIF($N$2:N710,N710)=1,L709+1,L709)</f>
        <v>22</v>
      </c>
      <c r="M710" s="15" t="str">
        <f t="shared" si="130"/>
        <v/>
      </c>
      <c r="N710" s="1">
        <f t="shared" si="131"/>
        <v>0</v>
      </c>
      <c r="O710" s="1">
        <f t="shared" si="132"/>
        <v>0</v>
      </c>
      <c r="P710" s="15">
        <f t="shared" si="133"/>
        <v>0</v>
      </c>
      <c r="Q710" s="15">
        <f t="shared" si="134"/>
        <v>0</v>
      </c>
      <c r="R710" s="15">
        <f t="shared" si="135"/>
        <v>0</v>
      </c>
      <c r="S710" s="15">
        <f t="shared" si="136"/>
        <v>0</v>
      </c>
      <c r="T710" s="15">
        <f t="shared" si="137"/>
        <v>0</v>
      </c>
    </row>
    <row r="711" spans="1:20">
      <c r="A711" s="142" t="str">
        <f>IF((stock!B705+stock!C705+stock!D705+stock!E705)&lt;&gt;0,stock!A705,"")</f>
        <v/>
      </c>
      <c r="B711" s="142"/>
      <c r="C711" s="15">
        <f>stock!C705</f>
        <v>0</v>
      </c>
      <c r="D711" s="15">
        <f>stock!D705</f>
        <v>0</v>
      </c>
      <c r="E711" s="15">
        <f>stock!E705</f>
        <v>0</v>
      </c>
      <c r="F711" s="15">
        <f>stock!F705</f>
        <v>0</v>
      </c>
      <c r="H711" s="15">
        <f t="shared" si="138"/>
        <v>0</v>
      </c>
      <c r="I711" s="15">
        <f t="shared" si="139"/>
        <v>0</v>
      </c>
      <c r="J711" s="15">
        <f t="shared" si="140"/>
        <v>0</v>
      </c>
      <c r="K711" s="1">
        <f t="shared" si="129"/>
        <v>0</v>
      </c>
      <c r="L711" s="15">
        <f>IF(COUNTIF($N$2:N711,N711)=1,L710+1,L710)</f>
        <v>22</v>
      </c>
      <c r="M711" s="15" t="str">
        <f t="shared" si="130"/>
        <v/>
      </c>
      <c r="N711" s="1">
        <f t="shared" si="131"/>
        <v>0</v>
      </c>
      <c r="O711" s="1">
        <f t="shared" si="132"/>
        <v>0</v>
      </c>
      <c r="P711" s="15">
        <f t="shared" si="133"/>
        <v>0</v>
      </c>
      <c r="Q711" s="15">
        <f t="shared" si="134"/>
        <v>0</v>
      </c>
      <c r="R711" s="15">
        <f t="shared" si="135"/>
        <v>0</v>
      </c>
      <c r="S711" s="15">
        <f t="shared" si="136"/>
        <v>0</v>
      </c>
      <c r="T711" s="15">
        <f t="shared" si="137"/>
        <v>0</v>
      </c>
    </row>
    <row r="712" spans="1:20">
      <c r="A712" s="142" t="str">
        <f>IF((stock!B706+stock!C706+stock!D706+stock!E706)&lt;&gt;0,stock!A706,"")</f>
        <v>Plain Moong  1kg</v>
      </c>
      <c r="B712" s="142"/>
      <c r="C712" s="15">
        <f>stock!C706</f>
        <v>3.6</v>
      </c>
      <c r="D712" s="15">
        <f>stock!D706</f>
        <v>0</v>
      </c>
      <c r="E712" s="15">
        <f>stock!E706</f>
        <v>0</v>
      </c>
      <c r="F712" s="15">
        <f>stock!F706</f>
        <v>3.6</v>
      </c>
      <c r="H712" s="15">
        <f t="shared" si="138"/>
        <v>0</v>
      </c>
      <c r="I712" s="15">
        <f t="shared" si="139"/>
        <v>0</v>
      </c>
      <c r="J712" s="15">
        <f t="shared" si="140"/>
        <v>0</v>
      </c>
      <c r="K712" s="1" t="str">
        <f t="shared" si="129"/>
        <v>Plain Moong</v>
      </c>
      <c r="L712" s="15">
        <f>IF(COUNTIF($N$2:N712,N712)=1,L711+1,L711)</f>
        <v>22</v>
      </c>
      <c r="M712" s="15" t="str">
        <f t="shared" si="130"/>
        <v/>
      </c>
      <c r="N712" s="1">
        <f t="shared" si="131"/>
        <v>0</v>
      </c>
      <c r="O712" s="1">
        <f t="shared" si="132"/>
        <v>0</v>
      </c>
      <c r="P712" s="15">
        <f t="shared" si="133"/>
        <v>0</v>
      </c>
      <c r="Q712" s="15">
        <f t="shared" si="134"/>
        <v>0</v>
      </c>
      <c r="R712" s="15">
        <f t="shared" si="135"/>
        <v>0</v>
      </c>
      <c r="S712" s="15">
        <f t="shared" si="136"/>
        <v>0</v>
      </c>
      <c r="T712" s="15">
        <f t="shared" si="137"/>
        <v>0</v>
      </c>
    </row>
    <row r="713" spans="1:20">
      <c r="A713" s="142" t="str">
        <f>IF((stock!B707+stock!C707+stock!D707+stock!E707)&lt;&gt;0,stock!A707,"")</f>
        <v>PTC Moong  1kg</v>
      </c>
      <c r="B713" s="142"/>
      <c r="C713" s="15">
        <f>stock!C707</f>
        <v>5.9</v>
      </c>
      <c r="D713" s="15">
        <f>stock!D707</f>
        <v>0</v>
      </c>
      <c r="E713" s="15">
        <f>stock!E707</f>
        <v>0</v>
      </c>
      <c r="F713" s="15">
        <f>stock!F707</f>
        <v>5.9</v>
      </c>
      <c r="H713" s="15">
        <f t="shared" si="138"/>
        <v>0</v>
      </c>
      <c r="I713" s="15">
        <f t="shared" si="139"/>
        <v>0</v>
      </c>
      <c r="J713" s="15">
        <f t="shared" si="140"/>
        <v>0</v>
      </c>
      <c r="K713" s="1" t="str">
        <f t="shared" si="129"/>
        <v>PTC Moong</v>
      </c>
      <c r="L713" s="15">
        <f>IF(COUNTIF($N$2:N713,N713)=1,L712+1,L712)</f>
        <v>22</v>
      </c>
      <c r="M713" s="15" t="str">
        <f t="shared" si="130"/>
        <v/>
      </c>
      <c r="N713" s="1">
        <f t="shared" si="131"/>
        <v>0</v>
      </c>
      <c r="O713" s="1">
        <f t="shared" si="132"/>
        <v>0</v>
      </c>
      <c r="P713" s="15">
        <f t="shared" si="133"/>
        <v>0</v>
      </c>
      <c r="Q713" s="15">
        <f t="shared" si="134"/>
        <v>0</v>
      </c>
      <c r="R713" s="15">
        <f t="shared" si="135"/>
        <v>0</v>
      </c>
      <c r="S713" s="15">
        <f t="shared" si="136"/>
        <v>0</v>
      </c>
      <c r="T713" s="15">
        <f t="shared" si="137"/>
        <v>0</v>
      </c>
    </row>
    <row r="714" spans="1:20">
      <c r="A714" s="142" t="str">
        <f>IF((stock!B708+stock!C708+stock!D708+stock!E708)&lt;&gt;0,stock!A708,"")</f>
        <v/>
      </c>
      <c r="B714" s="142"/>
      <c r="C714" s="15">
        <f>stock!C708</f>
        <v>0</v>
      </c>
      <c r="D714" s="15">
        <f>stock!D708</f>
        <v>0</v>
      </c>
      <c r="E714" s="15">
        <f>stock!E708</f>
        <v>0</v>
      </c>
      <c r="F714" s="15">
        <f>stock!F708</f>
        <v>0</v>
      </c>
      <c r="H714" s="15">
        <f t="shared" si="138"/>
        <v>0</v>
      </c>
      <c r="I714" s="15">
        <f t="shared" si="139"/>
        <v>0</v>
      </c>
      <c r="J714" s="15">
        <f t="shared" si="140"/>
        <v>0</v>
      </c>
      <c r="K714" s="1">
        <f t="shared" si="129"/>
        <v>0</v>
      </c>
      <c r="L714" s="15">
        <f>IF(COUNTIF($N$2:N714,N714)=1,L713+1,L713)</f>
        <v>22</v>
      </c>
      <c r="M714" s="15" t="str">
        <f t="shared" si="130"/>
        <v/>
      </c>
      <c r="N714" s="1">
        <f t="shared" si="131"/>
        <v>0</v>
      </c>
      <c r="O714" s="1">
        <f t="shared" si="132"/>
        <v>0</v>
      </c>
      <c r="P714" s="15">
        <f t="shared" si="133"/>
        <v>0</v>
      </c>
      <c r="Q714" s="15">
        <f t="shared" si="134"/>
        <v>0</v>
      </c>
      <c r="R714" s="15">
        <f t="shared" si="135"/>
        <v>0</v>
      </c>
      <c r="S714" s="15">
        <f t="shared" si="136"/>
        <v>0</v>
      </c>
      <c r="T714" s="15">
        <f t="shared" si="137"/>
        <v>0</v>
      </c>
    </row>
    <row r="715" spans="1:20">
      <c r="A715" s="142" t="str">
        <f>IF((stock!B709+stock!C709+stock!D709+stock!E709)&lt;&gt;0,stock!A709,"")</f>
        <v>Ramba Green-Peas  1kg</v>
      </c>
      <c r="B715" s="142"/>
      <c r="C715" s="15">
        <f>stock!C709</f>
        <v>6</v>
      </c>
      <c r="D715" s="15">
        <f>stock!D709</f>
        <v>0</v>
      </c>
      <c r="E715" s="15">
        <f>stock!E709</f>
        <v>0</v>
      </c>
      <c r="F715" s="15">
        <f>stock!F709</f>
        <v>6</v>
      </c>
      <c r="H715" s="15">
        <f t="shared" si="138"/>
        <v>0</v>
      </c>
      <c r="I715" s="15">
        <f t="shared" si="139"/>
        <v>0</v>
      </c>
      <c r="J715" s="15">
        <f t="shared" si="140"/>
        <v>0</v>
      </c>
      <c r="K715" s="1" t="str">
        <f t="shared" si="129"/>
        <v>Ramba Green-Peas</v>
      </c>
      <c r="L715" s="15">
        <f>IF(COUNTIF($N$2:N715,N715)=1,L714+1,L714)</f>
        <v>22</v>
      </c>
      <c r="M715" s="15" t="str">
        <f t="shared" si="130"/>
        <v/>
      </c>
      <c r="N715" s="1">
        <f t="shared" si="131"/>
        <v>0</v>
      </c>
      <c r="O715" s="1">
        <f t="shared" si="132"/>
        <v>0</v>
      </c>
      <c r="P715" s="15">
        <f t="shared" si="133"/>
        <v>0</v>
      </c>
      <c r="Q715" s="15">
        <f t="shared" si="134"/>
        <v>0</v>
      </c>
      <c r="R715" s="15">
        <f t="shared" si="135"/>
        <v>0</v>
      </c>
      <c r="S715" s="15">
        <f t="shared" si="136"/>
        <v>0</v>
      </c>
      <c r="T715" s="15">
        <f t="shared" si="137"/>
        <v>0</v>
      </c>
    </row>
    <row r="716" spans="1:20">
      <c r="A716" s="142" t="str">
        <f>IF((stock!B710+stock!C710+stock!D710+stock!E710)&lt;&gt;0,stock!A710,"")</f>
        <v/>
      </c>
      <c r="B716" s="142"/>
      <c r="C716" s="15">
        <f>stock!C710</f>
        <v>0</v>
      </c>
      <c r="D716" s="15">
        <f>stock!D710</f>
        <v>0</v>
      </c>
      <c r="E716" s="15">
        <f>stock!E710</f>
        <v>0</v>
      </c>
      <c r="F716" s="15">
        <f>stock!F710</f>
        <v>0</v>
      </c>
      <c r="H716" s="15">
        <f t="shared" si="138"/>
        <v>0</v>
      </c>
      <c r="I716" s="15">
        <f t="shared" si="139"/>
        <v>0</v>
      </c>
      <c r="J716" s="15">
        <f t="shared" si="140"/>
        <v>0</v>
      </c>
      <c r="K716" s="1">
        <f t="shared" ref="K716:K779" si="141">IFERROR(LEFT(A716,LEN(A716)-5),0)</f>
        <v>0</v>
      </c>
      <c r="L716" s="15">
        <f>IF(COUNTIF($N$2:N716,N716)=1,L715+1,L715)</f>
        <v>22</v>
      </c>
      <c r="M716" s="15" t="str">
        <f t="shared" ref="M716:M779" si="142">IF(P716=0,"",K716)</f>
        <v/>
      </c>
      <c r="N716" s="1">
        <f t="shared" ref="N716:N779" si="143">IF(P716=0,0,(IFERROR(RIGHT(K716,LEN(K716)-FIND(" ",K716)),K716)))</f>
        <v>0</v>
      </c>
      <c r="O716" s="1">
        <f t="shared" ref="O716:O779" si="144">IF(P716=0,0,TRIM(LEFT(SUBSTITUTE(A716," ",REPT(" ",255)),255)))</f>
        <v>0</v>
      </c>
      <c r="P716" s="15">
        <f t="shared" ref="P716:P779" si="145">IFERROR((FIND("KG",A716)/FIND("KG",A716)),0)+IFERROR((FIND("GM",A716)/FIND("GM",A716)),0)</f>
        <v>0</v>
      </c>
      <c r="Q716" s="15">
        <f t="shared" ref="Q716:Q779" si="146">IFERROR((C716*J716*P716)/50,0)</f>
        <v>0</v>
      </c>
      <c r="R716" s="15">
        <f t="shared" ref="R716:R779" si="147">IFERROR((D716*J716*P716)/50,0)</f>
        <v>0</v>
      </c>
      <c r="S716" s="15">
        <f t="shared" ref="S716:S779" si="148">IFERROR((E716*J716*P716)/50,0)</f>
        <v>0</v>
      </c>
      <c r="T716" s="15">
        <f t="shared" ref="T716:T779" si="149">IFERROR((F716*J716*P716)/50,0)</f>
        <v>0</v>
      </c>
    </row>
    <row r="717" spans="1:20">
      <c r="A717" s="142" t="str">
        <f>IF((stock!B711+stock!C711+stock!D711+stock!E711)&lt;&gt;0,stock!A711,"")</f>
        <v/>
      </c>
      <c r="B717" s="142"/>
      <c r="C717" s="15">
        <f>stock!C711</f>
        <v>0</v>
      </c>
      <c r="D717" s="15">
        <f>stock!D711</f>
        <v>0</v>
      </c>
      <c r="E717" s="15">
        <f>stock!E711</f>
        <v>0</v>
      </c>
      <c r="F717" s="15">
        <f>stock!F711</f>
        <v>0</v>
      </c>
      <c r="H717" s="15">
        <f t="shared" si="138"/>
        <v>0</v>
      </c>
      <c r="I717" s="15">
        <f t="shared" si="139"/>
        <v>0</v>
      </c>
      <c r="J717" s="15">
        <f t="shared" si="140"/>
        <v>0</v>
      </c>
      <c r="K717" s="1">
        <f t="shared" si="141"/>
        <v>0</v>
      </c>
      <c r="L717" s="15">
        <f>IF(COUNTIF($N$2:N717,N717)=1,L716+1,L716)</f>
        <v>22</v>
      </c>
      <c r="M717" s="15" t="str">
        <f t="shared" si="142"/>
        <v/>
      </c>
      <c r="N717" s="1">
        <f t="shared" si="143"/>
        <v>0</v>
      </c>
      <c r="O717" s="1">
        <f t="shared" si="144"/>
        <v>0</v>
      </c>
      <c r="P717" s="15">
        <f t="shared" si="145"/>
        <v>0</v>
      </c>
      <c r="Q717" s="15">
        <f t="shared" si="146"/>
        <v>0</v>
      </c>
      <c r="R717" s="15">
        <f t="shared" si="147"/>
        <v>0</v>
      </c>
      <c r="S717" s="15">
        <f t="shared" si="148"/>
        <v>0</v>
      </c>
      <c r="T717" s="15">
        <f t="shared" si="149"/>
        <v>0</v>
      </c>
    </row>
    <row r="718" spans="1:20">
      <c r="A718" s="142" t="str">
        <f>IF((stock!B712+stock!C712+stock!D712+stock!E712)&lt;&gt;0,stock!A712,"")</f>
        <v/>
      </c>
      <c r="B718" s="142"/>
      <c r="C718" s="15">
        <f>stock!C712</f>
        <v>0</v>
      </c>
      <c r="D718" s="15">
        <f>stock!D712</f>
        <v>0</v>
      </c>
      <c r="E718" s="15">
        <f>stock!E712</f>
        <v>0</v>
      </c>
      <c r="F718" s="15">
        <f>stock!F712</f>
        <v>0</v>
      </c>
      <c r="H718" s="15">
        <f t="shared" ref="H718:H781" si="150">IFERROR(--SUBSTITUTE(TRIM(RIGHT(SUBSTITUTE(A718," ",REPT(" ",255)),255)),"KG",""),0)</f>
        <v>0</v>
      </c>
      <c r="I718" s="15">
        <f t="shared" ref="I718:I781" si="151">IFERROR(--SUBSTITUTE(TRIM(RIGHT(SUBSTITUTE(A718," ",REPT(" ",255)),255)),"GM",""),0)</f>
        <v>0</v>
      </c>
      <c r="J718" s="15">
        <f t="shared" ref="J718:J781" si="152">IF(H718&gt;I718,H718,I718)</f>
        <v>0</v>
      </c>
      <c r="K718" s="1">
        <f t="shared" si="141"/>
        <v>0</v>
      </c>
      <c r="L718" s="15">
        <f>IF(COUNTIF($N$2:N718,N718)=1,L717+1,L717)</f>
        <v>22</v>
      </c>
      <c r="M718" s="15" t="str">
        <f t="shared" si="142"/>
        <v/>
      </c>
      <c r="N718" s="1">
        <f t="shared" si="143"/>
        <v>0</v>
      </c>
      <c r="O718" s="1">
        <f t="shared" si="144"/>
        <v>0</v>
      </c>
      <c r="P718" s="15">
        <f t="shared" si="145"/>
        <v>0</v>
      </c>
      <c r="Q718" s="15">
        <f t="shared" si="146"/>
        <v>0</v>
      </c>
      <c r="R718" s="15">
        <f t="shared" si="147"/>
        <v>0</v>
      </c>
      <c r="S718" s="15">
        <f t="shared" si="148"/>
        <v>0</v>
      </c>
      <c r="T718" s="15">
        <f t="shared" si="149"/>
        <v>0</v>
      </c>
    </row>
    <row r="719" spans="1:20">
      <c r="A719" s="142" t="str">
        <f>IF((stock!B713+stock!C713+stock!D713+stock!E713)&lt;&gt;0,stock!A713,"")</f>
        <v/>
      </c>
      <c r="B719" s="142"/>
      <c r="C719" s="15">
        <f>stock!C713</f>
        <v>0</v>
      </c>
      <c r="D719" s="15">
        <f>stock!D713</f>
        <v>0</v>
      </c>
      <c r="E719" s="15">
        <f>stock!E713</f>
        <v>0</v>
      </c>
      <c r="F719" s="15">
        <f>stock!F713</f>
        <v>0</v>
      </c>
      <c r="H719" s="15">
        <f t="shared" si="150"/>
        <v>0</v>
      </c>
      <c r="I719" s="15">
        <f t="shared" si="151"/>
        <v>0</v>
      </c>
      <c r="J719" s="15">
        <f t="shared" si="152"/>
        <v>0</v>
      </c>
      <c r="K719" s="1">
        <f t="shared" si="141"/>
        <v>0</v>
      </c>
      <c r="L719" s="15">
        <f>IF(COUNTIF($N$2:N719,N719)=1,L718+1,L718)</f>
        <v>22</v>
      </c>
      <c r="M719" s="15" t="str">
        <f t="shared" si="142"/>
        <v/>
      </c>
      <c r="N719" s="1">
        <f t="shared" si="143"/>
        <v>0</v>
      </c>
      <c r="O719" s="1">
        <f t="shared" si="144"/>
        <v>0</v>
      </c>
      <c r="P719" s="15">
        <f t="shared" si="145"/>
        <v>0</v>
      </c>
      <c r="Q719" s="15">
        <f t="shared" si="146"/>
        <v>0</v>
      </c>
      <c r="R719" s="15">
        <f t="shared" si="147"/>
        <v>0</v>
      </c>
      <c r="S719" s="15">
        <f t="shared" si="148"/>
        <v>0</v>
      </c>
      <c r="T719" s="15">
        <f t="shared" si="149"/>
        <v>0</v>
      </c>
    </row>
    <row r="720" spans="1:20">
      <c r="A720" s="142" t="str">
        <f>IF((stock!B714+stock!C714+stock!D714+stock!E714)&lt;&gt;0,stock!A714,"")</f>
        <v/>
      </c>
      <c r="B720" s="142"/>
      <c r="C720" s="15">
        <f>stock!C714</f>
        <v>0</v>
      </c>
      <c r="D720" s="15">
        <f>stock!D714</f>
        <v>0</v>
      </c>
      <c r="E720" s="15">
        <f>stock!E714</f>
        <v>0</v>
      </c>
      <c r="F720" s="15">
        <f>stock!F714</f>
        <v>0</v>
      </c>
      <c r="H720" s="15">
        <f t="shared" si="150"/>
        <v>0</v>
      </c>
      <c r="I720" s="15">
        <f t="shared" si="151"/>
        <v>0</v>
      </c>
      <c r="J720" s="15">
        <f t="shared" si="152"/>
        <v>0</v>
      </c>
      <c r="K720" s="1">
        <f t="shared" si="141"/>
        <v>0</v>
      </c>
      <c r="L720" s="15">
        <f>IF(COUNTIF($N$2:N720,N720)=1,L719+1,L719)</f>
        <v>22</v>
      </c>
      <c r="M720" s="15" t="str">
        <f t="shared" si="142"/>
        <v/>
      </c>
      <c r="N720" s="1">
        <f t="shared" si="143"/>
        <v>0</v>
      </c>
      <c r="O720" s="1">
        <f t="shared" si="144"/>
        <v>0</v>
      </c>
      <c r="P720" s="15">
        <f t="shared" si="145"/>
        <v>0</v>
      </c>
      <c r="Q720" s="15">
        <f t="shared" si="146"/>
        <v>0</v>
      </c>
      <c r="R720" s="15">
        <f t="shared" si="147"/>
        <v>0</v>
      </c>
      <c r="S720" s="15">
        <f t="shared" si="148"/>
        <v>0</v>
      </c>
      <c r="T720" s="15">
        <f t="shared" si="149"/>
        <v>0</v>
      </c>
    </row>
    <row r="721" spans="1:20">
      <c r="A721" s="142" t="str">
        <f>IF((stock!B715+stock!C715+stock!D715+stock!E715)&lt;&gt;0,stock!A715,"")</f>
        <v>Salippu-Bore Mochai  1kg</v>
      </c>
      <c r="B721" s="142"/>
      <c r="C721" s="15">
        <f>stock!C715</f>
        <v>10.5</v>
      </c>
      <c r="D721" s="15">
        <f>stock!D715</f>
        <v>0</v>
      </c>
      <c r="E721" s="15">
        <f>stock!E715</f>
        <v>0</v>
      </c>
      <c r="F721" s="15">
        <f>stock!F715</f>
        <v>10.5</v>
      </c>
      <c r="H721" s="15">
        <f t="shared" si="150"/>
        <v>0</v>
      </c>
      <c r="I721" s="15">
        <f t="shared" si="151"/>
        <v>0</v>
      </c>
      <c r="J721" s="15">
        <f t="shared" si="152"/>
        <v>0</v>
      </c>
      <c r="K721" s="1" t="str">
        <f t="shared" si="141"/>
        <v>Salippu-Bore Mochai</v>
      </c>
      <c r="L721" s="15">
        <f>IF(COUNTIF($N$2:N721,N721)=1,L720+1,L720)</f>
        <v>22</v>
      </c>
      <c r="M721" s="15" t="str">
        <f t="shared" si="142"/>
        <v/>
      </c>
      <c r="N721" s="1">
        <f t="shared" si="143"/>
        <v>0</v>
      </c>
      <c r="O721" s="1">
        <f t="shared" si="144"/>
        <v>0</v>
      </c>
      <c r="P721" s="15">
        <f t="shared" si="145"/>
        <v>0</v>
      </c>
      <c r="Q721" s="15">
        <f t="shared" si="146"/>
        <v>0</v>
      </c>
      <c r="R721" s="15">
        <f t="shared" si="147"/>
        <v>0</v>
      </c>
      <c r="S721" s="15">
        <f t="shared" si="148"/>
        <v>0</v>
      </c>
      <c r="T721" s="15">
        <f t="shared" si="149"/>
        <v>0</v>
      </c>
    </row>
    <row r="722" spans="1:20">
      <c r="A722" s="142" t="str">
        <f>IF((stock!B716+stock!C716+stock!D716+stock!E716)&lt;&gt;0,stock!A716,"")</f>
        <v/>
      </c>
      <c r="B722" s="142"/>
      <c r="C722" s="15">
        <f>stock!C716</f>
        <v>0</v>
      </c>
      <c r="D722" s="15">
        <f>stock!D716</f>
        <v>0</v>
      </c>
      <c r="E722" s="15">
        <f>stock!E716</f>
        <v>0</v>
      </c>
      <c r="F722" s="15">
        <f>stock!F716</f>
        <v>0</v>
      </c>
      <c r="H722" s="15">
        <f t="shared" si="150"/>
        <v>0</v>
      </c>
      <c r="I722" s="15">
        <f t="shared" si="151"/>
        <v>0</v>
      </c>
      <c r="J722" s="15">
        <f t="shared" si="152"/>
        <v>0</v>
      </c>
      <c r="K722" s="1">
        <f t="shared" si="141"/>
        <v>0</v>
      </c>
      <c r="L722" s="15">
        <f>IF(COUNTIF($N$2:N722,N722)=1,L721+1,L721)</f>
        <v>22</v>
      </c>
      <c r="M722" s="15" t="str">
        <f t="shared" si="142"/>
        <v/>
      </c>
      <c r="N722" s="1">
        <f t="shared" si="143"/>
        <v>0</v>
      </c>
      <c r="O722" s="1">
        <f t="shared" si="144"/>
        <v>0</v>
      </c>
      <c r="P722" s="15">
        <f t="shared" si="145"/>
        <v>0</v>
      </c>
      <c r="Q722" s="15">
        <f t="shared" si="146"/>
        <v>0</v>
      </c>
      <c r="R722" s="15">
        <f t="shared" si="147"/>
        <v>0</v>
      </c>
      <c r="S722" s="15">
        <f t="shared" si="148"/>
        <v>0</v>
      </c>
      <c r="T722" s="15">
        <f t="shared" si="149"/>
        <v>0</v>
      </c>
    </row>
    <row r="723" spans="1:20">
      <c r="A723" s="142" t="str">
        <f>IF((stock!B717+stock!C717+stock!D717+stock!E717)&lt;&gt;0,stock!A717,"")</f>
        <v/>
      </c>
      <c r="B723" s="142"/>
      <c r="C723" s="15">
        <f>stock!C717</f>
        <v>0</v>
      </c>
      <c r="D723" s="15">
        <f>stock!D717</f>
        <v>0</v>
      </c>
      <c r="E723" s="15">
        <f>stock!E717</f>
        <v>0</v>
      </c>
      <c r="F723" s="15">
        <f>stock!F717</f>
        <v>0</v>
      </c>
      <c r="H723" s="15">
        <f t="shared" si="150"/>
        <v>0</v>
      </c>
      <c r="I723" s="15">
        <f t="shared" si="151"/>
        <v>0</v>
      </c>
      <c r="J723" s="15">
        <f t="shared" si="152"/>
        <v>0</v>
      </c>
      <c r="K723" s="1">
        <f t="shared" si="141"/>
        <v>0</v>
      </c>
      <c r="L723" s="15">
        <f>IF(COUNTIF($N$2:N723,N723)=1,L722+1,L722)</f>
        <v>22</v>
      </c>
      <c r="M723" s="15" t="str">
        <f t="shared" si="142"/>
        <v/>
      </c>
      <c r="N723" s="1">
        <f t="shared" si="143"/>
        <v>0</v>
      </c>
      <c r="O723" s="1">
        <f t="shared" si="144"/>
        <v>0</v>
      </c>
      <c r="P723" s="15">
        <f t="shared" si="145"/>
        <v>0</v>
      </c>
      <c r="Q723" s="15">
        <f t="shared" si="146"/>
        <v>0</v>
      </c>
      <c r="R723" s="15">
        <f t="shared" si="147"/>
        <v>0</v>
      </c>
      <c r="S723" s="15">
        <f t="shared" si="148"/>
        <v>0</v>
      </c>
      <c r="T723" s="15">
        <f t="shared" si="149"/>
        <v>0</v>
      </c>
    </row>
    <row r="724" spans="1:20">
      <c r="A724" s="142" t="str">
        <f>IF((stock!B718+stock!C718+stock!D718+stock!E718)&lt;&gt;0,stock!A718,"")</f>
        <v/>
      </c>
      <c r="B724" s="142"/>
      <c r="C724" s="15">
        <f>stock!C718</f>
        <v>0</v>
      </c>
      <c r="D724" s="15">
        <f>stock!D718</f>
        <v>0</v>
      </c>
      <c r="E724" s="15">
        <f>stock!E718</f>
        <v>0</v>
      </c>
      <c r="F724" s="15">
        <f>stock!F718</f>
        <v>0</v>
      </c>
      <c r="H724" s="15">
        <f t="shared" si="150"/>
        <v>0</v>
      </c>
      <c r="I724" s="15">
        <f t="shared" si="151"/>
        <v>0</v>
      </c>
      <c r="J724" s="15">
        <f t="shared" si="152"/>
        <v>0</v>
      </c>
      <c r="K724" s="1">
        <f t="shared" si="141"/>
        <v>0</v>
      </c>
      <c r="L724" s="15">
        <f>IF(COUNTIF($N$2:N724,N724)=1,L723+1,L723)</f>
        <v>22</v>
      </c>
      <c r="M724" s="15" t="str">
        <f t="shared" si="142"/>
        <v/>
      </c>
      <c r="N724" s="1">
        <f t="shared" si="143"/>
        <v>0</v>
      </c>
      <c r="O724" s="1">
        <f t="shared" si="144"/>
        <v>0</v>
      </c>
      <c r="P724" s="15">
        <f t="shared" si="145"/>
        <v>0</v>
      </c>
      <c r="Q724" s="15">
        <f t="shared" si="146"/>
        <v>0</v>
      </c>
      <c r="R724" s="15">
        <f t="shared" si="147"/>
        <v>0</v>
      </c>
      <c r="S724" s="15">
        <f t="shared" si="148"/>
        <v>0</v>
      </c>
      <c r="T724" s="15">
        <f t="shared" si="149"/>
        <v>0</v>
      </c>
    </row>
    <row r="725" spans="1:20">
      <c r="A725" s="142" t="str">
        <f>IF((stock!B719+stock!C719+stock!D719+stock!E719)&lt;&gt;0,stock!A719,"")</f>
        <v/>
      </c>
      <c r="B725" s="142"/>
      <c r="C725" s="15">
        <f>stock!C719</f>
        <v>0</v>
      </c>
      <c r="D725" s="15">
        <f>stock!D719</f>
        <v>0</v>
      </c>
      <c r="E725" s="15">
        <f>stock!E719</f>
        <v>0</v>
      </c>
      <c r="F725" s="15">
        <f>stock!F719</f>
        <v>0</v>
      </c>
      <c r="H725" s="15">
        <f t="shared" si="150"/>
        <v>0</v>
      </c>
      <c r="I725" s="15">
        <f t="shared" si="151"/>
        <v>0</v>
      </c>
      <c r="J725" s="15">
        <f t="shared" si="152"/>
        <v>0</v>
      </c>
      <c r="K725" s="1">
        <f t="shared" si="141"/>
        <v>0</v>
      </c>
      <c r="L725" s="15">
        <f>IF(COUNTIF($N$2:N725,N725)=1,L724+1,L724)</f>
        <v>22</v>
      </c>
      <c r="M725" s="15" t="str">
        <f t="shared" si="142"/>
        <v/>
      </c>
      <c r="N725" s="1">
        <f t="shared" si="143"/>
        <v>0</v>
      </c>
      <c r="O725" s="1">
        <f t="shared" si="144"/>
        <v>0</v>
      </c>
      <c r="P725" s="15">
        <f t="shared" si="145"/>
        <v>0</v>
      </c>
      <c r="Q725" s="15">
        <f t="shared" si="146"/>
        <v>0</v>
      </c>
      <c r="R725" s="15">
        <f t="shared" si="147"/>
        <v>0</v>
      </c>
      <c r="S725" s="15">
        <f t="shared" si="148"/>
        <v>0</v>
      </c>
      <c r="T725" s="15">
        <f t="shared" si="149"/>
        <v>0</v>
      </c>
    </row>
    <row r="726" spans="1:20">
      <c r="A726" s="142" t="str">
        <f>IF((stock!B720+stock!C720+stock!D720+stock!E720)&lt;&gt;0,stock!A720,"")</f>
        <v/>
      </c>
      <c r="B726" s="142"/>
      <c r="C726" s="15">
        <f>stock!C720</f>
        <v>0</v>
      </c>
      <c r="D726" s="15">
        <f>stock!D720</f>
        <v>0</v>
      </c>
      <c r="E726" s="15">
        <f>stock!E720</f>
        <v>0</v>
      </c>
      <c r="F726" s="15">
        <f>stock!F720</f>
        <v>0</v>
      </c>
      <c r="H726" s="15">
        <f t="shared" si="150"/>
        <v>0</v>
      </c>
      <c r="I726" s="15">
        <f t="shared" si="151"/>
        <v>0</v>
      </c>
      <c r="J726" s="15">
        <f t="shared" si="152"/>
        <v>0</v>
      </c>
      <c r="K726" s="1">
        <f t="shared" si="141"/>
        <v>0</v>
      </c>
      <c r="L726" s="15">
        <f>IF(COUNTIF($N$2:N726,N726)=1,L725+1,L725)</f>
        <v>22</v>
      </c>
      <c r="M726" s="15" t="str">
        <f t="shared" si="142"/>
        <v/>
      </c>
      <c r="N726" s="1">
        <f t="shared" si="143"/>
        <v>0</v>
      </c>
      <c r="O726" s="1">
        <f t="shared" si="144"/>
        <v>0</v>
      </c>
      <c r="P726" s="15">
        <f t="shared" si="145"/>
        <v>0</v>
      </c>
      <c r="Q726" s="15">
        <f t="shared" si="146"/>
        <v>0</v>
      </c>
      <c r="R726" s="15">
        <f t="shared" si="147"/>
        <v>0</v>
      </c>
      <c r="S726" s="15">
        <f t="shared" si="148"/>
        <v>0</v>
      </c>
      <c r="T726" s="15">
        <f t="shared" si="149"/>
        <v>0</v>
      </c>
    </row>
    <row r="727" spans="1:20">
      <c r="A727" s="142" t="str">
        <f>IF((stock!B721+stock!C721+stock!D721+stock!E721)&lt;&gt;0,stock!A721,"")</f>
        <v/>
      </c>
      <c r="B727" s="142"/>
      <c r="C727" s="15">
        <f>stock!C721</f>
        <v>0</v>
      </c>
      <c r="D727" s="15">
        <f>stock!D721</f>
        <v>0</v>
      </c>
      <c r="E727" s="15">
        <f>stock!E721</f>
        <v>0</v>
      </c>
      <c r="F727" s="15">
        <f>stock!F721</f>
        <v>0</v>
      </c>
      <c r="H727" s="15">
        <f t="shared" si="150"/>
        <v>0</v>
      </c>
      <c r="I727" s="15">
        <f t="shared" si="151"/>
        <v>0</v>
      </c>
      <c r="J727" s="15">
        <f t="shared" si="152"/>
        <v>0</v>
      </c>
      <c r="K727" s="1">
        <f t="shared" si="141"/>
        <v>0</v>
      </c>
      <c r="L727" s="15">
        <f>IF(COUNTIF($N$2:N727,N727)=1,L726+1,L726)</f>
        <v>22</v>
      </c>
      <c r="M727" s="15" t="str">
        <f t="shared" si="142"/>
        <v/>
      </c>
      <c r="N727" s="1">
        <f t="shared" si="143"/>
        <v>0</v>
      </c>
      <c r="O727" s="1">
        <f t="shared" si="144"/>
        <v>0</v>
      </c>
      <c r="P727" s="15">
        <f t="shared" si="145"/>
        <v>0</v>
      </c>
      <c r="Q727" s="15">
        <f t="shared" si="146"/>
        <v>0</v>
      </c>
      <c r="R727" s="15">
        <f t="shared" si="147"/>
        <v>0</v>
      </c>
      <c r="S727" s="15">
        <f t="shared" si="148"/>
        <v>0</v>
      </c>
      <c r="T727" s="15">
        <f t="shared" si="149"/>
        <v>0</v>
      </c>
    </row>
    <row r="728" spans="1:20">
      <c r="A728" s="142" t="str">
        <f>IF((stock!B722+stock!C722+stock!D722+stock!E722)&lt;&gt;0,stock!A722,"")</f>
        <v/>
      </c>
      <c r="B728" s="142"/>
      <c r="C728" s="15">
        <f>stock!C722</f>
        <v>0</v>
      </c>
      <c r="D728" s="15">
        <f>stock!D722</f>
        <v>0</v>
      </c>
      <c r="E728" s="15">
        <f>stock!E722</f>
        <v>0</v>
      </c>
      <c r="F728" s="15">
        <f>stock!F722</f>
        <v>0</v>
      </c>
      <c r="H728" s="15">
        <f t="shared" si="150"/>
        <v>0</v>
      </c>
      <c r="I728" s="15">
        <f t="shared" si="151"/>
        <v>0</v>
      </c>
      <c r="J728" s="15">
        <f t="shared" si="152"/>
        <v>0</v>
      </c>
      <c r="K728" s="1">
        <f t="shared" si="141"/>
        <v>0</v>
      </c>
      <c r="L728" s="15">
        <f>IF(COUNTIF($N$2:N728,N728)=1,L727+1,L727)</f>
        <v>22</v>
      </c>
      <c r="M728" s="15" t="str">
        <f t="shared" si="142"/>
        <v/>
      </c>
      <c r="N728" s="1">
        <f t="shared" si="143"/>
        <v>0</v>
      </c>
      <c r="O728" s="1">
        <f t="shared" si="144"/>
        <v>0</v>
      </c>
      <c r="P728" s="15">
        <f t="shared" si="145"/>
        <v>0</v>
      </c>
      <c r="Q728" s="15">
        <f t="shared" si="146"/>
        <v>0</v>
      </c>
      <c r="R728" s="15">
        <f t="shared" si="147"/>
        <v>0</v>
      </c>
      <c r="S728" s="15">
        <f t="shared" si="148"/>
        <v>0</v>
      </c>
      <c r="T728" s="15">
        <f t="shared" si="149"/>
        <v>0</v>
      </c>
    </row>
    <row r="729" spans="1:20">
      <c r="A729" s="142" t="str">
        <f>IF((stock!B723+stock!C723+stock!D723+stock!E723)&lt;&gt;0,stock!A723,"")</f>
        <v/>
      </c>
      <c r="B729" s="142"/>
      <c r="C729" s="15">
        <f>stock!C723</f>
        <v>0</v>
      </c>
      <c r="D729" s="15">
        <f>stock!D723</f>
        <v>0</v>
      </c>
      <c r="E729" s="15">
        <f>stock!E723</f>
        <v>0</v>
      </c>
      <c r="F729" s="15">
        <f>stock!F723</f>
        <v>0</v>
      </c>
      <c r="H729" s="15">
        <f t="shared" si="150"/>
        <v>0</v>
      </c>
      <c r="I729" s="15">
        <f t="shared" si="151"/>
        <v>0</v>
      </c>
      <c r="J729" s="15">
        <f t="shared" si="152"/>
        <v>0</v>
      </c>
      <c r="K729" s="1">
        <f t="shared" si="141"/>
        <v>0</v>
      </c>
      <c r="L729" s="15">
        <f>IF(COUNTIF($N$2:N729,N729)=1,L728+1,L728)</f>
        <v>22</v>
      </c>
      <c r="M729" s="15" t="str">
        <f t="shared" si="142"/>
        <v/>
      </c>
      <c r="N729" s="1">
        <f t="shared" si="143"/>
        <v>0</v>
      </c>
      <c r="O729" s="1">
        <f t="shared" si="144"/>
        <v>0</v>
      </c>
      <c r="P729" s="15">
        <f t="shared" si="145"/>
        <v>0</v>
      </c>
      <c r="Q729" s="15">
        <f t="shared" si="146"/>
        <v>0</v>
      </c>
      <c r="R729" s="15">
        <f t="shared" si="147"/>
        <v>0</v>
      </c>
      <c r="S729" s="15">
        <f t="shared" si="148"/>
        <v>0</v>
      </c>
      <c r="T729" s="15">
        <f t="shared" si="149"/>
        <v>0</v>
      </c>
    </row>
    <row r="730" spans="1:20">
      <c r="A730" s="142" t="str">
        <f>IF((stock!B724+stock!C724+stock!D724+stock!E724)&lt;&gt;0,stock!A724,"")</f>
        <v>W.C Whitegram-AA  1kg</v>
      </c>
      <c r="B730" s="142"/>
      <c r="C730" s="15">
        <f>stock!C724</f>
        <v>12</v>
      </c>
      <c r="D730" s="15">
        <f>stock!D724</f>
        <v>0</v>
      </c>
      <c r="E730" s="15">
        <f>stock!E724</f>
        <v>0</v>
      </c>
      <c r="F730" s="15">
        <f>stock!F724</f>
        <v>12</v>
      </c>
      <c r="H730" s="15">
        <f t="shared" si="150"/>
        <v>0</v>
      </c>
      <c r="I730" s="15">
        <f t="shared" si="151"/>
        <v>0</v>
      </c>
      <c r="J730" s="15">
        <f t="shared" si="152"/>
        <v>0</v>
      </c>
      <c r="K730" s="1" t="str">
        <f t="shared" si="141"/>
        <v>W.C Whitegram-AA</v>
      </c>
      <c r="L730" s="15">
        <f>IF(COUNTIF($N$2:N730,N730)=1,L729+1,L729)</f>
        <v>22</v>
      </c>
      <c r="M730" s="15" t="str">
        <f t="shared" si="142"/>
        <v/>
      </c>
      <c r="N730" s="1">
        <f t="shared" si="143"/>
        <v>0</v>
      </c>
      <c r="O730" s="1">
        <f t="shared" si="144"/>
        <v>0</v>
      </c>
      <c r="P730" s="15">
        <f t="shared" si="145"/>
        <v>0</v>
      </c>
      <c r="Q730" s="15">
        <f t="shared" si="146"/>
        <v>0</v>
      </c>
      <c r="R730" s="15">
        <f t="shared" si="147"/>
        <v>0</v>
      </c>
      <c r="S730" s="15">
        <f t="shared" si="148"/>
        <v>0</v>
      </c>
      <c r="T730" s="15">
        <f t="shared" si="149"/>
        <v>0</v>
      </c>
    </row>
    <row r="731" spans="1:20">
      <c r="A731" s="142" t="str">
        <f>IF((stock!B725+stock!C725+stock!D725+stock!E725)&lt;&gt;0,stock!A725,"")</f>
        <v/>
      </c>
      <c r="B731" s="142"/>
      <c r="C731" s="15">
        <f>stock!C725</f>
        <v>0</v>
      </c>
      <c r="D731" s="15">
        <f>stock!D725</f>
        <v>0</v>
      </c>
      <c r="E731" s="15">
        <f>stock!E725</f>
        <v>0</v>
      </c>
      <c r="F731" s="15">
        <f>stock!F725</f>
        <v>0</v>
      </c>
      <c r="H731" s="15">
        <f t="shared" si="150"/>
        <v>0</v>
      </c>
      <c r="I731" s="15">
        <f t="shared" si="151"/>
        <v>0</v>
      </c>
      <c r="J731" s="15">
        <f t="shared" si="152"/>
        <v>0</v>
      </c>
      <c r="K731" s="1">
        <f t="shared" si="141"/>
        <v>0</v>
      </c>
      <c r="L731" s="15">
        <f>IF(COUNTIF($N$2:N731,N731)=1,L730+1,L730)</f>
        <v>22</v>
      </c>
      <c r="M731" s="15" t="str">
        <f t="shared" si="142"/>
        <v/>
      </c>
      <c r="N731" s="1">
        <f t="shared" si="143"/>
        <v>0</v>
      </c>
      <c r="O731" s="1">
        <f t="shared" si="144"/>
        <v>0</v>
      </c>
      <c r="P731" s="15">
        <f t="shared" si="145"/>
        <v>0</v>
      </c>
      <c r="Q731" s="15">
        <f t="shared" si="146"/>
        <v>0</v>
      </c>
      <c r="R731" s="15">
        <f t="shared" si="147"/>
        <v>0</v>
      </c>
      <c r="S731" s="15">
        <f t="shared" si="148"/>
        <v>0</v>
      </c>
      <c r="T731" s="15">
        <f t="shared" si="149"/>
        <v>0</v>
      </c>
    </row>
    <row r="732" spans="1:20">
      <c r="A732" s="142" t="str">
        <f>IF((stock!B726+stock!C726+stock!D726+stock!E726)&lt;&gt;0,stock!A726,"")</f>
        <v/>
      </c>
      <c r="B732" s="142"/>
      <c r="C732" s="15">
        <f>stock!C726</f>
        <v>0</v>
      </c>
      <c r="D732" s="15">
        <f>stock!D726</f>
        <v>0</v>
      </c>
      <c r="E732" s="15">
        <f>stock!E726</f>
        <v>0</v>
      </c>
      <c r="F732" s="15">
        <f>stock!F726</f>
        <v>0</v>
      </c>
      <c r="H732" s="15">
        <f t="shared" si="150"/>
        <v>0</v>
      </c>
      <c r="I732" s="15">
        <f t="shared" si="151"/>
        <v>0</v>
      </c>
      <c r="J732" s="15">
        <f t="shared" si="152"/>
        <v>0</v>
      </c>
      <c r="K732" s="1">
        <f t="shared" si="141"/>
        <v>0</v>
      </c>
      <c r="L732" s="15">
        <f>IF(COUNTIF($N$2:N732,N732)=1,L731+1,L731)</f>
        <v>22</v>
      </c>
      <c r="M732" s="15" t="str">
        <f t="shared" si="142"/>
        <v/>
      </c>
      <c r="N732" s="1">
        <f t="shared" si="143"/>
        <v>0</v>
      </c>
      <c r="O732" s="1">
        <f t="shared" si="144"/>
        <v>0</v>
      </c>
      <c r="P732" s="15">
        <f t="shared" si="145"/>
        <v>0</v>
      </c>
      <c r="Q732" s="15">
        <f t="shared" si="146"/>
        <v>0</v>
      </c>
      <c r="R732" s="15">
        <f t="shared" si="147"/>
        <v>0</v>
      </c>
      <c r="S732" s="15">
        <f t="shared" si="148"/>
        <v>0</v>
      </c>
      <c r="T732" s="15">
        <f t="shared" si="149"/>
        <v>0</v>
      </c>
    </row>
    <row r="733" spans="1:20">
      <c r="A733" s="142" t="str">
        <f>IF((stock!B727+stock!C727+stock!D727+stock!E727)&lt;&gt;0,stock!A727,"")</f>
        <v>White Beans  1kg</v>
      </c>
      <c r="B733" s="142"/>
      <c r="C733" s="15">
        <f>stock!C727</f>
        <v>14</v>
      </c>
      <c r="D733" s="15">
        <f>stock!D727</f>
        <v>0</v>
      </c>
      <c r="E733" s="15">
        <f>stock!E727</f>
        <v>0</v>
      </c>
      <c r="F733" s="15">
        <f>stock!F727</f>
        <v>14</v>
      </c>
      <c r="H733" s="15">
        <f t="shared" si="150"/>
        <v>0</v>
      </c>
      <c r="I733" s="15">
        <f t="shared" si="151"/>
        <v>0</v>
      </c>
      <c r="J733" s="15">
        <f t="shared" si="152"/>
        <v>0</v>
      </c>
      <c r="K733" s="1" t="str">
        <f t="shared" si="141"/>
        <v>White Beans</v>
      </c>
      <c r="L733" s="15">
        <f>IF(COUNTIF($N$2:N733,N733)=1,L732+1,L732)</f>
        <v>22</v>
      </c>
      <c r="M733" s="15" t="str">
        <f t="shared" si="142"/>
        <v/>
      </c>
      <c r="N733" s="1">
        <f t="shared" si="143"/>
        <v>0</v>
      </c>
      <c r="O733" s="1">
        <f t="shared" si="144"/>
        <v>0</v>
      </c>
      <c r="P733" s="15">
        <f t="shared" si="145"/>
        <v>0</v>
      </c>
      <c r="Q733" s="15">
        <f t="shared" si="146"/>
        <v>0</v>
      </c>
      <c r="R733" s="15">
        <f t="shared" si="147"/>
        <v>0</v>
      </c>
      <c r="S733" s="15">
        <f t="shared" si="148"/>
        <v>0</v>
      </c>
      <c r="T733" s="15">
        <f t="shared" si="149"/>
        <v>0</v>
      </c>
    </row>
    <row r="734" spans="1:20">
      <c r="A734" s="142" t="str">
        <f>IF((stock!B728+stock!C728+stock!D728+stock!E728)&lt;&gt;0,stock!A728,"")</f>
        <v>White-Soya Beans  1kg</v>
      </c>
      <c r="B734" s="142"/>
      <c r="C734" s="15">
        <f>stock!C728</f>
        <v>6</v>
      </c>
      <c r="D734" s="15">
        <f>stock!D728</f>
        <v>0</v>
      </c>
      <c r="E734" s="15">
        <f>stock!E728</f>
        <v>0</v>
      </c>
      <c r="F734" s="15">
        <f>stock!F728</f>
        <v>6</v>
      </c>
      <c r="H734" s="15">
        <f t="shared" si="150"/>
        <v>0</v>
      </c>
      <c r="I734" s="15">
        <f t="shared" si="151"/>
        <v>0</v>
      </c>
      <c r="J734" s="15">
        <f t="shared" si="152"/>
        <v>0</v>
      </c>
      <c r="K734" s="1" t="str">
        <f t="shared" si="141"/>
        <v>White-Soya Beans</v>
      </c>
      <c r="L734" s="15">
        <f>IF(COUNTIF($N$2:N734,N734)=1,L733+1,L733)</f>
        <v>22</v>
      </c>
      <c r="M734" s="15" t="str">
        <f t="shared" si="142"/>
        <v/>
      </c>
      <c r="N734" s="1">
        <f t="shared" si="143"/>
        <v>0</v>
      </c>
      <c r="O734" s="1">
        <f t="shared" si="144"/>
        <v>0</v>
      </c>
      <c r="P734" s="15">
        <f t="shared" si="145"/>
        <v>0</v>
      </c>
      <c r="Q734" s="15">
        <f t="shared" si="146"/>
        <v>0</v>
      </c>
      <c r="R734" s="15">
        <f t="shared" si="147"/>
        <v>0</v>
      </c>
      <c r="S734" s="15">
        <f t="shared" si="148"/>
        <v>0</v>
      </c>
      <c r="T734" s="15">
        <f t="shared" si="149"/>
        <v>0</v>
      </c>
    </row>
    <row r="735" spans="1:20">
      <c r="A735" s="142" t="str">
        <f>IF((stock!B729+stock!C729+stock!D729+stock!E729)&lt;&gt;0,stock!A729,"")</f>
        <v/>
      </c>
      <c r="B735" s="142"/>
      <c r="C735" s="15">
        <f>stock!C729</f>
        <v>0</v>
      </c>
      <c r="D735" s="15">
        <f>stock!D729</f>
        <v>0</v>
      </c>
      <c r="E735" s="15">
        <f>stock!E729</f>
        <v>0</v>
      </c>
      <c r="F735" s="15">
        <f>stock!F729</f>
        <v>0</v>
      </c>
      <c r="H735" s="15">
        <f t="shared" si="150"/>
        <v>0</v>
      </c>
      <c r="I735" s="15">
        <f t="shared" si="151"/>
        <v>0</v>
      </c>
      <c r="J735" s="15">
        <f t="shared" si="152"/>
        <v>0</v>
      </c>
      <c r="K735" s="1">
        <f t="shared" si="141"/>
        <v>0</v>
      </c>
      <c r="L735" s="15">
        <f>IF(COUNTIF($N$2:N735,N735)=1,L734+1,L734)</f>
        <v>22</v>
      </c>
      <c r="M735" s="15" t="str">
        <f t="shared" si="142"/>
        <v/>
      </c>
      <c r="N735" s="1">
        <f t="shared" si="143"/>
        <v>0</v>
      </c>
      <c r="O735" s="1">
        <f t="shared" si="144"/>
        <v>0</v>
      </c>
      <c r="P735" s="15">
        <f t="shared" si="145"/>
        <v>0</v>
      </c>
      <c r="Q735" s="15">
        <f t="shared" si="146"/>
        <v>0</v>
      </c>
      <c r="R735" s="15">
        <f t="shared" si="147"/>
        <v>0</v>
      </c>
      <c r="S735" s="15">
        <f t="shared" si="148"/>
        <v>0</v>
      </c>
      <c r="T735" s="15">
        <f t="shared" si="149"/>
        <v>0</v>
      </c>
    </row>
    <row r="736" spans="1:20">
      <c r="A736" s="142" t="str">
        <f>IF((stock!B730+stock!C730+stock!D730+stock!E730)&lt;&gt;0,stock!A730,"")</f>
        <v>Yellow-Soya Beans  1kg</v>
      </c>
      <c r="B736" s="142"/>
      <c r="C736" s="15">
        <f>stock!C730</f>
        <v>2.7</v>
      </c>
      <c r="D736" s="15">
        <f>stock!D730</f>
        <v>0</v>
      </c>
      <c r="E736" s="15">
        <f>stock!E730</f>
        <v>0</v>
      </c>
      <c r="F736" s="15">
        <f>stock!F730</f>
        <v>2.7</v>
      </c>
      <c r="H736" s="15">
        <f t="shared" si="150"/>
        <v>0</v>
      </c>
      <c r="I736" s="15">
        <f t="shared" si="151"/>
        <v>0</v>
      </c>
      <c r="J736" s="15">
        <f t="shared" si="152"/>
        <v>0</v>
      </c>
      <c r="K736" s="1" t="str">
        <f t="shared" si="141"/>
        <v>Yellow-Soya Beans</v>
      </c>
      <c r="L736" s="15">
        <f>IF(COUNTIF($N$2:N736,N736)=1,L735+1,L735)</f>
        <v>22</v>
      </c>
      <c r="M736" s="15" t="str">
        <f t="shared" si="142"/>
        <v/>
      </c>
      <c r="N736" s="1">
        <f t="shared" si="143"/>
        <v>0</v>
      </c>
      <c r="O736" s="1">
        <f t="shared" si="144"/>
        <v>0</v>
      </c>
      <c r="P736" s="15">
        <f t="shared" si="145"/>
        <v>0</v>
      </c>
      <c r="Q736" s="15">
        <f t="shared" si="146"/>
        <v>0</v>
      </c>
      <c r="R736" s="15">
        <f t="shared" si="147"/>
        <v>0</v>
      </c>
      <c r="S736" s="15">
        <f t="shared" si="148"/>
        <v>0</v>
      </c>
      <c r="T736" s="15">
        <f t="shared" si="149"/>
        <v>0</v>
      </c>
    </row>
    <row r="737" spans="1:20">
      <c r="A737" s="142" t="str">
        <f>IF((stock!B731+stock!C731+stock!D731+stock!E731)&lt;&gt;0,stock!A731,"")</f>
        <v>RICE</v>
      </c>
      <c r="B737" s="142"/>
      <c r="C737" s="15">
        <f>stock!C731</f>
        <v>1122</v>
      </c>
      <c r="D737" s="15">
        <f>stock!D731</f>
        <v>5</v>
      </c>
      <c r="E737" s="15">
        <f>stock!E731</f>
        <v>142</v>
      </c>
      <c r="F737" s="15">
        <f>stock!F731</f>
        <v>985</v>
      </c>
      <c r="H737" s="15">
        <f t="shared" si="150"/>
        <v>0</v>
      </c>
      <c r="I737" s="15">
        <f t="shared" si="151"/>
        <v>0</v>
      </c>
      <c r="J737" s="15">
        <f t="shared" si="152"/>
        <v>0</v>
      </c>
      <c r="K737" s="1">
        <f t="shared" si="141"/>
        <v>0</v>
      </c>
      <c r="L737" s="15">
        <f>IF(COUNTIF($N$2:N737,N737)=1,L736+1,L736)</f>
        <v>22</v>
      </c>
      <c r="M737" s="15" t="str">
        <f t="shared" si="142"/>
        <v/>
      </c>
      <c r="N737" s="1">
        <f t="shared" si="143"/>
        <v>0</v>
      </c>
      <c r="O737" s="1">
        <f t="shared" si="144"/>
        <v>0</v>
      </c>
      <c r="P737" s="15">
        <f t="shared" si="145"/>
        <v>0</v>
      </c>
      <c r="Q737" s="15">
        <f t="shared" si="146"/>
        <v>0</v>
      </c>
      <c r="R737" s="15">
        <f t="shared" si="147"/>
        <v>0</v>
      </c>
      <c r="S737" s="15">
        <f t="shared" si="148"/>
        <v>0</v>
      </c>
      <c r="T737" s="15">
        <f t="shared" si="149"/>
        <v>0</v>
      </c>
    </row>
    <row r="738" spans="1:20">
      <c r="A738" s="142" t="str">
        <f>IF((stock!B732+stock!C732+stock!D732+stock!E732)&lt;&gt;0,stock!A732,"")</f>
        <v>RICE 25</v>
      </c>
      <c r="B738" s="142"/>
      <c r="C738" s="15">
        <f>stock!C732</f>
        <v>1122</v>
      </c>
      <c r="D738" s="15">
        <f>stock!D732</f>
        <v>5</v>
      </c>
      <c r="E738" s="15">
        <f>stock!E732</f>
        <v>142</v>
      </c>
      <c r="F738" s="15">
        <f>stock!F732</f>
        <v>985</v>
      </c>
      <c r="H738" s="15">
        <f t="shared" si="150"/>
        <v>25</v>
      </c>
      <c r="I738" s="15">
        <f t="shared" si="151"/>
        <v>25</v>
      </c>
      <c r="J738" s="15">
        <f t="shared" si="152"/>
        <v>25</v>
      </c>
      <c r="K738" s="1" t="str">
        <f t="shared" si="141"/>
        <v>RI</v>
      </c>
      <c r="L738" s="15">
        <f>IF(COUNTIF($N$2:N738,N738)=1,L737+1,L737)</f>
        <v>22</v>
      </c>
      <c r="M738" s="15" t="str">
        <f t="shared" si="142"/>
        <v/>
      </c>
      <c r="N738" s="1">
        <f t="shared" si="143"/>
        <v>0</v>
      </c>
      <c r="O738" s="1">
        <f t="shared" si="144"/>
        <v>0</v>
      </c>
      <c r="P738" s="15">
        <f t="shared" si="145"/>
        <v>0</v>
      </c>
      <c r="Q738" s="15">
        <f t="shared" si="146"/>
        <v>0</v>
      </c>
      <c r="R738" s="15">
        <f t="shared" si="147"/>
        <v>0</v>
      </c>
      <c r="S738" s="15">
        <f t="shared" si="148"/>
        <v>0</v>
      </c>
      <c r="T738" s="15">
        <f t="shared" si="149"/>
        <v>0</v>
      </c>
    </row>
    <row r="739" spans="1:20">
      <c r="A739" s="142" t="str">
        <f>IF((stock!B733+stock!C733+stock!D733+stock!E733)&lt;&gt;0,stock!A733,"")</f>
        <v>786.SEERAGA.SAMBA RICE 25KG</v>
      </c>
      <c r="B739" s="142"/>
      <c r="C739" s="15">
        <f>stock!C733</f>
        <v>72</v>
      </c>
      <c r="D739" s="15">
        <f>stock!D733</f>
        <v>0</v>
      </c>
      <c r="E739" s="15">
        <f>stock!E733</f>
        <v>1</v>
      </c>
      <c r="F739" s="15">
        <f>stock!F733</f>
        <v>71</v>
      </c>
      <c r="H739" s="15">
        <f t="shared" si="150"/>
        <v>25</v>
      </c>
      <c r="I739" s="15">
        <f t="shared" si="151"/>
        <v>0</v>
      </c>
      <c r="J739" s="15">
        <f t="shared" si="152"/>
        <v>25</v>
      </c>
      <c r="K739" s="1" t="str">
        <f t="shared" si="141"/>
        <v>786.SEERAGA.SAMBA RICE</v>
      </c>
      <c r="L739" s="15">
        <f>IF(COUNTIF($N$2:N739,N739)=1,L738+1,L738)</f>
        <v>23</v>
      </c>
      <c r="M739" s="15" t="str">
        <f t="shared" si="142"/>
        <v>786.SEERAGA.SAMBA RICE</v>
      </c>
      <c r="N739" s="1" t="str">
        <f t="shared" si="143"/>
        <v>RICE</v>
      </c>
      <c r="O739" s="1" t="str">
        <f t="shared" si="144"/>
        <v>786.SEERAGA.SAMBA</v>
      </c>
      <c r="P739" s="15">
        <f t="shared" si="145"/>
        <v>1</v>
      </c>
      <c r="Q739" s="15">
        <f t="shared" si="146"/>
        <v>36</v>
      </c>
      <c r="R739" s="15">
        <f t="shared" si="147"/>
        <v>0</v>
      </c>
      <c r="S739" s="15">
        <f t="shared" si="148"/>
        <v>0.5</v>
      </c>
      <c r="T739" s="15">
        <f t="shared" si="149"/>
        <v>35.5</v>
      </c>
    </row>
    <row r="740" spans="1:20">
      <c r="A740" s="142" t="str">
        <f>IF((stock!B734+stock!C734+stock!D734+stock!E734)&lt;&gt;0,stock!A734,"")</f>
        <v/>
      </c>
      <c r="B740" s="142"/>
      <c r="C740" s="15">
        <f>stock!C734</f>
        <v>0</v>
      </c>
      <c r="D740" s="15">
        <f>stock!D734</f>
        <v>0</v>
      </c>
      <c r="E740" s="15">
        <f>stock!E734</f>
        <v>0</v>
      </c>
      <c r="F740" s="15">
        <f>stock!F734</f>
        <v>0</v>
      </c>
      <c r="H740" s="15">
        <f t="shared" si="150"/>
        <v>0</v>
      </c>
      <c r="I740" s="15">
        <f t="shared" si="151"/>
        <v>0</v>
      </c>
      <c r="J740" s="15">
        <f t="shared" si="152"/>
        <v>0</v>
      </c>
      <c r="K740" s="1">
        <f t="shared" si="141"/>
        <v>0</v>
      </c>
      <c r="L740" s="15">
        <f>IF(COUNTIF($N$2:N740,N740)=1,L739+1,L739)</f>
        <v>23</v>
      </c>
      <c r="M740" s="15" t="str">
        <f t="shared" si="142"/>
        <v/>
      </c>
      <c r="N740" s="1">
        <f t="shared" si="143"/>
        <v>0</v>
      </c>
      <c r="O740" s="1">
        <f t="shared" si="144"/>
        <v>0</v>
      </c>
      <c r="P740" s="15">
        <f t="shared" si="145"/>
        <v>0</v>
      </c>
      <c r="Q740" s="15">
        <f t="shared" si="146"/>
        <v>0</v>
      </c>
      <c r="R740" s="15">
        <f t="shared" si="147"/>
        <v>0</v>
      </c>
      <c r="S740" s="15">
        <f t="shared" si="148"/>
        <v>0</v>
      </c>
      <c r="T740" s="15">
        <f t="shared" si="149"/>
        <v>0</v>
      </c>
    </row>
    <row r="741" spans="1:20">
      <c r="A741" s="142" t="str">
        <f>IF((stock!B735+stock!C735+stock!D735+stock!E735)&lt;&gt;0,stock!A735,"")</f>
        <v/>
      </c>
      <c r="B741" s="142"/>
      <c r="C741" s="15">
        <f>stock!C735</f>
        <v>0</v>
      </c>
      <c r="D741" s="15">
        <f>stock!D735</f>
        <v>0</v>
      </c>
      <c r="E741" s="15">
        <f>stock!E735</f>
        <v>0</v>
      </c>
      <c r="F741" s="15">
        <f>stock!F735</f>
        <v>0</v>
      </c>
      <c r="H741" s="15">
        <f t="shared" si="150"/>
        <v>0</v>
      </c>
      <c r="I741" s="15">
        <f t="shared" si="151"/>
        <v>0</v>
      </c>
      <c r="J741" s="15">
        <f t="shared" si="152"/>
        <v>0</v>
      </c>
      <c r="K741" s="1">
        <f t="shared" si="141"/>
        <v>0</v>
      </c>
      <c r="L741" s="15">
        <f>IF(COUNTIF($N$2:N741,N741)=1,L740+1,L740)</f>
        <v>23</v>
      </c>
      <c r="M741" s="15" t="str">
        <f t="shared" si="142"/>
        <v/>
      </c>
      <c r="N741" s="1">
        <f t="shared" si="143"/>
        <v>0</v>
      </c>
      <c r="O741" s="1">
        <f t="shared" si="144"/>
        <v>0</v>
      </c>
      <c r="P741" s="15">
        <f t="shared" si="145"/>
        <v>0</v>
      </c>
      <c r="Q741" s="15">
        <f t="shared" si="146"/>
        <v>0</v>
      </c>
      <c r="R741" s="15">
        <f t="shared" si="147"/>
        <v>0</v>
      </c>
      <c r="S741" s="15">
        <f t="shared" si="148"/>
        <v>0</v>
      </c>
      <c r="T741" s="15">
        <f t="shared" si="149"/>
        <v>0</v>
      </c>
    </row>
    <row r="742" spans="1:20">
      <c r="A742" s="142" t="str">
        <f>IF((stock!B736+stock!C736+stock!D736+stock!E736)&lt;&gt;0,stock!A736,"")</f>
        <v/>
      </c>
      <c r="B742" s="142"/>
      <c r="C742" s="15">
        <f>stock!C736</f>
        <v>0</v>
      </c>
      <c r="D742" s="15">
        <f>stock!D736</f>
        <v>0</v>
      </c>
      <c r="E742" s="15">
        <f>stock!E736</f>
        <v>0</v>
      </c>
      <c r="F742" s="15">
        <f>stock!F736</f>
        <v>0</v>
      </c>
      <c r="H742" s="15">
        <f t="shared" si="150"/>
        <v>0</v>
      </c>
      <c r="I742" s="15">
        <f t="shared" si="151"/>
        <v>0</v>
      </c>
      <c r="J742" s="15">
        <f t="shared" si="152"/>
        <v>0</v>
      </c>
      <c r="K742" s="1">
        <f t="shared" si="141"/>
        <v>0</v>
      </c>
      <c r="L742" s="15">
        <f>IF(COUNTIF($N$2:N742,N742)=1,L741+1,L741)</f>
        <v>23</v>
      </c>
      <c r="M742" s="15" t="str">
        <f t="shared" si="142"/>
        <v/>
      </c>
      <c r="N742" s="1">
        <f t="shared" si="143"/>
        <v>0</v>
      </c>
      <c r="O742" s="1">
        <f t="shared" si="144"/>
        <v>0</v>
      </c>
      <c r="P742" s="15">
        <f t="shared" si="145"/>
        <v>0</v>
      </c>
      <c r="Q742" s="15">
        <f t="shared" si="146"/>
        <v>0</v>
      </c>
      <c r="R742" s="15">
        <f t="shared" si="147"/>
        <v>0</v>
      </c>
      <c r="S742" s="15">
        <f t="shared" si="148"/>
        <v>0</v>
      </c>
      <c r="T742" s="15">
        <f t="shared" si="149"/>
        <v>0</v>
      </c>
    </row>
    <row r="743" spans="1:20">
      <c r="A743" s="142" t="str">
        <f>IF((stock!B737+stock!C737+stock!D737+stock!E737)&lt;&gt;0,stock!A737,"")</f>
        <v>BLACK RICE 25KG</v>
      </c>
      <c r="B743" s="142"/>
      <c r="C743" s="15">
        <f>stock!C737</f>
        <v>30</v>
      </c>
      <c r="D743" s="15">
        <f>stock!D737</f>
        <v>0</v>
      </c>
      <c r="E743" s="15">
        <f>stock!E737</f>
        <v>3</v>
      </c>
      <c r="F743" s="15">
        <f>stock!F737</f>
        <v>27</v>
      </c>
      <c r="H743" s="15">
        <f t="shared" si="150"/>
        <v>25</v>
      </c>
      <c r="I743" s="15">
        <f t="shared" si="151"/>
        <v>0</v>
      </c>
      <c r="J743" s="15">
        <f t="shared" si="152"/>
        <v>25</v>
      </c>
      <c r="K743" s="1" t="str">
        <f t="shared" si="141"/>
        <v>BLACK RICE</v>
      </c>
      <c r="L743" s="15">
        <f>IF(COUNTIF($N$2:N743,N743)=1,L742+1,L742)</f>
        <v>23</v>
      </c>
      <c r="M743" s="15" t="str">
        <f t="shared" si="142"/>
        <v>BLACK RICE</v>
      </c>
      <c r="N743" s="1" t="str">
        <f t="shared" si="143"/>
        <v>RICE</v>
      </c>
      <c r="O743" s="1" t="str">
        <f t="shared" si="144"/>
        <v>BLACK</v>
      </c>
      <c r="P743" s="15">
        <f t="shared" si="145"/>
        <v>1</v>
      </c>
      <c r="Q743" s="15">
        <f t="shared" si="146"/>
        <v>15</v>
      </c>
      <c r="R743" s="15">
        <f t="shared" si="147"/>
        <v>0</v>
      </c>
      <c r="S743" s="15">
        <f t="shared" si="148"/>
        <v>1.5</v>
      </c>
      <c r="T743" s="15">
        <f t="shared" si="149"/>
        <v>13.5</v>
      </c>
    </row>
    <row r="744" spans="1:20">
      <c r="A744" s="142" t="str">
        <f>IF((stock!B738+stock!C738+stock!D738+stock!E738)&lt;&gt;0,stock!A738,"")</f>
        <v>DD-RAGI RICE 25KG</v>
      </c>
      <c r="B744" s="142"/>
      <c r="C744" s="15">
        <f>stock!C738</f>
        <v>2</v>
      </c>
      <c r="D744" s="15">
        <f>stock!D738</f>
        <v>0</v>
      </c>
      <c r="E744" s="15">
        <f>stock!E738</f>
        <v>0</v>
      </c>
      <c r="F744" s="15">
        <f>stock!F738</f>
        <v>2</v>
      </c>
      <c r="H744" s="15">
        <f t="shared" si="150"/>
        <v>25</v>
      </c>
      <c r="I744" s="15">
        <f t="shared" si="151"/>
        <v>0</v>
      </c>
      <c r="J744" s="15">
        <f t="shared" si="152"/>
        <v>25</v>
      </c>
      <c r="K744" s="1" t="str">
        <f t="shared" si="141"/>
        <v>DD-RAGI RICE</v>
      </c>
      <c r="L744" s="15">
        <f>IF(COUNTIF($N$2:N744,N744)=1,L743+1,L743)</f>
        <v>23</v>
      </c>
      <c r="M744" s="15" t="str">
        <f t="shared" si="142"/>
        <v>DD-RAGI RICE</v>
      </c>
      <c r="N744" s="1" t="str">
        <f t="shared" si="143"/>
        <v>RICE</v>
      </c>
      <c r="O744" s="1" t="str">
        <f t="shared" si="144"/>
        <v>DD-RAGI</v>
      </c>
      <c r="P744" s="15">
        <f t="shared" si="145"/>
        <v>1</v>
      </c>
      <c r="Q744" s="15">
        <f t="shared" si="146"/>
        <v>1</v>
      </c>
      <c r="R744" s="15">
        <f t="shared" si="147"/>
        <v>0</v>
      </c>
      <c r="S744" s="15">
        <f t="shared" si="148"/>
        <v>0</v>
      </c>
      <c r="T744" s="15">
        <f t="shared" si="149"/>
        <v>1</v>
      </c>
    </row>
    <row r="745" spans="1:20">
      <c r="A745" s="142" t="str">
        <f>IF((stock!B739+stock!C739+stock!D739+stock!E739)&lt;&gt;0,stock!A739,"")</f>
        <v/>
      </c>
      <c r="B745" s="142"/>
      <c r="C745" s="15">
        <f>stock!C739</f>
        <v>0</v>
      </c>
      <c r="D745" s="15">
        <f>stock!D739</f>
        <v>0</v>
      </c>
      <c r="E745" s="15">
        <f>stock!E739</f>
        <v>0</v>
      </c>
      <c r="F745" s="15">
        <f>stock!F739</f>
        <v>0</v>
      </c>
      <c r="H745" s="15">
        <f t="shared" si="150"/>
        <v>0</v>
      </c>
      <c r="I745" s="15">
        <f t="shared" si="151"/>
        <v>0</v>
      </c>
      <c r="J745" s="15">
        <f t="shared" si="152"/>
        <v>0</v>
      </c>
      <c r="K745" s="1">
        <f t="shared" si="141"/>
        <v>0</v>
      </c>
      <c r="L745" s="15">
        <f>IF(COUNTIF($N$2:N745,N745)=1,L744+1,L744)</f>
        <v>23</v>
      </c>
      <c r="M745" s="15" t="str">
        <f t="shared" si="142"/>
        <v/>
      </c>
      <c r="N745" s="1">
        <f t="shared" si="143"/>
        <v>0</v>
      </c>
      <c r="O745" s="1">
        <f t="shared" si="144"/>
        <v>0</v>
      </c>
      <c r="P745" s="15">
        <f t="shared" si="145"/>
        <v>0</v>
      </c>
      <c r="Q745" s="15">
        <f t="shared" si="146"/>
        <v>0</v>
      </c>
      <c r="R745" s="15">
        <f t="shared" si="147"/>
        <v>0</v>
      </c>
      <c r="S745" s="15">
        <f t="shared" si="148"/>
        <v>0</v>
      </c>
      <c r="T745" s="15">
        <f t="shared" si="149"/>
        <v>0</v>
      </c>
    </row>
    <row r="746" spans="1:20">
      <c r="A746" s="142" t="str">
        <f>IF((stock!B740+stock!C740+stock!D740+stock!E740)&lt;&gt;0,stock!A740,"")</f>
        <v/>
      </c>
      <c r="B746" s="142"/>
      <c r="C746" s="15">
        <f>stock!C740</f>
        <v>0</v>
      </c>
      <c r="D746" s="15">
        <f>stock!D740</f>
        <v>0</v>
      </c>
      <c r="E746" s="15">
        <f>stock!E740</f>
        <v>0</v>
      </c>
      <c r="F746" s="15">
        <f>stock!F740</f>
        <v>0</v>
      </c>
      <c r="H746" s="15">
        <f t="shared" si="150"/>
        <v>0</v>
      </c>
      <c r="I746" s="15">
        <f t="shared" si="151"/>
        <v>0</v>
      </c>
      <c r="J746" s="15">
        <f t="shared" si="152"/>
        <v>0</v>
      </c>
      <c r="K746" s="1">
        <f t="shared" si="141"/>
        <v>0</v>
      </c>
      <c r="L746" s="15">
        <f>IF(COUNTIF($N$2:N746,N746)=1,L745+1,L745)</f>
        <v>23</v>
      </c>
      <c r="M746" s="15" t="str">
        <f t="shared" si="142"/>
        <v/>
      </c>
      <c r="N746" s="1">
        <f t="shared" si="143"/>
        <v>0</v>
      </c>
      <c r="O746" s="1">
        <f t="shared" si="144"/>
        <v>0</v>
      </c>
      <c r="P746" s="15">
        <f t="shared" si="145"/>
        <v>0</v>
      </c>
      <c r="Q746" s="15">
        <f t="shared" si="146"/>
        <v>0</v>
      </c>
      <c r="R746" s="15">
        <f t="shared" si="147"/>
        <v>0</v>
      </c>
      <c r="S746" s="15">
        <f t="shared" si="148"/>
        <v>0</v>
      </c>
      <c r="T746" s="15">
        <f t="shared" si="149"/>
        <v>0</v>
      </c>
    </row>
    <row r="747" spans="1:20">
      <c r="A747" s="142" t="str">
        <f>IF((stock!B741+stock!C741+stock!D741+stock!E741)&lt;&gt;0,stock!A741,"")</f>
        <v/>
      </c>
      <c r="B747" s="142"/>
      <c r="C747" s="15">
        <f>stock!C741</f>
        <v>0</v>
      </c>
      <c r="D747" s="15">
        <f>stock!D741</f>
        <v>0</v>
      </c>
      <c r="E747" s="15">
        <f>stock!E741</f>
        <v>0</v>
      </c>
      <c r="F747" s="15">
        <f>stock!F741</f>
        <v>0</v>
      </c>
      <c r="H747" s="15">
        <f t="shared" si="150"/>
        <v>0</v>
      </c>
      <c r="I747" s="15">
        <f t="shared" si="151"/>
        <v>0</v>
      </c>
      <c r="J747" s="15">
        <f t="shared" si="152"/>
        <v>0</v>
      </c>
      <c r="K747" s="1">
        <f t="shared" si="141"/>
        <v>0</v>
      </c>
      <c r="L747" s="15">
        <f>IF(COUNTIF($N$2:N747,N747)=1,L746+1,L746)</f>
        <v>23</v>
      </c>
      <c r="M747" s="15" t="str">
        <f t="shared" si="142"/>
        <v/>
      </c>
      <c r="N747" s="1">
        <f t="shared" si="143"/>
        <v>0</v>
      </c>
      <c r="O747" s="1">
        <f t="shared" si="144"/>
        <v>0</v>
      </c>
      <c r="P747" s="15">
        <f t="shared" si="145"/>
        <v>0</v>
      </c>
      <c r="Q747" s="15">
        <f t="shared" si="146"/>
        <v>0</v>
      </c>
      <c r="R747" s="15">
        <f t="shared" si="147"/>
        <v>0</v>
      </c>
      <c r="S747" s="15">
        <f t="shared" si="148"/>
        <v>0</v>
      </c>
      <c r="T747" s="15">
        <f t="shared" si="149"/>
        <v>0</v>
      </c>
    </row>
    <row r="748" spans="1:20">
      <c r="A748" s="142" t="str">
        <f>IF((stock!B742+stock!C742+stock!D742+stock!E742)&lt;&gt;0,stock!A742,"")</f>
        <v>GOLD-CUP RICE 25KG</v>
      </c>
      <c r="B748" s="142"/>
      <c r="C748" s="15">
        <f>stock!C742</f>
        <v>149</v>
      </c>
      <c r="D748" s="15">
        <f>stock!D742</f>
        <v>0</v>
      </c>
      <c r="E748" s="15">
        <f>stock!E742</f>
        <v>0</v>
      </c>
      <c r="F748" s="15">
        <f>stock!F742</f>
        <v>149</v>
      </c>
      <c r="H748" s="15">
        <f t="shared" si="150"/>
        <v>25</v>
      </c>
      <c r="I748" s="15">
        <f t="shared" si="151"/>
        <v>0</v>
      </c>
      <c r="J748" s="15">
        <f t="shared" si="152"/>
        <v>25</v>
      </c>
      <c r="K748" s="1" t="str">
        <f t="shared" si="141"/>
        <v>GOLD-CUP RICE</v>
      </c>
      <c r="L748" s="15">
        <f>IF(COUNTIF($N$2:N748,N748)=1,L747+1,L747)</f>
        <v>23</v>
      </c>
      <c r="M748" s="15" t="str">
        <f t="shared" si="142"/>
        <v>GOLD-CUP RICE</v>
      </c>
      <c r="N748" s="1" t="str">
        <f t="shared" si="143"/>
        <v>RICE</v>
      </c>
      <c r="O748" s="1" t="str">
        <f t="shared" si="144"/>
        <v>GOLD-CUP</v>
      </c>
      <c r="P748" s="15">
        <f t="shared" si="145"/>
        <v>1</v>
      </c>
      <c r="Q748" s="15">
        <f t="shared" si="146"/>
        <v>74.5</v>
      </c>
      <c r="R748" s="15">
        <f t="shared" si="147"/>
        <v>0</v>
      </c>
      <c r="S748" s="15">
        <f t="shared" si="148"/>
        <v>0</v>
      </c>
      <c r="T748" s="15">
        <f t="shared" si="149"/>
        <v>74.5</v>
      </c>
    </row>
    <row r="749" spans="1:20">
      <c r="A749" s="142" t="str">
        <f>IF((stock!B743+stock!C743+stock!D743+stock!E743)&lt;&gt;0,stock!A743,"")</f>
        <v/>
      </c>
      <c r="B749" s="142"/>
      <c r="C749" s="15">
        <f>stock!C743</f>
        <v>0</v>
      </c>
      <c r="D749" s="15">
        <f>stock!D743</f>
        <v>0</v>
      </c>
      <c r="E749" s="15">
        <f>stock!E743</f>
        <v>0</v>
      </c>
      <c r="F749" s="15">
        <f>stock!F743</f>
        <v>0</v>
      </c>
      <c r="H749" s="15">
        <f t="shared" si="150"/>
        <v>0</v>
      </c>
      <c r="I749" s="15">
        <f t="shared" si="151"/>
        <v>0</v>
      </c>
      <c r="J749" s="15">
        <f t="shared" si="152"/>
        <v>0</v>
      </c>
      <c r="K749" s="1">
        <f t="shared" si="141"/>
        <v>0</v>
      </c>
      <c r="L749" s="15">
        <f>IF(COUNTIF($N$2:N749,N749)=1,L748+1,L748)</f>
        <v>23</v>
      </c>
      <c r="M749" s="15" t="str">
        <f t="shared" si="142"/>
        <v/>
      </c>
      <c r="N749" s="1">
        <f t="shared" si="143"/>
        <v>0</v>
      </c>
      <c r="O749" s="1">
        <f t="shared" si="144"/>
        <v>0</v>
      </c>
      <c r="P749" s="15">
        <f t="shared" si="145"/>
        <v>0</v>
      </c>
      <c r="Q749" s="15">
        <f t="shared" si="146"/>
        <v>0</v>
      </c>
      <c r="R749" s="15">
        <f t="shared" si="147"/>
        <v>0</v>
      </c>
      <c r="S749" s="15">
        <f t="shared" si="148"/>
        <v>0</v>
      </c>
      <c r="T749" s="15">
        <f t="shared" si="149"/>
        <v>0</v>
      </c>
    </row>
    <row r="750" spans="1:20">
      <c r="A750" s="142" t="str">
        <f>IF((stock!B744+stock!C744+stock!D744+stock!E744)&lt;&gt;0,stock!A744,"")</f>
        <v/>
      </c>
      <c r="B750" s="142"/>
      <c r="C750" s="15">
        <f>stock!C744</f>
        <v>0</v>
      </c>
      <c r="D750" s="15">
        <f>stock!D744</f>
        <v>0</v>
      </c>
      <c r="E750" s="15">
        <f>stock!E744</f>
        <v>0</v>
      </c>
      <c r="F750" s="15">
        <f>stock!F744</f>
        <v>0</v>
      </c>
      <c r="H750" s="15">
        <f t="shared" si="150"/>
        <v>0</v>
      </c>
      <c r="I750" s="15">
        <f t="shared" si="151"/>
        <v>0</v>
      </c>
      <c r="J750" s="15">
        <f t="shared" si="152"/>
        <v>0</v>
      </c>
      <c r="K750" s="1">
        <f t="shared" si="141"/>
        <v>0</v>
      </c>
      <c r="L750" s="15">
        <f>IF(COUNTIF($N$2:N750,N750)=1,L749+1,L749)</f>
        <v>23</v>
      </c>
      <c r="M750" s="15" t="str">
        <f t="shared" si="142"/>
        <v/>
      </c>
      <c r="N750" s="1">
        <f t="shared" si="143"/>
        <v>0</v>
      </c>
      <c r="O750" s="1">
        <f t="shared" si="144"/>
        <v>0</v>
      </c>
      <c r="P750" s="15">
        <f t="shared" si="145"/>
        <v>0</v>
      </c>
      <c r="Q750" s="15">
        <f t="shared" si="146"/>
        <v>0</v>
      </c>
      <c r="R750" s="15">
        <f t="shared" si="147"/>
        <v>0</v>
      </c>
      <c r="S750" s="15">
        <f t="shared" si="148"/>
        <v>0</v>
      </c>
      <c r="T750" s="15">
        <f t="shared" si="149"/>
        <v>0</v>
      </c>
    </row>
    <row r="751" spans="1:20">
      <c r="A751" s="142" t="str">
        <f>IF((stock!B745+stock!C745+stock!D745+stock!E745)&lt;&gt;0,stock!A745,"")</f>
        <v/>
      </c>
      <c r="B751" s="142"/>
      <c r="C751" s="15">
        <f>stock!C745</f>
        <v>0</v>
      </c>
      <c r="D751" s="15">
        <f>stock!D745</f>
        <v>0</v>
      </c>
      <c r="E751" s="15">
        <f>stock!E745</f>
        <v>0</v>
      </c>
      <c r="F751" s="15">
        <f>stock!F745</f>
        <v>0</v>
      </c>
      <c r="H751" s="15">
        <f t="shared" si="150"/>
        <v>0</v>
      </c>
      <c r="I751" s="15">
        <f t="shared" si="151"/>
        <v>0</v>
      </c>
      <c r="J751" s="15">
        <f t="shared" si="152"/>
        <v>0</v>
      </c>
      <c r="K751" s="1">
        <f t="shared" si="141"/>
        <v>0</v>
      </c>
      <c r="L751" s="15">
        <f>IF(COUNTIF($N$2:N751,N751)=1,L750+1,L750)</f>
        <v>23</v>
      </c>
      <c r="M751" s="15" t="str">
        <f t="shared" si="142"/>
        <v/>
      </c>
      <c r="N751" s="1">
        <f t="shared" si="143"/>
        <v>0</v>
      </c>
      <c r="O751" s="1">
        <f t="shared" si="144"/>
        <v>0</v>
      </c>
      <c r="P751" s="15">
        <f t="shared" si="145"/>
        <v>0</v>
      </c>
      <c r="Q751" s="15">
        <f t="shared" si="146"/>
        <v>0</v>
      </c>
      <c r="R751" s="15">
        <f t="shared" si="147"/>
        <v>0</v>
      </c>
      <c r="S751" s="15">
        <f t="shared" si="148"/>
        <v>0</v>
      </c>
      <c r="T751" s="15">
        <f t="shared" si="149"/>
        <v>0</v>
      </c>
    </row>
    <row r="752" spans="1:20">
      <c r="A752" s="142" t="str">
        <f>IF((stock!B746+stock!C746+stock!D746+stock!E746)&lt;&gt;0,stock!A746,"")</f>
        <v>KEDIA-PONNI RICE 25KG</v>
      </c>
      <c r="B752" s="142"/>
      <c r="C752" s="15">
        <f>stock!C746</f>
        <v>53</v>
      </c>
      <c r="D752" s="15">
        <f>stock!D746</f>
        <v>0</v>
      </c>
      <c r="E752" s="15">
        <f>stock!E746</f>
        <v>1</v>
      </c>
      <c r="F752" s="15">
        <f>stock!F746</f>
        <v>52</v>
      </c>
      <c r="H752" s="15">
        <f t="shared" si="150"/>
        <v>25</v>
      </c>
      <c r="I752" s="15">
        <f t="shared" si="151"/>
        <v>0</v>
      </c>
      <c r="J752" s="15">
        <f t="shared" si="152"/>
        <v>25</v>
      </c>
      <c r="K752" s="1" t="str">
        <f t="shared" si="141"/>
        <v>KEDIA-PONNI RICE</v>
      </c>
      <c r="L752" s="15">
        <f>IF(COUNTIF($N$2:N752,N752)=1,L751+1,L751)</f>
        <v>23</v>
      </c>
      <c r="M752" s="15" t="str">
        <f t="shared" si="142"/>
        <v>KEDIA-PONNI RICE</v>
      </c>
      <c r="N752" s="1" t="str">
        <f t="shared" si="143"/>
        <v>RICE</v>
      </c>
      <c r="O752" s="1" t="str">
        <f t="shared" si="144"/>
        <v>KEDIA-PONNI</v>
      </c>
      <c r="P752" s="15">
        <f t="shared" si="145"/>
        <v>1</v>
      </c>
      <c r="Q752" s="15">
        <f t="shared" si="146"/>
        <v>26.5</v>
      </c>
      <c r="R752" s="15">
        <f t="shared" si="147"/>
        <v>0</v>
      </c>
      <c r="S752" s="15">
        <f t="shared" si="148"/>
        <v>0.5</v>
      </c>
      <c r="T752" s="15">
        <f t="shared" si="149"/>
        <v>26</v>
      </c>
    </row>
    <row r="753" spans="1:20">
      <c r="A753" s="142" t="str">
        <f>IF((stock!B747+stock!C747+stock!D747+stock!E747)&lt;&gt;0,stock!A747,"")</f>
        <v/>
      </c>
      <c r="B753" s="142"/>
      <c r="C753" s="15">
        <f>stock!C747</f>
        <v>0</v>
      </c>
      <c r="D753" s="15">
        <f>stock!D747</f>
        <v>0</v>
      </c>
      <c r="E753" s="15">
        <f>stock!E747</f>
        <v>0</v>
      </c>
      <c r="F753" s="15">
        <f>stock!F747</f>
        <v>0</v>
      </c>
      <c r="H753" s="15">
        <f t="shared" si="150"/>
        <v>0</v>
      </c>
      <c r="I753" s="15">
        <f t="shared" si="151"/>
        <v>0</v>
      </c>
      <c r="J753" s="15">
        <f t="shared" si="152"/>
        <v>0</v>
      </c>
      <c r="K753" s="1">
        <f t="shared" si="141"/>
        <v>0</v>
      </c>
      <c r="L753" s="15">
        <f>IF(COUNTIF($N$2:N753,N753)=1,L752+1,L752)</f>
        <v>23</v>
      </c>
      <c r="M753" s="15" t="str">
        <f t="shared" si="142"/>
        <v/>
      </c>
      <c r="N753" s="1">
        <f t="shared" si="143"/>
        <v>0</v>
      </c>
      <c r="O753" s="1">
        <f t="shared" si="144"/>
        <v>0</v>
      </c>
      <c r="P753" s="15">
        <f t="shared" si="145"/>
        <v>0</v>
      </c>
      <c r="Q753" s="15">
        <f t="shared" si="146"/>
        <v>0</v>
      </c>
      <c r="R753" s="15">
        <f t="shared" si="147"/>
        <v>0</v>
      </c>
      <c r="S753" s="15">
        <f t="shared" si="148"/>
        <v>0</v>
      </c>
      <c r="T753" s="15">
        <f t="shared" si="149"/>
        <v>0</v>
      </c>
    </row>
    <row r="754" spans="1:20">
      <c r="A754" s="142" t="str">
        <f>IF((stock!B748+stock!C748+stock!D748+stock!E748)&lt;&gt;0,stock!A748,"")</f>
        <v>KESAVAN-YELLOW RICE 25KG</v>
      </c>
      <c r="B754" s="142"/>
      <c r="C754" s="15">
        <f>stock!C748</f>
        <v>65</v>
      </c>
      <c r="D754" s="15">
        <f>stock!D748</f>
        <v>0</v>
      </c>
      <c r="E754" s="15">
        <f>stock!E748</f>
        <v>1</v>
      </c>
      <c r="F754" s="15">
        <f>stock!F748</f>
        <v>64</v>
      </c>
      <c r="H754" s="15">
        <f t="shared" si="150"/>
        <v>25</v>
      </c>
      <c r="I754" s="15">
        <f t="shared" si="151"/>
        <v>0</v>
      </c>
      <c r="J754" s="15">
        <f t="shared" si="152"/>
        <v>25</v>
      </c>
      <c r="K754" s="1" t="str">
        <f t="shared" si="141"/>
        <v>KESAVAN-YELLOW RICE</v>
      </c>
      <c r="L754" s="15">
        <f>IF(COUNTIF($N$2:N754,N754)=1,L753+1,L753)</f>
        <v>23</v>
      </c>
      <c r="M754" s="15" t="str">
        <f t="shared" si="142"/>
        <v>KESAVAN-YELLOW RICE</v>
      </c>
      <c r="N754" s="1" t="str">
        <f t="shared" si="143"/>
        <v>RICE</v>
      </c>
      <c r="O754" s="1" t="str">
        <f t="shared" si="144"/>
        <v>KESAVAN-YELLOW</v>
      </c>
      <c r="P754" s="15">
        <f t="shared" si="145"/>
        <v>1</v>
      </c>
      <c r="Q754" s="15">
        <f t="shared" si="146"/>
        <v>32.5</v>
      </c>
      <c r="R754" s="15">
        <f t="shared" si="147"/>
        <v>0</v>
      </c>
      <c r="S754" s="15">
        <f t="shared" si="148"/>
        <v>0.5</v>
      </c>
      <c r="T754" s="15">
        <f t="shared" si="149"/>
        <v>32</v>
      </c>
    </row>
    <row r="755" spans="1:20">
      <c r="A755" s="142" t="str">
        <f>IF((stock!B749+stock!C749+stock!D749+stock!E749)&lt;&gt;0,stock!A749,"")</f>
        <v/>
      </c>
      <c r="B755" s="142"/>
      <c r="C755" s="15">
        <f>stock!C749</f>
        <v>0</v>
      </c>
      <c r="D755" s="15">
        <f>stock!D749</f>
        <v>0</v>
      </c>
      <c r="E755" s="15">
        <f>stock!E749</f>
        <v>0</v>
      </c>
      <c r="F755" s="15">
        <f>stock!F749</f>
        <v>0</v>
      </c>
      <c r="H755" s="15">
        <f t="shared" si="150"/>
        <v>0</v>
      </c>
      <c r="I755" s="15">
        <f t="shared" si="151"/>
        <v>0</v>
      </c>
      <c r="J755" s="15">
        <f t="shared" si="152"/>
        <v>0</v>
      </c>
      <c r="K755" s="1">
        <f t="shared" si="141"/>
        <v>0</v>
      </c>
      <c r="L755" s="15">
        <f>IF(COUNTIF($N$2:N755,N755)=1,L754+1,L754)</f>
        <v>23</v>
      </c>
      <c r="M755" s="15" t="str">
        <f t="shared" si="142"/>
        <v/>
      </c>
      <c r="N755" s="1">
        <f t="shared" si="143"/>
        <v>0</v>
      </c>
      <c r="O755" s="1">
        <f t="shared" si="144"/>
        <v>0</v>
      </c>
      <c r="P755" s="15">
        <f t="shared" si="145"/>
        <v>0</v>
      </c>
      <c r="Q755" s="15">
        <f t="shared" si="146"/>
        <v>0</v>
      </c>
      <c r="R755" s="15">
        <f t="shared" si="147"/>
        <v>0</v>
      </c>
      <c r="S755" s="15">
        <f t="shared" si="148"/>
        <v>0</v>
      </c>
      <c r="T755" s="15">
        <f t="shared" si="149"/>
        <v>0</v>
      </c>
    </row>
    <row r="756" spans="1:20">
      <c r="A756" s="142" t="str">
        <f>IF((stock!B750+stock!C750+stock!D750+stock!E750)&lt;&gt;0,stock!A750,"")</f>
        <v>KRISHNA-DELUX RICE 25KG</v>
      </c>
      <c r="B756" s="142"/>
      <c r="C756" s="15">
        <f>stock!C750</f>
        <v>51</v>
      </c>
      <c r="D756" s="15">
        <f>stock!D750</f>
        <v>0</v>
      </c>
      <c r="E756" s="15">
        <f>stock!E750</f>
        <v>0</v>
      </c>
      <c r="F756" s="15">
        <f>stock!F750</f>
        <v>51</v>
      </c>
      <c r="H756" s="15">
        <f t="shared" si="150"/>
        <v>25</v>
      </c>
      <c r="I756" s="15">
        <f t="shared" si="151"/>
        <v>0</v>
      </c>
      <c r="J756" s="15">
        <f t="shared" si="152"/>
        <v>25</v>
      </c>
      <c r="K756" s="1" t="str">
        <f t="shared" si="141"/>
        <v>KRISHNA-DELUX RICE</v>
      </c>
      <c r="L756" s="15">
        <f>IF(COUNTIF($N$2:N756,N756)=1,L755+1,L755)</f>
        <v>23</v>
      </c>
      <c r="M756" s="15" t="str">
        <f t="shared" si="142"/>
        <v>KRISHNA-DELUX RICE</v>
      </c>
      <c r="N756" s="1" t="str">
        <f t="shared" si="143"/>
        <v>RICE</v>
      </c>
      <c r="O756" s="1" t="str">
        <f t="shared" si="144"/>
        <v>KRISHNA-DELUX</v>
      </c>
      <c r="P756" s="15">
        <f t="shared" si="145"/>
        <v>1</v>
      </c>
      <c r="Q756" s="15">
        <f t="shared" si="146"/>
        <v>25.5</v>
      </c>
      <c r="R756" s="15">
        <f t="shared" si="147"/>
        <v>0</v>
      </c>
      <c r="S756" s="15">
        <f t="shared" si="148"/>
        <v>0</v>
      </c>
      <c r="T756" s="15">
        <f t="shared" si="149"/>
        <v>25.5</v>
      </c>
    </row>
    <row r="757" spans="1:20">
      <c r="A757" s="142" t="str">
        <f>IF((stock!B751+stock!C751+stock!D751+stock!E751)&lt;&gt;0,stock!A751,"")</f>
        <v>KU.VALI RICE 25KG</v>
      </c>
      <c r="B757" s="142"/>
      <c r="C757" s="15">
        <f>stock!C751</f>
        <v>4</v>
      </c>
      <c r="D757" s="15">
        <f>stock!D751</f>
        <v>0</v>
      </c>
      <c r="E757" s="15">
        <f>stock!E751</f>
        <v>4</v>
      </c>
      <c r="F757" s="15">
        <f>stock!F751</f>
        <v>0</v>
      </c>
      <c r="H757" s="15">
        <f t="shared" si="150"/>
        <v>25</v>
      </c>
      <c r="I757" s="15">
        <f t="shared" si="151"/>
        <v>0</v>
      </c>
      <c r="J757" s="15">
        <f t="shared" si="152"/>
        <v>25</v>
      </c>
      <c r="K757" s="1" t="str">
        <f t="shared" si="141"/>
        <v>KU.VALI RICE</v>
      </c>
      <c r="L757" s="15">
        <f>IF(COUNTIF($N$2:N757,N757)=1,L756+1,L756)</f>
        <v>23</v>
      </c>
      <c r="M757" s="15" t="str">
        <f t="shared" si="142"/>
        <v>KU.VALI RICE</v>
      </c>
      <c r="N757" s="1" t="str">
        <f t="shared" si="143"/>
        <v>RICE</v>
      </c>
      <c r="O757" s="1" t="str">
        <f t="shared" si="144"/>
        <v>KU.VALI</v>
      </c>
      <c r="P757" s="15">
        <f t="shared" si="145"/>
        <v>1</v>
      </c>
      <c r="Q757" s="15">
        <f t="shared" si="146"/>
        <v>2</v>
      </c>
      <c r="R757" s="15">
        <f t="shared" si="147"/>
        <v>0</v>
      </c>
      <c r="S757" s="15">
        <f t="shared" si="148"/>
        <v>2</v>
      </c>
      <c r="T757" s="15">
        <f t="shared" si="149"/>
        <v>0</v>
      </c>
    </row>
    <row r="758" spans="1:20">
      <c r="A758" s="142" t="str">
        <f>IF((stock!B752+stock!C752+stock!D752+stock!E752)&lt;&gt;0,stock!A752,"")</f>
        <v/>
      </c>
      <c r="B758" s="142"/>
      <c r="C758" s="15">
        <f>stock!C752</f>
        <v>0</v>
      </c>
      <c r="D758" s="15">
        <f>stock!D752</f>
        <v>0</v>
      </c>
      <c r="E758" s="15">
        <f>stock!E752</f>
        <v>0</v>
      </c>
      <c r="F758" s="15">
        <f>stock!F752</f>
        <v>0</v>
      </c>
      <c r="H758" s="15">
        <f t="shared" si="150"/>
        <v>0</v>
      </c>
      <c r="I758" s="15">
        <f t="shared" si="151"/>
        <v>0</v>
      </c>
      <c r="J758" s="15">
        <f t="shared" si="152"/>
        <v>0</v>
      </c>
      <c r="K758" s="1">
        <f t="shared" si="141"/>
        <v>0</v>
      </c>
      <c r="L758" s="15">
        <f>IF(COUNTIF($N$2:N758,N758)=1,L757+1,L757)</f>
        <v>23</v>
      </c>
      <c r="M758" s="15" t="str">
        <f t="shared" si="142"/>
        <v/>
      </c>
      <c r="N758" s="1">
        <f t="shared" si="143"/>
        <v>0</v>
      </c>
      <c r="O758" s="1">
        <f t="shared" si="144"/>
        <v>0</v>
      </c>
      <c r="P758" s="15">
        <f t="shared" si="145"/>
        <v>0</v>
      </c>
      <c r="Q758" s="15">
        <f t="shared" si="146"/>
        <v>0</v>
      </c>
      <c r="R758" s="15">
        <f t="shared" si="147"/>
        <v>0</v>
      </c>
      <c r="S758" s="15">
        <f t="shared" si="148"/>
        <v>0</v>
      </c>
      <c r="T758" s="15">
        <f t="shared" si="149"/>
        <v>0</v>
      </c>
    </row>
    <row r="759" spans="1:20">
      <c r="A759" s="142" t="str">
        <f>IF((stock!B753+stock!C753+stock!D753+stock!E753)&lt;&gt;0,stock!A753,"")</f>
        <v>MAAPPILAI.SAMBA RICE 25KG</v>
      </c>
      <c r="B759" s="142"/>
      <c r="C759" s="15">
        <f>stock!C753</f>
        <v>8</v>
      </c>
      <c r="D759" s="15">
        <f>stock!D753</f>
        <v>0</v>
      </c>
      <c r="E759" s="15">
        <f>stock!E753</f>
        <v>0</v>
      </c>
      <c r="F759" s="15">
        <f>stock!F753</f>
        <v>8</v>
      </c>
      <c r="H759" s="15">
        <f t="shared" si="150"/>
        <v>25</v>
      </c>
      <c r="I759" s="15">
        <f t="shared" si="151"/>
        <v>0</v>
      </c>
      <c r="J759" s="15">
        <f t="shared" si="152"/>
        <v>25</v>
      </c>
      <c r="K759" s="1" t="str">
        <f t="shared" si="141"/>
        <v>MAAPPILAI.SAMBA RICE</v>
      </c>
      <c r="L759" s="15">
        <f>IF(COUNTIF($N$2:N759,N759)=1,L758+1,L758)</f>
        <v>23</v>
      </c>
      <c r="M759" s="15" t="str">
        <f t="shared" si="142"/>
        <v>MAAPPILAI.SAMBA RICE</v>
      </c>
      <c r="N759" s="1" t="str">
        <f t="shared" si="143"/>
        <v>RICE</v>
      </c>
      <c r="O759" s="1" t="str">
        <f t="shared" si="144"/>
        <v>MAAPPILAI.SAMBA</v>
      </c>
      <c r="P759" s="15">
        <f t="shared" si="145"/>
        <v>1</v>
      </c>
      <c r="Q759" s="15">
        <f t="shared" si="146"/>
        <v>4</v>
      </c>
      <c r="R759" s="15">
        <f t="shared" si="147"/>
        <v>0</v>
      </c>
      <c r="S759" s="15">
        <f t="shared" si="148"/>
        <v>0</v>
      </c>
      <c r="T759" s="15">
        <f t="shared" si="149"/>
        <v>4</v>
      </c>
    </row>
    <row r="760" spans="1:20">
      <c r="A760" s="142" t="str">
        <f>IF((stock!B754+stock!C754+stock!D754+stock!E754)&lt;&gt;0,stock!A754,"")</f>
        <v/>
      </c>
      <c r="B760" s="142"/>
      <c r="C760" s="15">
        <f>stock!C754</f>
        <v>0</v>
      </c>
      <c r="D760" s="15">
        <f>stock!D754</f>
        <v>0</v>
      </c>
      <c r="E760" s="15">
        <f>stock!E754</f>
        <v>0</v>
      </c>
      <c r="F760" s="15">
        <f>stock!F754</f>
        <v>0</v>
      </c>
      <c r="H760" s="15">
        <f t="shared" si="150"/>
        <v>0</v>
      </c>
      <c r="I760" s="15">
        <f t="shared" si="151"/>
        <v>0</v>
      </c>
      <c r="J760" s="15">
        <f t="shared" si="152"/>
        <v>0</v>
      </c>
      <c r="K760" s="1">
        <f t="shared" si="141"/>
        <v>0</v>
      </c>
      <c r="L760" s="15">
        <f>IF(COUNTIF($N$2:N760,N760)=1,L759+1,L759)</f>
        <v>23</v>
      </c>
      <c r="M760" s="15" t="str">
        <f t="shared" si="142"/>
        <v/>
      </c>
      <c r="N760" s="1">
        <f t="shared" si="143"/>
        <v>0</v>
      </c>
      <c r="O760" s="1">
        <f t="shared" si="144"/>
        <v>0</v>
      </c>
      <c r="P760" s="15">
        <f t="shared" si="145"/>
        <v>0</v>
      </c>
      <c r="Q760" s="15">
        <f t="shared" si="146"/>
        <v>0</v>
      </c>
      <c r="R760" s="15">
        <f t="shared" si="147"/>
        <v>0</v>
      </c>
      <c r="S760" s="15">
        <f t="shared" si="148"/>
        <v>0</v>
      </c>
      <c r="T760" s="15">
        <f t="shared" si="149"/>
        <v>0</v>
      </c>
    </row>
    <row r="761" spans="1:20">
      <c r="A761" s="142" t="str">
        <f>IF((stock!B755+stock!C755+stock!D755+stock!E755)&lt;&gt;0,stock!A755,"")</f>
        <v>MAHARISHI-RAJABOGAM RICE 25KG</v>
      </c>
      <c r="B761" s="142"/>
      <c r="C761" s="15">
        <f>stock!C755</f>
        <v>26</v>
      </c>
      <c r="D761" s="15">
        <f>stock!D755</f>
        <v>0</v>
      </c>
      <c r="E761" s="15">
        <f>stock!E755</f>
        <v>6</v>
      </c>
      <c r="F761" s="15">
        <f>stock!F755</f>
        <v>20</v>
      </c>
      <c r="H761" s="15">
        <f t="shared" si="150"/>
        <v>25</v>
      </c>
      <c r="I761" s="15">
        <f t="shared" si="151"/>
        <v>0</v>
      </c>
      <c r="J761" s="15">
        <f t="shared" si="152"/>
        <v>25</v>
      </c>
      <c r="K761" s="1" t="str">
        <f t="shared" si="141"/>
        <v>MAHARISHI-RAJABOGAM RICE</v>
      </c>
      <c r="L761" s="15">
        <f>IF(COUNTIF($N$2:N761,N761)=1,L760+1,L760)</f>
        <v>23</v>
      </c>
      <c r="M761" s="15" t="str">
        <f t="shared" si="142"/>
        <v>MAHARISHI-RAJABOGAM RICE</v>
      </c>
      <c r="N761" s="1" t="str">
        <f t="shared" si="143"/>
        <v>RICE</v>
      </c>
      <c r="O761" s="1" t="str">
        <f t="shared" si="144"/>
        <v>MAHARISHI-RAJABOGAM</v>
      </c>
      <c r="P761" s="15">
        <f t="shared" si="145"/>
        <v>1</v>
      </c>
      <c r="Q761" s="15">
        <f t="shared" si="146"/>
        <v>13</v>
      </c>
      <c r="R761" s="15">
        <f t="shared" si="147"/>
        <v>0</v>
      </c>
      <c r="S761" s="15">
        <f t="shared" si="148"/>
        <v>3</v>
      </c>
      <c r="T761" s="15">
        <f t="shared" si="149"/>
        <v>10</v>
      </c>
    </row>
    <row r="762" spans="1:20">
      <c r="A762" s="142" t="str">
        <f>IF((stock!B756+stock!C756+stock!D756+stock!E756)&lt;&gt;0,stock!A756,"")</f>
        <v/>
      </c>
      <c r="B762" s="142"/>
      <c r="C762" s="15">
        <f>stock!C756</f>
        <v>0</v>
      </c>
      <c r="D762" s="15">
        <f>stock!D756</f>
        <v>0</v>
      </c>
      <c r="E762" s="15">
        <f>stock!E756</f>
        <v>0</v>
      </c>
      <c r="F762" s="15">
        <f>stock!F756</f>
        <v>0</v>
      </c>
      <c r="H762" s="15">
        <f t="shared" si="150"/>
        <v>0</v>
      </c>
      <c r="I762" s="15">
        <f t="shared" si="151"/>
        <v>0</v>
      </c>
      <c r="J762" s="15">
        <f t="shared" si="152"/>
        <v>0</v>
      </c>
      <c r="K762" s="1">
        <f t="shared" si="141"/>
        <v>0</v>
      </c>
      <c r="L762" s="15">
        <f>IF(COUNTIF($N$2:N762,N762)=1,L761+1,L761)</f>
        <v>23</v>
      </c>
      <c r="M762" s="15" t="str">
        <f t="shared" si="142"/>
        <v/>
      </c>
      <c r="N762" s="1">
        <f t="shared" si="143"/>
        <v>0</v>
      </c>
      <c r="O762" s="1">
        <f t="shared" si="144"/>
        <v>0</v>
      </c>
      <c r="P762" s="15">
        <f t="shared" si="145"/>
        <v>0</v>
      </c>
      <c r="Q762" s="15">
        <f t="shared" si="146"/>
        <v>0</v>
      </c>
      <c r="R762" s="15">
        <f t="shared" si="147"/>
        <v>0</v>
      </c>
      <c r="S762" s="15">
        <f t="shared" si="148"/>
        <v>0</v>
      </c>
      <c r="T762" s="15">
        <f t="shared" si="149"/>
        <v>0</v>
      </c>
    </row>
    <row r="763" spans="1:20">
      <c r="A763" s="142" t="str">
        <f>IF((stock!B757+stock!C757+stock!D757+stock!E757)&lt;&gt;0,stock!A757,"")</f>
        <v/>
      </c>
      <c r="B763" s="142"/>
      <c r="C763" s="15">
        <f>stock!C757</f>
        <v>0</v>
      </c>
      <c r="D763" s="15">
        <f>stock!D757</f>
        <v>0</v>
      </c>
      <c r="E763" s="15">
        <f>stock!E757</f>
        <v>0</v>
      </c>
      <c r="F763" s="15">
        <f>stock!F757</f>
        <v>0</v>
      </c>
      <c r="H763" s="15">
        <f t="shared" si="150"/>
        <v>0</v>
      </c>
      <c r="I763" s="15">
        <f t="shared" si="151"/>
        <v>0</v>
      </c>
      <c r="J763" s="15">
        <f t="shared" si="152"/>
        <v>0</v>
      </c>
      <c r="K763" s="1">
        <f t="shared" si="141"/>
        <v>0</v>
      </c>
      <c r="L763" s="15">
        <f>IF(COUNTIF($N$2:N763,N763)=1,L762+1,L762)</f>
        <v>23</v>
      </c>
      <c r="M763" s="15" t="str">
        <f t="shared" si="142"/>
        <v/>
      </c>
      <c r="N763" s="1">
        <f t="shared" si="143"/>
        <v>0</v>
      </c>
      <c r="O763" s="1">
        <f t="shared" si="144"/>
        <v>0</v>
      </c>
      <c r="P763" s="15">
        <f t="shared" si="145"/>
        <v>0</v>
      </c>
      <c r="Q763" s="15">
        <f t="shared" si="146"/>
        <v>0</v>
      </c>
      <c r="R763" s="15">
        <f t="shared" si="147"/>
        <v>0</v>
      </c>
      <c r="S763" s="15">
        <f t="shared" si="148"/>
        <v>0</v>
      </c>
      <c r="T763" s="15">
        <f t="shared" si="149"/>
        <v>0</v>
      </c>
    </row>
    <row r="764" spans="1:20">
      <c r="A764" s="142" t="str">
        <f>IF((stock!B758+stock!C758+stock!D758+stock!E758)&lt;&gt;0,stock!A758,"")</f>
        <v/>
      </c>
      <c r="B764" s="142"/>
      <c r="C764" s="15">
        <f>stock!C758</f>
        <v>0</v>
      </c>
      <c r="D764" s="15">
        <f>stock!D758</f>
        <v>0</v>
      </c>
      <c r="E764" s="15">
        <f>stock!E758</f>
        <v>0</v>
      </c>
      <c r="F764" s="15">
        <f>stock!F758</f>
        <v>0</v>
      </c>
      <c r="H764" s="15">
        <f t="shared" si="150"/>
        <v>0</v>
      </c>
      <c r="I764" s="15">
        <f t="shared" si="151"/>
        <v>0</v>
      </c>
      <c r="J764" s="15">
        <f t="shared" si="152"/>
        <v>0</v>
      </c>
      <c r="K764" s="1">
        <f t="shared" si="141"/>
        <v>0</v>
      </c>
      <c r="L764" s="15">
        <f>IF(COUNTIF($N$2:N764,N764)=1,L763+1,L763)</f>
        <v>23</v>
      </c>
      <c r="M764" s="15" t="str">
        <f t="shared" si="142"/>
        <v/>
      </c>
      <c r="N764" s="1">
        <f t="shared" si="143"/>
        <v>0</v>
      </c>
      <c r="O764" s="1">
        <f t="shared" si="144"/>
        <v>0</v>
      </c>
      <c r="P764" s="15">
        <f t="shared" si="145"/>
        <v>0</v>
      </c>
      <c r="Q764" s="15">
        <f t="shared" si="146"/>
        <v>0</v>
      </c>
      <c r="R764" s="15">
        <f t="shared" si="147"/>
        <v>0</v>
      </c>
      <c r="S764" s="15">
        <f t="shared" si="148"/>
        <v>0</v>
      </c>
      <c r="T764" s="15">
        <f t="shared" si="149"/>
        <v>0</v>
      </c>
    </row>
    <row r="765" spans="1:20">
      <c r="A765" s="142" t="str">
        <f>IF((stock!B759+stock!C759+stock!D759+stock!E759)&lt;&gt;0,stock!A759,"")</f>
        <v>MATTA-PATCHARISI RICE 25KG</v>
      </c>
      <c r="B765" s="142"/>
      <c r="C765" s="15">
        <f>stock!C759</f>
        <v>79</v>
      </c>
      <c r="D765" s="15">
        <f>stock!D759</f>
        <v>0</v>
      </c>
      <c r="E765" s="15">
        <f>stock!E759</f>
        <v>0</v>
      </c>
      <c r="F765" s="15">
        <f>stock!F759</f>
        <v>79</v>
      </c>
      <c r="H765" s="15">
        <f t="shared" si="150"/>
        <v>25</v>
      </c>
      <c r="I765" s="15">
        <f t="shared" si="151"/>
        <v>0</v>
      </c>
      <c r="J765" s="15">
        <f t="shared" si="152"/>
        <v>25</v>
      </c>
      <c r="K765" s="1" t="str">
        <f t="shared" si="141"/>
        <v>MATTA-PATCHARISI RICE</v>
      </c>
      <c r="L765" s="15">
        <f>IF(COUNTIF($N$2:N765,N765)=1,L764+1,L764)</f>
        <v>23</v>
      </c>
      <c r="M765" s="15" t="str">
        <f t="shared" si="142"/>
        <v>MATTA-PATCHARISI RICE</v>
      </c>
      <c r="N765" s="1" t="str">
        <f t="shared" si="143"/>
        <v>RICE</v>
      </c>
      <c r="O765" s="1" t="str">
        <f t="shared" si="144"/>
        <v>MATTA-PATCHARISI</v>
      </c>
      <c r="P765" s="15">
        <f t="shared" si="145"/>
        <v>1</v>
      </c>
      <c r="Q765" s="15">
        <f t="shared" si="146"/>
        <v>39.5</v>
      </c>
      <c r="R765" s="15">
        <f t="shared" si="147"/>
        <v>0</v>
      </c>
      <c r="S765" s="15">
        <f t="shared" si="148"/>
        <v>0</v>
      </c>
      <c r="T765" s="15">
        <f t="shared" si="149"/>
        <v>39.5</v>
      </c>
    </row>
    <row r="766" spans="1:20">
      <c r="A766" s="142" t="str">
        <f>IF((stock!B760+stock!C760+stock!D760+stock!E760)&lt;&gt;0,stock!A760,"")</f>
        <v>MATTA-PUZHUNGAL RICE 25KG</v>
      </c>
      <c r="B766" s="142"/>
      <c r="C766" s="15">
        <f>stock!C760</f>
        <v>14</v>
      </c>
      <c r="D766" s="15">
        <f>stock!D760</f>
        <v>0</v>
      </c>
      <c r="E766" s="15">
        <f>stock!E760</f>
        <v>1</v>
      </c>
      <c r="F766" s="15">
        <f>stock!F760</f>
        <v>13</v>
      </c>
      <c r="H766" s="15">
        <f t="shared" si="150"/>
        <v>25</v>
      </c>
      <c r="I766" s="15">
        <f t="shared" si="151"/>
        <v>0</v>
      </c>
      <c r="J766" s="15">
        <f t="shared" si="152"/>
        <v>25</v>
      </c>
      <c r="K766" s="1" t="str">
        <f t="shared" si="141"/>
        <v>MATTA-PUZHUNGAL RICE</v>
      </c>
      <c r="L766" s="15">
        <f>IF(COUNTIF($N$2:N766,N766)=1,L765+1,L765)</f>
        <v>23</v>
      </c>
      <c r="M766" s="15" t="str">
        <f t="shared" si="142"/>
        <v>MATTA-PUZHUNGAL RICE</v>
      </c>
      <c r="N766" s="1" t="str">
        <f t="shared" si="143"/>
        <v>RICE</v>
      </c>
      <c r="O766" s="1" t="str">
        <f t="shared" si="144"/>
        <v>MATTA-PUZHUNGAL</v>
      </c>
      <c r="P766" s="15">
        <f t="shared" si="145"/>
        <v>1</v>
      </c>
      <c r="Q766" s="15">
        <f t="shared" si="146"/>
        <v>7</v>
      </c>
      <c r="R766" s="15">
        <f t="shared" si="147"/>
        <v>0</v>
      </c>
      <c r="S766" s="15">
        <f t="shared" si="148"/>
        <v>0.5</v>
      </c>
      <c r="T766" s="15">
        <f t="shared" si="149"/>
        <v>6.5</v>
      </c>
    </row>
    <row r="767" spans="1:20">
      <c r="A767" s="142" t="str">
        <f>IF((stock!B761+stock!C761+stock!D761+stock!E761)&lt;&gt;0,stock!A761,"")</f>
        <v>MAYUR-NAYAM-IDLY RICE 25KG</v>
      </c>
      <c r="B767" s="142"/>
      <c r="C767" s="15">
        <f>stock!C761</f>
        <v>18</v>
      </c>
      <c r="D767" s="15">
        <f>stock!D761</f>
        <v>0</v>
      </c>
      <c r="E767" s="15">
        <f>stock!E761</f>
        <v>0</v>
      </c>
      <c r="F767" s="15">
        <f>stock!F761</f>
        <v>18</v>
      </c>
      <c r="H767" s="15">
        <f t="shared" si="150"/>
        <v>25</v>
      </c>
      <c r="I767" s="15">
        <f t="shared" si="151"/>
        <v>0</v>
      </c>
      <c r="J767" s="15">
        <f t="shared" si="152"/>
        <v>25</v>
      </c>
      <c r="K767" s="1" t="str">
        <f t="shared" si="141"/>
        <v>MAYUR-NAYAM-IDLY RICE</v>
      </c>
      <c r="L767" s="15">
        <f>IF(COUNTIF($N$2:N767,N767)=1,L766+1,L766)</f>
        <v>23</v>
      </c>
      <c r="M767" s="15" t="str">
        <f t="shared" si="142"/>
        <v>MAYUR-NAYAM-IDLY RICE</v>
      </c>
      <c r="N767" s="1" t="str">
        <f t="shared" si="143"/>
        <v>RICE</v>
      </c>
      <c r="O767" s="1" t="str">
        <f t="shared" si="144"/>
        <v>MAYUR-NAYAM-IDLY</v>
      </c>
      <c r="P767" s="15">
        <f t="shared" si="145"/>
        <v>1</v>
      </c>
      <c r="Q767" s="15">
        <f t="shared" si="146"/>
        <v>9</v>
      </c>
      <c r="R767" s="15">
        <f t="shared" si="147"/>
        <v>0</v>
      </c>
      <c r="S767" s="15">
        <f t="shared" si="148"/>
        <v>0</v>
      </c>
      <c r="T767" s="15">
        <f t="shared" si="149"/>
        <v>9</v>
      </c>
    </row>
    <row r="768" spans="1:20">
      <c r="A768" s="142" t="str">
        <f>IF((stock!B762+stock!C762+stock!D762+stock!E762)&lt;&gt;0,stock!A762,"")</f>
        <v/>
      </c>
      <c r="B768" s="142"/>
      <c r="C768" s="15">
        <f>stock!C762</f>
        <v>0</v>
      </c>
      <c r="D768" s="15">
        <f>stock!D762</f>
        <v>0</v>
      </c>
      <c r="E768" s="15">
        <f>stock!E762</f>
        <v>0</v>
      </c>
      <c r="F768" s="15">
        <f>stock!F762</f>
        <v>0</v>
      </c>
      <c r="H768" s="15">
        <f t="shared" si="150"/>
        <v>0</v>
      </c>
      <c r="I768" s="15">
        <f t="shared" si="151"/>
        <v>0</v>
      </c>
      <c r="J768" s="15">
        <f t="shared" si="152"/>
        <v>0</v>
      </c>
      <c r="K768" s="1">
        <f t="shared" si="141"/>
        <v>0</v>
      </c>
      <c r="L768" s="15">
        <f>IF(COUNTIF($N$2:N768,N768)=1,L767+1,L767)</f>
        <v>23</v>
      </c>
      <c r="M768" s="15" t="str">
        <f t="shared" si="142"/>
        <v/>
      </c>
      <c r="N768" s="1">
        <f t="shared" si="143"/>
        <v>0</v>
      </c>
      <c r="O768" s="1">
        <f t="shared" si="144"/>
        <v>0</v>
      </c>
      <c r="P768" s="15">
        <f t="shared" si="145"/>
        <v>0</v>
      </c>
      <c r="Q768" s="15">
        <f t="shared" si="146"/>
        <v>0</v>
      </c>
      <c r="R768" s="15">
        <f t="shared" si="147"/>
        <v>0</v>
      </c>
      <c r="S768" s="15">
        <f t="shared" si="148"/>
        <v>0</v>
      </c>
      <c r="T768" s="15">
        <f t="shared" si="149"/>
        <v>0</v>
      </c>
    </row>
    <row r="769" spans="1:20">
      <c r="A769" s="142" t="str">
        <f>IF((stock!B763+stock!C763+stock!D763+stock!E763)&lt;&gt;0,stock!A763,"")</f>
        <v/>
      </c>
      <c r="B769" s="142"/>
      <c r="C769" s="15">
        <f>stock!C763</f>
        <v>0</v>
      </c>
      <c r="D769" s="15">
        <f>stock!D763</f>
        <v>0</v>
      </c>
      <c r="E769" s="15">
        <f>stock!E763</f>
        <v>0</v>
      </c>
      <c r="F769" s="15">
        <f>stock!F763</f>
        <v>0</v>
      </c>
      <c r="H769" s="15">
        <f t="shared" si="150"/>
        <v>0</v>
      </c>
      <c r="I769" s="15">
        <f t="shared" si="151"/>
        <v>0</v>
      </c>
      <c r="J769" s="15">
        <f t="shared" si="152"/>
        <v>0</v>
      </c>
      <c r="K769" s="1">
        <f t="shared" si="141"/>
        <v>0</v>
      </c>
      <c r="L769" s="15">
        <f>IF(COUNTIF($N$2:N769,N769)=1,L768+1,L768)</f>
        <v>23</v>
      </c>
      <c r="M769" s="15" t="str">
        <f t="shared" si="142"/>
        <v/>
      </c>
      <c r="N769" s="1">
        <f t="shared" si="143"/>
        <v>0</v>
      </c>
      <c r="O769" s="1">
        <f t="shared" si="144"/>
        <v>0</v>
      </c>
      <c r="P769" s="15">
        <f t="shared" si="145"/>
        <v>0</v>
      </c>
      <c r="Q769" s="15">
        <f t="shared" si="146"/>
        <v>0</v>
      </c>
      <c r="R769" s="15">
        <f t="shared" si="147"/>
        <v>0</v>
      </c>
      <c r="S769" s="15">
        <f t="shared" si="148"/>
        <v>0</v>
      </c>
      <c r="T769" s="15">
        <f t="shared" si="149"/>
        <v>0</v>
      </c>
    </row>
    <row r="770" spans="1:20">
      <c r="A770" s="142" t="str">
        <f>IF((stock!B764+stock!C764+stock!D764+stock!E764)&lt;&gt;0,stock!A764,"")</f>
        <v/>
      </c>
      <c r="B770" s="142"/>
      <c r="C770" s="15">
        <f>stock!C764</f>
        <v>0</v>
      </c>
      <c r="D770" s="15">
        <f>stock!D764</f>
        <v>0</v>
      </c>
      <c r="E770" s="15">
        <f>stock!E764</f>
        <v>0</v>
      </c>
      <c r="F770" s="15">
        <f>stock!F764</f>
        <v>0</v>
      </c>
      <c r="H770" s="15">
        <f t="shared" si="150"/>
        <v>0</v>
      </c>
      <c r="I770" s="15">
        <f t="shared" si="151"/>
        <v>0</v>
      </c>
      <c r="J770" s="15">
        <f t="shared" si="152"/>
        <v>0</v>
      </c>
      <c r="K770" s="1">
        <f t="shared" si="141"/>
        <v>0</v>
      </c>
      <c r="L770" s="15">
        <f>IF(COUNTIF($N$2:N770,N770)=1,L769+1,L769)</f>
        <v>23</v>
      </c>
      <c r="M770" s="15" t="str">
        <f t="shared" si="142"/>
        <v/>
      </c>
      <c r="N770" s="1">
        <f t="shared" si="143"/>
        <v>0</v>
      </c>
      <c r="O770" s="1">
        <f t="shared" si="144"/>
        <v>0</v>
      </c>
      <c r="P770" s="15">
        <f t="shared" si="145"/>
        <v>0</v>
      </c>
      <c r="Q770" s="15">
        <f t="shared" si="146"/>
        <v>0</v>
      </c>
      <c r="R770" s="15">
        <f t="shared" si="147"/>
        <v>0</v>
      </c>
      <c r="S770" s="15">
        <f t="shared" si="148"/>
        <v>0</v>
      </c>
      <c r="T770" s="15">
        <f t="shared" si="149"/>
        <v>0</v>
      </c>
    </row>
    <row r="771" spans="1:20">
      <c r="A771" s="142" t="str">
        <f>IF((stock!B765+stock!C765+stock!D765+stock!E765)&lt;&gt;0,stock!A765,"")</f>
        <v/>
      </c>
      <c r="B771" s="142"/>
      <c r="C771" s="15">
        <f>stock!C765</f>
        <v>0</v>
      </c>
      <c r="D771" s="15">
        <f>stock!D765</f>
        <v>0</v>
      </c>
      <c r="E771" s="15">
        <f>stock!E765</f>
        <v>0</v>
      </c>
      <c r="F771" s="15">
        <f>stock!F765</f>
        <v>0</v>
      </c>
      <c r="H771" s="15">
        <f t="shared" si="150"/>
        <v>0</v>
      </c>
      <c r="I771" s="15">
        <f t="shared" si="151"/>
        <v>0</v>
      </c>
      <c r="J771" s="15">
        <f t="shared" si="152"/>
        <v>0</v>
      </c>
      <c r="K771" s="1">
        <f t="shared" si="141"/>
        <v>0</v>
      </c>
      <c r="L771" s="15">
        <f>IF(COUNTIF($N$2:N771,N771)=1,L770+1,L770)</f>
        <v>23</v>
      </c>
      <c r="M771" s="15" t="str">
        <f t="shared" si="142"/>
        <v/>
      </c>
      <c r="N771" s="1">
        <f t="shared" si="143"/>
        <v>0</v>
      </c>
      <c r="O771" s="1">
        <f t="shared" si="144"/>
        <v>0</v>
      </c>
      <c r="P771" s="15">
        <f t="shared" si="145"/>
        <v>0</v>
      </c>
      <c r="Q771" s="15">
        <f t="shared" si="146"/>
        <v>0</v>
      </c>
      <c r="R771" s="15">
        <f t="shared" si="147"/>
        <v>0</v>
      </c>
      <c r="S771" s="15">
        <f t="shared" si="148"/>
        <v>0</v>
      </c>
      <c r="T771" s="15">
        <f t="shared" si="149"/>
        <v>0</v>
      </c>
    </row>
    <row r="772" spans="1:20">
      <c r="A772" s="142" t="str">
        <f>IF((stock!B766+stock!C766+stock!D766+stock!E766)&lt;&gt;0,stock!A766,"")</f>
        <v/>
      </c>
      <c r="B772" s="142"/>
      <c r="C772" s="15">
        <f>stock!C766</f>
        <v>0</v>
      </c>
      <c r="D772" s="15">
        <f>stock!D766</f>
        <v>0</v>
      </c>
      <c r="E772" s="15">
        <f>stock!E766</f>
        <v>0</v>
      </c>
      <c r="F772" s="15">
        <f>stock!F766</f>
        <v>0</v>
      </c>
      <c r="H772" s="15">
        <f t="shared" si="150"/>
        <v>0</v>
      </c>
      <c r="I772" s="15">
        <f t="shared" si="151"/>
        <v>0</v>
      </c>
      <c r="J772" s="15">
        <f t="shared" si="152"/>
        <v>0</v>
      </c>
      <c r="K772" s="1">
        <f t="shared" si="141"/>
        <v>0</v>
      </c>
      <c r="L772" s="15">
        <f>IF(COUNTIF($N$2:N772,N772)=1,L771+1,L771)</f>
        <v>23</v>
      </c>
      <c r="M772" s="15" t="str">
        <f t="shared" si="142"/>
        <v/>
      </c>
      <c r="N772" s="1">
        <f t="shared" si="143"/>
        <v>0</v>
      </c>
      <c r="O772" s="1">
        <f t="shared" si="144"/>
        <v>0</v>
      </c>
      <c r="P772" s="15">
        <f t="shared" si="145"/>
        <v>0</v>
      </c>
      <c r="Q772" s="15">
        <f t="shared" si="146"/>
        <v>0</v>
      </c>
      <c r="R772" s="15">
        <f t="shared" si="147"/>
        <v>0</v>
      </c>
      <c r="S772" s="15">
        <f t="shared" si="148"/>
        <v>0</v>
      </c>
      <c r="T772" s="15">
        <f t="shared" si="149"/>
        <v>0</v>
      </c>
    </row>
    <row r="773" spans="1:20">
      <c r="A773" s="142" t="str">
        <f>IF((stock!B767+stock!C767+stock!D767+stock!E767)&lt;&gt;0,stock!A767,"")</f>
        <v>OLD-DELUX-RAGHAVENDRA RICE 25KG</v>
      </c>
      <c r="B773" s="142"/>
      <c r="C773" s="15">
        <f>stock!C767</f>
        <v>109</v>
      </c>
      <c r="D773" s="15">
        <f>stock!D767</f>
        <v>0</v>
      </c>
      <c r="E773" s="15">
        <f>stock!E767</f>
        <v>50</v>
      </c>
      <c r="F773" s="15">
        <f>stock!F767</f>
        <v>59</v>
      </c>
      <c r="H773" s="15">
        <f t="shared" si="150"/>
        <v>25</v>
      </c>
      <c r="I773" s="15">
        <f t="shared" si="151"/>
        <v>0</v>
      </c>
      <c r="J773" s="15">
        <f t="shared" si="152"/>
        <v>25</v>
      </c>
      <c r="K773" s="1" t="str">
        <f t="shared" si="141"/>
        <v>OLD-DELUX-RAGHAVENDRA RICE</v>
      </c>
      <c r="L773" s="15">
        <f>IF(COUNTIF($N$2:N773,N773)=1,L772+1,L772)</f>
        <v>23</v>
      </c>
      <c r="M773" s="15" t="str">
        <f t="shared" si="142"/>
        <v>OLD-DELUX-RAGHAVENDRA RICE</v>
      </c>
      <c r="N773" s="1" t="str">
        <f t="shared" si="143"/>
        <v>RICE</v>
      </c>
      <c r="O773" s="1" t="str">
        <f t="shared" si="144"/>
        <v>OLD-DELUX-RAGHAVENDRA</v>
      </c>
      <c r="P773" s="15">
        <f t="shared" si="145"/>
        <v>1</v>
      </c>
      <c r="Q773" s="15">
        <f t="shared" si="146"/>
        <v>54.5</v>
      </c>
      <c r="R773" s="15">
        <f t="shared" si="147"/>
        <v>0</v>
      </c>
      <c r="S773" s="15">
        <f t="shared" si="148"/>
        <v>25</v>
      </c>
      <c r="T773" s="15">
        <f t="shared" si="149"/>
        <v>29.5</v>
      </c>
    </row>
    <row r="774" spans="1:20">
      <c r="A774" s="142" t="str">
        <f>IF((stock!B768+stock!C768+stock!D768+stock!E768)&lt;&gt;0,stock!A768,"")</f>
        <v>ORANGE-MAVU-PACHARISI RICE 25KG</v>
      </c>
      <c r="B774" s="142"/>
      <c r="C774" s="15">
        <f>stock!C768</f>
        <v>147</v>
      </c>
      <c r="D774" s="15">
        <f>stock!D768</f>
        <v>0</v>
      </c>
      <c r="E774" s="15">
        <f>stock!E768</f>
        <v>0</v>
      </c>
      <c r="F774" s="15">
        <f>stock!F768</f>
        <v>147</v>
      </c>
      <c r="H774" s="15">
        <f t="shared" si="150"/>
        <v>25</v>
      </c>
      <c r="I774" s="15">
        <f t="shared" si="151"/>
        <v>0</v>
      </c>
      <c r="J774" s="15">
        <f t="shared" si="152"/>
        <v>25</v>
      </c>
      <c r="K774" s="1" t="str">
        <f t="shared" si="141"/>
        <v>ORANGE-MAVU-PACHARISI RICE</v>
      </c>
      <c r="L774" s="15">
        <f>IF(COUNTIF($N$2:N774,N774)=1,L773+1,L773)</f>
        <v>23</v>
      </c>
      <c r="M774" s="15" t="str">
        <f t="shared" si="142"/>
        <v>ORANGE-MAVU-PACHARISI RICE</v>
      </c>
      <c r="N774" s="1" t="str">
        <f t="shared" si="143"/>
        <v>RICE</v>
      </c>
      <c r="O774" s="1" t="str">
        <f t="shared" si="144"/>
        <v>ORANGE-MAVU-PACHARISI</v>
      </c>
      <c r="P774" s="15">
        <f t="shared" si="145"/>
        <v>1</v>
      </c>
      <c r="Q774" s="15">
        <f t="shared" si="146"/>
        <v>73.5</v>
      </c>
      <c r="R774" s="15">
        <f t="shared" si="147"/>
        <v>0</v>
      </c>
      <c r="S774" s="15">
        <f t="shared" si="148"/>
        <v>0</v>
      </c>
      <c r="T774" s="15">
        <f t="shared" si="149"/>
        <v>73.5</v>
      </c>
    </row>
    <row r="775" spans="1:20">
      <c r="A775" s="142" t="str">
        <f>IF((stock!B769+stock!C769+stock!D769+stock!E769)&lt;&gt;0,stock!A769,"")</f>
        <v/>
      </c>
      <c r="B775" s="142"/>
      <c r="C775" s="15">
        <f>stock!C769</f>
        <v>0</v>
      </c>
      <c r="D775" s="15">
        <f>stock!D769</f>
        <v>0</v>
      </c>
      <c r="E775" s="15">
        <f>stock!E769</f>
        <v>0</v>
      </c>
      <c r="F775" s="15">
        <f>stock!F769</f>
        <v>0</v>
      </c>
      <c r="H775" s="15">
        <f t="shared" si="150"/>
        <v>0</v>
      </c>
      <c r="I775" s="15">
        <f t="shared" si="151"/>
        <v>0</v>
      </c>
      <c r="J775" s="15">
        <f t="shared" si="152"/>
        <v>0</v>
      </c>
      <c r="K775" s="1">
        <f t="shared" si="141"/>
        <v>0</v>
      </c>
      <c r="L775" s="15">
        <f>IF(COUNTIF($N$2:N775,N775)=1,L774+1,L774)</f>
        <v>23</v>
      </c>
      <c r="M775" s="15" t="str">
        <f t="shared" si="142"/>
        <v/>
      </c>
      <c r="N775" s="1">
        <f t="shared" si="143"/>
        <v>0</v>
      </c>
      <c r="O775" s="1">
        <f t="shared" si="144"/>
        <v>0</v>
      </c>
      <c r="P775" s="15">
        <f t="shared" si="145"/>
        <v>0</v>
      </c>
      <c r="Q775" s="15">
        <f t="shared" si="146"/>
        <v>0</v>
      </c>
      <c r="R775" s="15">
        <f t="shared" si="147"/>
        <v>0</v>
      </c>
      <c r="S775" s="15">
        <f t="shared" si="148"/>
        <v>0</v>
      </c>
      <c r="T775" s="15">
        <f t="shared" si="149"/>
        <v>0</v>
      </c>
    </row>
    <row r="776" spans="1:20">
      <c r="A776" s="142" t="str">
        <f>IF((stock!B770+stock!C770+stock!D770+stock!E770)&lt;&gt;0,stock!A770,"")</f>
        <v>RED RICE 25KG</v>
      </c>
      <c r="B776" s="142"/>
      <c r="C776" s="15">
        <f>stock!C770</f>
        <v>7</v>
      </c>
      <c r="D776" s="15">
        <f>stock!D770</f>
        <v>5</v>
      </c>
      <c r="E776" s="15">
        <f>stock!E770</f>
        <v>4</v>
      </c>
      <c r="F776" s="15">
        <f>stock!F770</f>
        <v>8</v>
      </c>
      <c r="H776" s="15">
        <f t="shared" si="150"/>
        <v>25</v>
      </c>
      <c r="I776" s="15">
        <f t="shared" si="151"/>
        <v>0</v>
      </c>
      <c r="J776" s="15">
        <f t="shared" si="152"/>
        <v>25</v>
      </c>
      <c r="K776" s="1" t="str">
        <f t="shared" si="141"/>
        <v>RED RICE</v>
      </c>
      <c r="L776" s="15">
        <f>IF(COUNTIF($N$2:N776,N776)=1,L775+1,L775)</f>
        <v>23</v>
      </c>
      <c r="M776" s="15" t="str">
        <f t="shared" si="142"/>
        <v>RED RICE</v>
      </c>
      <c r="N776" s="1" t="str">
        <f t="shared" si="143"/>
        <v>RICE</v>
      </c>
      <c r="O776" s="1" t="str">
        <f t="shared" si="144"/>
        <v>RED</v>
      </c>
      <c r="P776" s="15">
        <f t="shared" si="145"/>
        <v>1</v>
      </c>
      <c r="Q776" s="15">
        <f t="shared" si="146"/>
        <v>3.5</v>
      </c>
      <c r="R776" s="15">
        <f t="shared" si="147"/>
        <v>2.5</v>
      </c>
      <c r="S776" s="15">
        <f t="shared" si="148"/>
        <v>2</v>
      </c>
      <c r="T776" s="15">
        <f t="shared" si="149"/>
        <v>4</v>
      </c>
    </row>
    <row r="777" spans="1:20">
      <c r="A777" s="142" t="str">
        <f>IF((stock!B771+stock!C771+stock!D771+stock!E771)&lt;&gt;0,stock!A771,"")</f>
        <v>SAMAI RICE 25KG</v>
      </c>
      <c r="B777" s="142"/>
      <c r="C777" s="15">
        <f>stock!C771</f>
        <v>9</v>
      </c>
      <c r="D777" s="15">
        <f>stock!D771</f>
        <v>0</v>
      </c>
      <c r="E777" s="15">
        <f>stock!E771</f>
        <v>0</v>
      </c>
      <c r="F777" s="15">
        <f>stock!F771</f>
        <v>9</v>
      </c>
      <c r="H777" s="15">
        <f t="shared" si="150"/>
        <v>25</v>
      </c>
      <c r="I777" s="15">
        <f t="shared" si="151"/>
        <v>0</v>
      </c>
      <c r="J777" s="15">
        <f t="shared" si="152"/>
        <v>25</v>
      </c>
      <c r="K777" s="1" t="str">
        <f t="shared" si="141"/>
        <v>SAMAI RICE</v>
      </c>
      <c r="L777" s="15">
        <f>IF(COUNTIF($N$2:N777,N777)=1,L776+1,L776)</f>
        <v>23</v>
      </c>
      <c r="M777" s="15" t="str">
        <f t="shared" si="142"/>
        <v>SAMAI RICE</v>
      </c>
      <c r="N777" s="1" t="str">
        <f t="shared" si="143"/>
        <v>RICE</v>
      </c>
      <c r="O777" s="1" t="str">
        <f t="shared" si="144"/>
        <v>SAMAI</v>
      </c>
      <c r="P777" s="15">
        <f t="shared" si="145"/>
        <v>1</v>
      </c>
      <c r="Q777" s="15">
        <f t="shared" si="146"/>
        <v>4.5</v>
      </c>
      <c r="R777" s="15">
        <f t="shared" si="147"/>
        <v>0</v>
      </c>
      <c r="S777" s="15">
        <f t="shared" si="148"/>
        <v>0</v>
      </c>
      <c r="T777" s="15">
        <f t="shared" si="149"/>
        <v>4.5</v>
      </c>
    </row>
    <row r="778" spans="1:20">
      <c r="A778" s="142" t="str">
        <f>IF((stock!B772+stock!C772+stock!D772+stock!E772)&lt;&gt;0,stock!A772,"")</f>
        <v/>
      </c>
      <c r="B778" s="142"/>
      <c r="C778" s="15">
        <f>stock!C772</f>
        <v>0</v>
      </c>
      <c r="D778" s="15">
        <f>stock!D772</f>
        <v>0</v>
      </c>
      <c r="E778" s="15">
        <f>stock!E772</f>
        <v>0</v>
      </c>
      <c r="F778" s="15">
        <f>stock!F772</f>
        <v>0</v>
      </c>
      <c r="H778" s="15">
        <f t="shared" si="150"/>
        <v>0</v>
      </c>
      <c r="I778" s="15">
        <f t="shared" si="151"/>
        <v>0</v>
      </c>
      <c r="J778" s="15">
        <f t="shared" si="152"/>
        <v>0</v>
      </c>
      <c r="K778" s="1">
        <f t="shared" si="141"/>
        <v>0</v>
      </c>
      <c r="L778" s="15">
        <f>IF(COUNTIF($N$2:N778,N778)=1,L777+1,L777)</f>
        <v>23</v>
      </c>
      <c r="M778" s="15" t="str">
        <f t="shared" si="142"/>
        <v/>
      </c>
      <c r="N778" s="1">
        <f t="shared" si="143"/>
        <v>0</v>
      </c>
      <c r="O778" s="1">
        <f t="shared" si="144"/>
        <v>0</v>
      </c>
      <c r="P778" s="15">
        <f t="shared" si="145"/>
        <v>0</v>
      </c>
      <c r="Q778" s="15">
        <f t="shared" si="146"/>
        <v>0</v>
      </c>
      <c r="R778" s="15">
        <f t="shared" si="147"/>
        <v>0</v>
      </c>
      <c r="S778" s="15">
        <f t="shared" si="148"/>
        <v>0</v>
      </c>
      <c r="T778" s="15">
        <f t="shared" si="149"/>
        <v>0</v>
      </c>
    </row>
    <row r="779" spans="1:20">
      <c r="A779" s="142" t="str">
        <f>IF((stock!B773+stock!C773+stock!D773+stock!E773)&lt;&gt;0,stock!A773,"")</f>
        <v/>
      </c>
      <c r="B779" s="142"/>
      <c r="C779" s="15">
        <f>stock!C773</f>
        <v>0</v>
      </c>
      <c r="D779" s="15">
        <f>stock!D773</f>
        <v>0</v>
      </c>
      <c r="E779" s="15">
        <f>stock!E773</f>
        <v>0</v>
      </c>
      <c r="F779" s="15">
        <f>stock!F773</f>
        <v>0</v>
      </c>
      <c r="H779" s="15">
        <f t="shared" si="150"/>
        <v>0</v>
      </c>
      <c r="I779" s="15">
        <f t="shared" si="151"/>
        <v>0</v>
      </c>
      <c r="J779" s="15">
        <f t="shared" si="152"/>
        <v>0</v>
      </c>
      <c r="K779" s="1">
        <f t="shared" si="141"/>
        <v>0</v>
      </c>
      <c r="L779" s="15">
        <f>IF(COUNTIF($N$2:N779,N779)=1,L778+1,L778)</f>
        <v>23</v>
      </c>
      <c r="M779" s="15" t="str">
        <f t="shared" si="142"/>
        <v/>
      </c>
      <c r="N779" s="1">
        <f t="shared" si="143"/>
        <v>0</v>
      </c>
      <c r="O779" s="1">
        <f t="shared" si="144"/>
        <v>0</v>
      </c>
      <c r="P779" s="15">
        <f t="shared" si="145"/>
        <v>0</v>
      </c>
      <c r="Q779" s="15">
        <f t="shared" si="146"/>
        <v>0</v>
      </c>
      <c r="R779" s="15">
        <f t="shared" si="147"/>
        <v>0</v>
      </c>
      <c r="S779" s="15">
        <f t="shared" si="148"/>
        <v>0</v>
      </c>
      <c r="T779" s="15">
        <f t="shared" si="149"/>
        <v>0</v>
      </c>
    </row>
    <row r="780" spans="1:20">
      <c r="A780" s="142" t="str">
        <f>IF((stock!B774+stock!C774+stock!D774+stock!E774)&lt;&gt;0,stock!A774,"")</f>
        <v/>
      </c>
      <c r="B780" s="142"/>
      <c r="C780" s="15">
        <f>stock!C774</f>
        <v>0</v>
      </c>
      <c r="D780" s="15">
        <f>stock!D774</f>
        <v>0</v>
      </c>
      <c r="E780" s="15">
        <f>stock!E774</f>
        <v>0</v>
      </c>
      <c r="F780" s="15">
        <f>stock!F774</f>
        <v>0</v>
      </c>
      <c r="H780" s="15">
        <f t="shared" si="150"/>
        <v>0</v>
      </c>
      <c r="I780" s="15">
        <f t="shared" si="151"/>
        <v>0</v>
      </c>
      <c r="J780" s="15">
        <f t="shared" si="152"/>
        <v>0</v>
      </c>
      <c r="K780" s="1">
        <f t="shared" ref="K780:K843" si="153">IFERROR(LEFT(A780,LEN(A780)-5),0)</f>
        <v>0</v>
      </c>
      <c r="L780" s="15">
        <f>IF(COUNTIF($N$2:N780,N780)=1,L779+1,L779)</f>
        <v>23</v>
      </c>
      <c r="M780" s="15" t="str">
        <f t="shared" ref="M780:M843" si="154">IF(P780=0,"",K780)</f>
        <v/>
      </c>
      <c r="N780" s="1">
        <f t="shared" ref="N780:N843" si="155">IF(P780=0,0,(IFERROR(RIGHT(K780,LEN(K780)-FIND(" ",K780)),K780)))</f>
        <v>0</v>
      </c>
      <c r="O780" s="1">
        <f t="shared" ref="O780:O843" si="156">IF(P780=0,0,TRIM(LEFT(SUBSTITUTE(A780," ",REPT(" ",255)),255)))</f>
        <v>0</v>
      </c>
      <c r="P780" s="15">
        <f t="shared" ref="P780:P843" si="157">IFERROR((FIND("KG",A780)/FIND("KG",A780)),0)+IFERROR((FIND("GM",A780)/FIND("GM",A780)),0)</f>
        <v>0</v>
      </c>
      <c r="Q780" s="15">
        <f t="shared" ref="Q780:Q843" si="158">IFERROR((C780*J780*P780)/50,0)</f>
        <v>0</v>
      </c>
      <c r="R780" s="15">
        <f t="shared" ref="R780:R843" si="159">IFERROR((D780*J780*P780)/50,0)</f>
        <v>0</v>
      </c>
      <c r="S780" s="15">
        <f t="shared" ref="S780:S843" si="160">IFERROR((E780*J780*P780)/50,0)</f>
        <v>0</v>
      </c>
      <c r="T780" s="15">
        <f t="shared" ref="T780:T843" si="161">IFERROR((F780*J780*P780)/50,0)</f>
        <v>0</v>
      </c>
    </row>
    <row r="781" spans="1:20">
      <c r="A781" s="142" t="str">
        <f>IF((stock!B775+stock!C775+stock!D775+stock!E775)&lt;&gt;0,stock!A775,"")</f>
        <v/>
      </c>
      <c r="B781" s="142"/>
      <c r="C781" s="15">
        <f>stock!C775</f>
        <v>0</v>
      </c>
      <c r="D781" s="15">
        <f>stock!D775</f>
        <v>0</v>
      </c>
      <c r="E781" s="15">
        <f>stock!E775</f>
        <v>0</v>
      </c>
      <c r="F781" s="15">
        <f>stock!F775</f>
        <v>0</v>
      </c>
      <c r="H781" s="15">
        <f t="shared" si="150"/>
        <v>0</v>
      </c>
      <c r="I781" s="15">
        <f t="shared" si="151"/>
        <v>0</v>
      </c>
      <c r="J781" s="15">
        <f t="shared" si="152"/>
        <v>0</v>
      </c>
      <c r="K781" s="1">
        <f t="shared" si="153"/>
        <v>0</v>
      </c>
      <c r="L781" s="15">
        <f>IF(COUNTIF($N$2:N781,N781)=1,L780+1,L780)</f>
        <v>23</v>
      </c>
      <c r="M781" s="15" t="str">
        <f t="shared" si="154"/>
        <v/>
      </c>
      <c r="N781" s="1">
        <f t="shared" si="155"/>
        <v>0</v>
      </c>
      <c r="O781" s="1">
        <f t="shared" si="156"/>
        <v>0</v>
      </c>
      <c r="P781" s="15">
        <f t="shared" si="157"/>
        <v>0</v>
      </c>
      <c r="Q781" s="15">
        <f t="shared" si="158"/>
        <v>0</v>
      </c>
      <c r="R781" s="15">
        <f t="shared" si="159"/>
        <v>0</v>
      </c>
      <c r="S781" s="15">
        <f t="shared" si="160"/>
        <v>0</v>
      </c>
      <c r="T781" s="15">
        <f t="shared" si="161"/>
        <v>0</v>
      </c>
    </row>
    <row r="782" spans="1:20">
      <c r="A782" s="142" t="str">
        <f>IF((stock!B776+stock!C776+stock!D776+stock!E776)&lt;&gt;0,stock!A776,"")</f>
        <v>SPL.OLD-SEERAGA.SAMBA RICE 25KG</v>
      </c>
      <c r="B782" s="142"/>
      <c r="C782" s="15">
        <f>stock!C776</f>
        <v>42</v>
      </c>
      <c r="D782" s="15">
        <f>stock!D776</f>
        <v>0</v>
      </c>
      <c r="E782" s="15">
        <f>stock!E776</f>
        <v>4</v>
      </c>
      <c r="F782" s="15">
        <f>stock!F776</f>
        <v>38</v>
      </c>
      <c r="H782" s="15">
        <f t="shared" ref="H782:H845" si="162">IFERROR(--SUBSTITUTE(TRIM(RIGHT(SUBSTITUTE(A782," ",REPT(" ",255)),255)),"KG",""),0)</f>
        <v>25</v>
      </c>
      <c r="I782" s="15">
        <f t="shared" ref="I782:I845" si="163">IFERROR(--SUBSTITUTE(TRIM(RIGHT(SUBSTITUTE(A782," ",REPT(" ",255)),255)),"GM",""),0)</f>
        <v>0</v>
      </c>
      <c r="J782" s="15">
        <f t="shared" ref="J782:J845" si="164">IF(H782&gt;I782,H782,I782)</f>
        <v>25</v>
      </c>
      <c r="K782" s="1" t="str">
        <f t="shared" si="153"/>
        <v>SPL.OLD-SEERAGA.SAMBA RICE</v>
      </c>
      <c r="L782" s="15">
        <f>IF(COUNTIF($N$2:N782,N782)=1,L781+1,L781)</f>
        <v>23</v>
      </c>
      <c r="M782" s="15" t="str">
        <f t="shared" si="154"/>
        <v>SPL.OLD-SEERAGA.SAMBA RICE</v>
      </c>
      <c r="N782" s="1" t="str">
        <f t="shared" si="155"/>
        <v>RICE</v>
      </c>
      <c r="O782" s="1" t="str">
        <f t="shared" si="156"/>
        <v>SPL.OLD-SEERAGA.SAMBA</v>
      </c>
      <c r="P782" s="15">
        <f t="shared" si="157"/>
        <v>1</v>
      </c>
      <c r="Q782" s="15">
        <f t="shared" si="158"/>
        <v>21</v>
      </c>
      <c r="R782" s="15">
        <f t="shared" si="159"/>
        <v>0</v>
      </c>
      <c r="S782" s="15">
        <f t="shared" si="160"/>
        <v>2</v>
      </c>
      <c r="T782" s="15">
        <f t="shared" si="161"/>
        <v>19</v>
      </c>
    </row>
    <row r="783" spans="1:20">
      <c r="A783" s="142" t="str">
        <f>IF((stock!B777+stock!C777+stock!D777+stock!E777)&lt;&gt;0,stock!A777,"")</f>
        <v/>
      </c>
      <c r="B783" s="142"/>
      <c r="C783" s="15">
        <f>stock!C777</f>
        <v>0</v>
      </c>
      <c r="D783" s="15">
        <f>stock!D777</f>
        <v>0</v>
      </c>
      <c r="E783" s="15">
        <f>stock!E777</f>
        <v>0</v>
      </c>
      <c r="F783" s="15">
        <f>stock!F777</f>
        <v>0</v>
      </c>
      <c r="H783" s="15">
        <f t="shared" si="162"/>
        <v>0</v>
      </c>
      <c r="I783" s="15">
        <f t="shared" si="163"/>
        <v>0</v>
      </c>
      <c r="J783" s="15">
        <f t="shared" si="164"/>
        <v>0</v>
      </c>
      <c r="K783" s="1">
        <f t="shared" si="153"/>
        <v>0</v>
      </c>
      <c r="L783" s="15">
        <f>IF(COUNTIF($N$2:N783,N783)=1,L782+1,L782)</f>
        <v>23</v>
      </c>
      <c r="M783" s="15" t="str">
        <f t="shared" si="154"/>
        <v/>
      </c>
      <c r="N783" s="1">
        <f t="shared" si="155"/>
        <v>0</v>
      </c>
      <c r="O783" s="1">
        <f t="shared" si="156"/>
        <v>0</v>
      </c>
      <c r="P783" s="15">
        <f t="shared" si="157"/>
        <v>0</v>
      </c>
      <c r="Q783" s="15">
        <f t="shared" si="158"/>
        <v>0</v>
      </c>
      <c r="R783" s="15">
        <f t="shared" si="159"/>
        <v>0</v>
      </c>
      <c r="S783" s="15">
        <f t="shared" si="160"/>
        <v>0</v>
      </c>
      <c r="T783" s="15">
        <f t="shared" si="161"/>
        <v>0</v>
      </c>
    </row>
    <row r="784" spans="1:20">
      <c r="A784" s="142" t="str">
        <f>IF((stock!B778+stock!C778+stock!D778+stock!E778)&lt;&gt;0,stock!A778,"")</f>
        <v>TAJMAHAL.IR-20.PACHARISI RICE 25KG</v>
      </c>
      <c r="B784" s="142"/>
      <c r="C784" s="15">
        <f>stock!C778</f>
        <v>119</v>
      </c>
      <c r="D784" s="15">
        <f>stock!D778</f>
        <v>0</v>
      </c>
      <c r="E784" s="15">
        <f>stock!E778</f>
        <v>0</v>
      </c>
      <c r="F784" s="15">
        <f>stock!F778</f>
        <v>119</v>
      </c>
      <c r="H784" s="15">
        <f t="shared" si="162"/>
        <v>25</v>
      </c>
      <c r="I784" s="15">
        <f t="shared" si="163"/>
        <v>0</v>
      </c>
      <c r="J784" s="15">
        <f t="shared" si="164"/>
        <v>25</v>
      </c>
      <c r="K784" s="1" t="str">
        <f t="shared" si="153"/>
        <v>TAJMAHAL.IR-20.PACHARISI RICE</v>
      </c>
      <c r="L784" s="15">
        <f>IF(COUNTIF($N$2:N784,N784)=1,L783+1,L783)</f>
        <v>23</v>
      </c>
      <c r="M784" s="15" t="str">
        <f t="shared" si="154"/>
        <v>TAJMAHAL.IR-20.PACHARISI RICE</v>
      </c>
      <c r="N784" s="1" t="str">
        <f t="shared" si="155"/>
        <v>RICE</v>
      </c>
      <c r="O784" s="1" t="str">
        <f t="shared" si="156"/>
        <v>TAJMAHAL.IR-20.PACHARISI</v>
      </c>
      <c r="P784" s="15">
        <f t="shared" si="157"/>
        <v>1</v>
      </c>
      <c r="Q784" s="15">
        <f t="shared" si="158"/>
        <v>59.5</v>
      </c>
      <c r="R784" s="15">
        <f t="shared" si="159"/>
        <v>0</v>
      </c>
      <c r="S784" s="15">
        <f t="shared" si="160"/>
        <v>0</v>
      </c>
      <c r="T784" s="15">
        <f t="shared" si="161"/>
        <v>59.5</v>
      </c>
    </row>
    <row r="785" spans="1:20">
      <c r="A785" s="142" t="str">
        <f>IF((stock!B779+stock!C779+stock!D779+stock!E779)&lt;&gt;0,stock!A779,"")</f>
        <v>THANGAMAYIL RICE 25KG</v>
      </c>
      <c r="B785" s="142"/>
      <c r="C785" s="15">
        <f>stock!C779</f>
        <v>72</v>
      </c>
      <c r="D785" s="15">
        <f>stock!D779</f>
        <v>0</v>
      </c>
      <c r="E785" s="15">
        <f>stock!E779</f>
        <v>63</v>
      </c>
      <c r="F785" s="15">
        <f>stock!F779</f>
        <v>9</v>
      </c>
      <c r="H785" s="15">
        <f t="shared" si="162"/>
        <v>25</v>
      </c>
      <c r="I785" s="15">
        <f t="shared" si="163"/>
        <v>0</v>
      </c>
      <c r="J785" s="15">
        <f t="shared" si="164"/>
        <v>25</v>
      </c>
      <c r="K785" s="1" t="str">
        <f t="shared" si="153"/>
        <v>THANGAMAYIL RICE</v>
      </c>
      <c r="L785" s="15">
        <f>IF(COUNTIF($N$2:N785,N785)=1,L784+1,L784)</f>
        <v>23</v>
      </c>
      <c r="M785" s="15" t="str">
        <f t="shared" si="154"/>
        <v>THANGAMAYIL RICE</v>
      </c>
      <c r="N785" s="1" t="str">
        <f t="shared" si="155"/>
        <v>RICE</v>
      </c>
      <c r="O785" s="1" t="str">
        <f t="shared" si="156"/>
        <v>THANGAMAYIL</v>
      </c>
      <c r="P785" s="15">
        <f t="shared" si="157"/>
        <v>1</v>
      </c>
      <c r="Q785" s="15">
        <f t="shared" si="158"/>
        <v>36</v>
      </c>
      <c r="R785" s="15">
        <f t="shared" si="159"/>
        <v>0</v>
      </c>
      <c r="S785" s="15">
        <f t="shared" si="160"/>
        <v>31.5</v>
      </c>
      <c r="T785" s="15">
        <f t="shared" si="161"/>
        <v>4.5</v>
      </c>
    </row>
    <row r="786" spans="1:20">
      <c r="A786" s="142" t="str">
        <f>IF((stock!B780+stock!C780+stock!D780+stock!E780)&lt;&gt;0,stock!A780,"")</f>
        <v>THINAI RICE 25KG</v>
      </c>
      <c r="B786" s="142"/>
      <c r="C786" s="15">
        <f>stock!C780</f>
        <v>5</v>
      </c>
      <c r="D786" s="15">
        <f>stock!D780</f>
        <v>0</v>
      </c>
      <c r="E786" s="15">
        <f>stock!E780</f>
        <v>2</v>
      </c>
      <c r="F786" s="15">
        <f>stock!F780</f>
        <v>3</v>
      </c>
      <c r="H786" s="15">
        <f t="shared" si="162"/>
        <v>25</v>
      </c>
      <c r="I786" s="15">
        <f t="shared" si="163"/>
        <v>0</v>
      </c>
      <c r="J786" s="15">
        <f t="shared" si="164"/>
        <v>25</v>
      </c>
      <c r="K786" s="1" t="str">
        <f t="shared" si="153"/>
        <v>THINAI RICE</v>
      </c>
      <c r="L786" s="15">
        <f>IF(COUNTIF($N$2:N786,N786)=1,L785+1,L785)</f>
        <v>23</v>
      </c>
      <c r="M786" s="15" t="str">
        <f t="shared" si="154"/>
        <v>THINAI RICE</v>
      </c>
      <c r="N786" s="1" t="str">
        <f t="shared" si="155"/>
        <v>RICE</v>
      </c>
      <c r="O786" s="1" t="str">
        <f t="shared" si="156"/>
        <v>THINAI</v>
      </c>
      <c r="P786" s="15">
        <f t="shared" si="157"/>
        <v>1</v>
      </c>
      <c r="Q786" s="15">
        <f t="shared" si="158"/>
        <v>2.5</v>
      </c>
      <c r="R786" s="15">
        <f t="shared" si="159"/>
        <v>0</v>
      </c>
      <c r="S786" s="15">
        <f t="shared" si="160"/>
        <v>1</v>
      </c>
      <c r="T786" s="15">
        <f t="shared" si="161"/>
        <v>1.5</v>
      </c>
    </row>
    <row r="787" spans="1:20">
      <c r="A787" s="142" t="str">
        <f>IF((stock!B781+stock!C781+stock!D781+stock!E781)&lt;&gt;0,stock!A781,"")</f>
        <v>VARAGU-ARISI RICE 25KG</v>
      </c>
      <c r="B787" s="142"/>
      <c r="C787" s="15">
        <f>stock!C781</f>
        <v>20</v>
      </c>
      <c r="D787" s="15">
        <f>stock!D781</f>
        <v>0</v>
      </c>
      <c r="E787" s="15">
        <f>stock!E781</f>
        <v>2</v>
      </c>
      <c r="F787" s="15">
        <f>stock!F781</f>
        <v>18</v>
      </c>
      <c r="H787" s="15">
        <f t="shared" si="162"/>
        <v>25</v>
      </c>
      <c r="I787" s="15">
        <f t="shared" si="163"/>
        <v>0</v>
      </c>
      <c r="J787" s="15">
        <f t="shared" si="164"/>
        <v>25</v>
      </c>
      <c r="K787" s="1" t="str">
        <f t="shared" si="153"/>
        <v>VARAGU-ARISI RICE</v>
      </c>
      <c r="L787" s="15">
        <f>IF(COUNTIF($N$2:N787,N787)=1,L786+1,L786)</f>
        <v>23</v>
      </c>
      <c r="M787" s="15" t="str">
        <f t="shared" si="154"/>
        <v>VARAGU-ARISI RICE</v>
      </c>
      <c r="N787" s="1" t="str">
        <f t="shared" si="155"/>
        <v>RICE</v>
      </c>
      <c r="O787" s="1" t="str">
        <f t="shared" si="156"/>
        <v>VARAGU-ARISI</v>
      </c>
      <c r="P787" s="15">
        <f t="shared" si="157"/>
        <v>1</v>
      </c>
      <c r="Q787" s="15">
        <f t="shared" si="158"/>
        <v>10</v>
      </c>
      <c r="R787" s="15">
        <f t="shared" si="159"/>
        <v>0</v>
      </c>
      <c r="S787" s="15">
        <f t="shared" si="160"/>
        <v>1</v>
      </c>
      <c r="T787" s="15">
        <f t="shared" si="161"/>
        <v>9</v>
      </c>
    </row>
    <row r="788" spans="1:20">
      <c r="A788" s="142" t="str">
        <f>IF((stock!B782+stock!C782+stock!D782+stock!E782)&lt;&gt;0,stock!A782,"")</f>
        <v>VEERA-SIVAJI-NEI.KHICHDI RICE 25KG</v>
      </c>
      <c r="B788" s="142"/>
      <c r="C788" s="15">
        <f>stock!C782</f>
        <v>21</v>
      </c>
      <c r="D788" s="15">
        <f>stock!D782</f>
        <v>0</v>
      </c>
      <c r="E788" s="15">
        <f>stock!E782</f>
        <v>0</v>
      </c>
      <c r="F788" s="15">
        <f>stock!F782</f>
        <v>21</v>
      </c>
      <c r="H788" s="15">
        <f t="shared" si="162"/>
        <v>25</v>
      </c>
      <c r="I788" s="15">
        <f t="shared" si="163"/>
        <v>0</v>
      </c>
      <c r="J788" s="15">
        <f t="shared" si="164"/>
        <v>25</v>
      </c>
      <c r="K788" s="1" t="str">
        <f t="shared" si="153"/>
        <v>VEERA-SIVAJI-NEI.KHICHDI RICE</v>
      </c>
      <c r="L788" s="15">
        <f>IF(COUNTIF($N$2:N788,N788)=1,L787+1,L787)</f>
        <v>23</v>
      </c>
      <c r="M788" s="15" t="str">
        <f t="shared" si="154"/>
        <v>VEERA-SIVAJI-NEI.KHICHDI RICE</v>
      </c>
      <c r="N788" s="1" t="str">
        <f t="shared" si="155"/>
        <v>RICE</v>
      </c>
      <c r="O788" s="1" t="str">
        <f t="shared" si="156"/>
        <v>VEERA-SIVAJI-NEI.KHICHDI</v>
      </c>
      <c r="P788" s="15">
        <f t="shared" si="157"/>
        <v>1</v>
      </c>
      <c r="Q788" s="15">
        <f t="shared" si="158"/>
        <v>10.5</v>
      </c>
      <c r="R788" s="15">
        <f t="shared" si="159"/>
        <v>0</v>
      </c>
      <c r="S788" s="15">
        <f t="shared" si="160"/>
        <v>0</v>
      </c>
      <c r="T788" s="15">
        <f t="shared" si="161"/>
        <v>10.5</v>
      </c>
    </row>
    <row r="789" spans="1:20">
      <c r="A789" s="142" t="str">
        <f>IF((stock!B783+stock!C783+stock!D783+stock!E783)&lt;&gt;0,stock!A783,"")</f>
        <v/>
      </c>
      <c r="B789" s="142"/>
      <c r="C789" s="15">
        <f>stock!C783</f>
        <v>0</v>
      </c>
      <c r="D789" s="15">
        <f>stock!D783</f>
        <v>0</v>
      </c>
      <c r="E789" s="15">
        <f>stock!E783</f>
        <v>0</v>
      </c>
      <c r="F789" s="15">
        <f>stock!F783</f>
        <v>0</v>
      </c>
      <c r="H789" s="15">
        <f t="shared" si="162"/>
        <v>0</v>
      </c>
      <c r="I789" s="15">
        <f t="shared" si="163"/>
        <v>0</v>
      </c>
      <c r="J789" s="15">
        <f t="shared" si="164"/>
        <v>0</v>
      </c>
      <c r="K789" s="1">
        <f t="shared" si="153"/>
        <v>0</v>
      </c>
      <c r="L789" s="15">
        <f>IF(COUNTIF($N$2:N789,N789)=1,L788+1,L788)</f>
        <v>23</v>
      </c>
      <c r="M789" s="15" t="str">
        <f t="shared" si="154"/>
        <v/>
      </c>
      <c r="N789" s="1">
        <f t="shared" si="155"/>
        <v>0</v>
      </c>
      <c r="O789" s="1">
        <f t="shared" si="156"/>
        <v>0</v>
      </c>
      <c r="P789" s="15">
        <f t="shared" si="157"/>
        <v>0</v>
      </c>
      <c r="Q789" s="15">
        <f t="shared" si="158"/>
        <v>0</v>
      </c>
      <c r="R789" s="15">
        <f t="shared" si="159"/>
        <v>0</v>
      </c>
      <c r="S789" s="15">
        <f t="shared" si="160"/>
        <v>0</v>
      </c>
      <c r="T789" s="15">
        <f t="shared" si="161"/>
        <v>0</v>
      </c>
    </row>
    <row r="790" spans="1:20">
      <c r="A790" s="142" t="str">
        <f>IF((stock!B784+stock!C784+stock!D784+stock!E784)&lt;&gt;0,stock!A784,"")</f>
        <v>TOOR-DHALL</v>
      </c>
      <c r="B790" s="142"/>
      <c r="C790" s="15">
        <f>stock!C784</f>
        <v>253</v>
      </c>
      <c r="D790" s="15">
        <f>stock!D784</f>
        <v>0</v>
      </c>
      <c r="E790" s="15">
        <f>stock!E784</f>
        <v>9</v>
      </c>
      <c r="F790" s="15">
        <f>stock!F784</f>
        <v>244</v>
      </c>
      <c r="H790" s="15">
        <f t="shared" si="162"/>
        <v>0</v>
      </c>
      <c r="I790" s="15">
        <f t="shared" si="163"/>
        <v>0</v>
      </c>
      <c r="J790" s="15">
        <f t="shared" si="164"/>
        <v>0</v>
      </c>
      <c r="K790" s="1" t="str">
        <f t="shared" si="153"/>
        <v>TOOR-</v>
      </c>
      <c r="L790" s="15">
        <f>IF(COUNTIF($N$2:N790,N790)=1,L789+1,L789)</f>
        <v>23</v>
      </c>
      <c r="M790" s="15" t="str">
        <f t="shared" si="154"/>
        <v/>
      </c>
      <c r="N790" s="1">
        <f t="shared" si="155"/>
        <v>0</v>
      </c>
      <c r="O790" s="1">
        <f t="shared" si="156"/>
        <v>0</v>
      </c>
      <c r="P790" s="15">
        <f t="shared" si="157"/>
        <v>0</v>
      </c>
      <c r="Q790" s="15">
        <f t="shared" si="158"/>
        <v>0</v>
      </c>
      <c r="R790" s="15">
        <f t="shared" si="159"/>
        <v>0</v>
      </c>
      <c r="S790" s="15">
        <f t="shared" si="160"/>
        <v>0</v>
      </c>
      <c r="T790" s="15">
        <f t="shared" si="161"/>
        <v>0</v>
      </c>
    </row>
    <row r="791" spans="1:20">
      <c r="A791" s="142" t="str">
        <f>IF((stock!B785+stock!C785+stock!D785+stock!E785)&lt;&gt;0,stock!A785,"")</f>
        <v>TOOR-DHALL 25</v>
      </c>
      <c r="B791" s="142"/>
      <c r="C791" s="15">
        <f>stock!C785</f>
        <v>8</v>
      </c>
      <c r="D791" s="15">
        <f>stock!D785</f>
        <v>0</v>
      </c>
      <c r="E791" s="15">
        <f>stock!E785</f>
        <v>0</v>
      </c>
      <c r="F791" s="15">
        <f>stock!F785</f>
        <v>8</v>
      </c>
      <c r="H791" s="15">
        <f t="shared" si="162"/>
        <v>25</v>
      </c>
      <c r="I791" s="15">
        <f t="shared" si="163"/>
        <v>25</v>
      </c>
      <c r="J791" s="15">
        <f t="shared" si="164"/>
        <v>25</v>
      </c>
      <c r="K791" s="1" t="str">
        <f t="shared" si="153"/>
        <v>TOOR-DHA</v>
      </c>
      <c r="L791" s="15">
        <f>IF(COUNTIF($N$2:N791,N791)=1,L790+1,L790)</f>
        <v>23</v>
      </c>
      <c r="M791" s="15" t="str">
        <f t="shared" si="154"/>
        <v/>
      </c>
      <c r="N791" s="1">
        <f t="shared" si="155"/>
        <v>0</v>
      </c>
      <c r="O791" s="1">
        <f t="shared" si="156"/>
        <v>0</v>
      </c>
      <c r="P791" s="15">
        <f t="shared" si="157"/>
        <v>0</v>
      </c>
      <c r="Q791" s="15">
        <f t="shared" si="158"/>
        <v>0</v>
      </c>
      <c r="R791" s="15">
        <f t="shared" si="159"/>
        <v>0</v>
      </c>
      <c r="S791" s="15">
        <f t="shared" si="160"/>
        <v>0</v>
      </c>
      <c r="T791" s="15">
        <f t="shared" si="161"/>
        <v>0</v>
      </c>
    </row>
    <row r="792" spans="1:20">
      <c r="A792" s="142" t="str">
        <f>IF((stock!B786+stock!C786+stock!D786+stock!E786)&lt;&gt;0,stock!A786,"")</f>
        <v/>
      </c>
      <c r="B792" s="142"/>
      <c r="C792" s="15">
        <f>stock!C786</f>
        <v>0</v>
      </c>
      <c r="D792" s="15">
        <f>stock!D786</f>
        <v>0</v>
      </c>
      <c r="E792" s="15">
        <f>stock!E786</f>
        <v>0</v>
      </c>
      <c r="F792" s="15">
        <f>stock!F786</f>
        <v>0</v>
      </c>
      <c r="H792" s="15">
        <f t="shared" si="162"/>
        <v>0</v>
      </c>
      <c r="I792" s="15">
        <f t="shared" si="163"/>
        <v>0</v>
      </c>
      <c r="J792" s="15">
        <f t="shared" si="164"/>
        <v>0</v>
      </c>
      <c r="K792" s="1">
        <f t="shared" si="153"/>
        <v>0</v>
      </c>
      <c r="L792" s="15">
        <f>IF(COUNTIF($N$2:N792,N792)=1,L791+1,L791)</f>
        <v>23</v>
      </c>
      <c r="M792" s="15" t="str">
        <f t="shared" si="154"/>
        <v/>
      </c>
      <c r="N792" s="1">
        <f t="shared" si="155"/>
        <v>0</v>
      </c>
      <c r="O792" s="1">
        <f t="shared" si="156"/>
        <v>0</v>
      </c>
      <c r="P792" s="15">
        <f t="shared" si="157"/>
        <v>0</v>
      </c>
      <c r="Q792" s="15">
        <f t="shared" si="158"/>
        <v>0</v>
      </c>
      <c r="R792" s="15">
        <f t="shared" si="159"/>
        <v>0</v>
      </c>
      <c r="S792" s="15">
        <f t="shared" si="160"/>
        <v>0</v>
      </c>
      <c r="T792" s="15">
        <f t="shared" si="161"/>
        <v>0</v>
      </c>
    </row>
    <row r="793" spans="1:20">
      <c r="A793" s="142" t="str">
        <f>IF((stock!B787+stock!C787+stock!D787+stock!E787)&lt;&gt;0,stock!A787,"")</f>
        <v/>
      </c>
      <c r="B793" s="142"/>
      <c r="C793" s="15">
        <f>stock!C787</f>
        <v>0</v>
      </c>
      <c r="D793" s="15">
        <f>stock!D787</f>
        <v>0</v>
      </c>
      <c r="E793" s="15">
        <f>stock!E787</f>
        <v>0</v>
      </c>
      <c r="F793" s="15">
        <f>stock!F787</f>
        <v>0</v>
      </c>
      <c r="H793" s="15">
        <f t="shared" si="162"/>
        <v>0</v>
      </c>
      <c r="I793" s="15">
        <f t="shared" si="163"/>
        <v>0</v>
      </c>
      <c r="J793" s="15">
        <f t="shared" si="164"/>
        <v>0</v>
      </c>
      <c r="K793" s="1">
        <f t="shared" si="153"/>
        <v>0</v>
      </c>
      <c r="L793" s="15">
        <f>IF(COUNTIF($N$2:N793,N793)=1,L792+1,L792)</f>
        <v>23</v>
      </c>
      <c r="M793" s="15" t="str">
        <f t="shared" si="154"/>
        <v/>
      </c>
      <c r="N793" s="1">
        <f t="shared" si="155"/>
        <v>0</v>
      </c>
      <c r="O793" s="1">
        <f t="shared" si="156"/>
        <v>0</v>
      </c>
      <c r="P793" s="15">
        <f t="shared" si="157"/>
        <v>0</v>
      </c>
      <c r="Q793" s="15">
        <f t="shared" si="158"/>
        <v>0</v>
      </c>
      <c r="R793" s="15">
        <f t="shared" si="159"/>
        <v>0</v>
      </c>
      <c r="S793" s="15">
        <f t="shared" si="160"/>
        <v>0</v>
      </c>
      <c r="T793" s="15">
        <f t="shared" si="161"/>
        <v>0</v>
      </c>
    </row>
    <row r="794" spans="1:20">
      <c r="A794" s="142" t="str">
        <f>IF((stock!B788+stock!C788+stock!D788+stock!E788)&lt;&gt;0,stock!A788,"")</f>
        <v/>
      </c>
      <c r="B794" s="142"/>
      <c r="C794" s="15">
        <f>stock!C788</f>
        <v>0</v>
      </c>
      <c r="D794" s="15">
        <f>stock!D788</f>
        <v>0</v>
      </c>
      <c r="E794" s="15">
        <f>stock!E788</f>
        <v>0</v>
      </c>
      <c r="F794" s="15">
        <f>stock!F788</f>
        <v>0</v>
      </c>
      <c r="H794" s="15">
        <f t="shared" si="162"/>
        <v>0</v>
      </c>
      <c r="I794" s="15">
        <f t="shared" si="163"/>
        <v>0</v>
      </c>
      <c r="J794" s="15">
        <f t="shared" si="164"/>
        <v>0</v>
      </c>
      <c r="K794" s="1">
        <f t="shared" si="153"/>
        <v>0</v>
      </c>
      <c r="L794" s="15">
        <f>IF(COUNTIF($N$2:N794,N794)=1,L793+1,L793)</f>
        <v>23</v>
      </c>
      <c r="M794" s="15" t="str">
        <f t="shared" si="154"/>
        <v/>
      </c>
      <c r="N794" s="1">
        <f t="shared" si="155"/>
        <v>0</v>
      </c>
      <c r="O794" s="1">
        <f t="shared" si="156"/>
        <v>0</v>
      </c>
      <c r="P794" s="15">
        <f t="shared" si="157"/>
        <v>0</v>
      </c>
      <c r="Q794" s="15">
        <f t="shared" si="158"/>
        <v>0</v>
      </c>
      <c r="R794" s="15">
        <f t="shared" si="159"/>
        <v>0</v>
      </c>
      <c r="S794" s="15">
        <f t="shared" si="160"/>
        <v>0</v>
      </c>
      <c r="T794" s="15">
        <f t="shared" si="161"/>
        <v>0</v>
      </c>
    </row>
    <row r="795" spans="1:20">
      <c r="A795" s="142" t="str">
        <f>IF((stock!B789+stock!C789+stock!D789+stock!E789)&lt;&gt;0,stock!A789,"")</f>
        <v/>
      </c>
      <c r="B795" s="142"/>
      <c r="C795" s="15">
        <f>stock!C789</f>
        <v>0</v>
      </c>
      <c r="D795" s="15">
        <f>stock!D789</f>
        <v>0</v>
      </c>
      <c r="E795" s="15">
        <f>stock!E789</f>
        <v>0</v>
      </c>
      <c r="F795" s="15">
        <f>stock!F789</f>
        <v>0</v>
      </c>
      <c r="H795" s="15">
        <f t="shared" si="162"/>
        <v>0</v>
      </c>
      <c r="I795" s="15">
        <f t="shared" si="163"/>
        <v>0</v>
      </c>
      <c r="J795" s="15">
        <f t="shared" si="164"/>
        <v>0</v>
      </c>
      <c r="K795" s="1">
        <f t="shared" si="153"/>
        <v>0</v>
      </c>
      <c r="L795" s="15">
        <f>IF(COUNTIF($N$2:N795,N795)=1,L794+1,L794)</f>
        <v>23</v>
      </c>
      <c r="M795" s="15" t="str">
        <f t="shared" si="154"/>
        <v/>
      </c>
      <c r="N795" s="1">
        <f t="shared" si="155"/>
        <v>0</v>
      </c>
      <c r="O795" s="1">
        <f t="shared" si="156"/>
        <v>0</v>
      </c>
      <c r="P795" s="15">
        <f t="shared" si="157"/>
        <v>0</v>
      </c>
      <c r="Q795" s="15">
        <f t="shared" si="158"/>
        <v>0</v>
      </c>
      <c r="R795" s="15">
        <f t="shared" si="159"/>
        <v>0</v>
      </c>
      <c r="S795" s="15">
        <f t="shared" si="160"/>
        <v>0</v>
      </c>
      <c r="T795" s="15">
        <f t="shared" si="161"/>
        <v>0</v>
      </c>
    </row>
    <row r="796" spans="1:20">
      <c r="A796" s="142" t="str">
        <f>IF((stock!B790+stock!C790+stock!D790+stock!E790)&lt;&gt;0,stock!A790,"")</f>
        <v/>
      </c>
      <c r="B796" s="142"/>
      <c r="C796" s="15">
        <f>stock!C790</f>
        <v>0</v>
      </c>
      <c r="D796" s="15">
        <f>stock!D790</f>
        <v>0</v>
      </c>
      <c r="E796" s="15">
        <f>stock!E790</f>
        <v>0</v>
      </c>
      <c r="F796" s="15">
        <f>stock!F790</f>
        <v>0</v>
      </c>
      <c r="H796" s="15">
        <f t="shared" si="162"/>
        <v>0</v>
      </c>
      <c r="I796" s="15">
        <f t="shared" si="163"/>
        <v>0</v>
      </c>
      <c r="J796" s="15">
        <f t="shared" si="164"/>
        <v>0</v>
      </c>
      <c r="K796" s="1">
        <f t="shared" si="153"/>
        <v>0</v>
      </c>
      <c r="L796" s="15">
        <f>IF(COUNTIF($N$2:N796,N796)=1,L795+1,L795)</f>
        <v>23</v>
      </c>
      <c r="M796" s="15" t="str">
        <f t="shared" si="154"/>
        <v/>
      </c>
      <c r="N796" s="1">
        <f t="shared" si="155"/>
        <v>0</v>
      </c>
      <c r="O796" s="1">
        <f t="shared" si="156"/>
        <v>0</v>
      </c>
      <c r="P796" s="15">
        <f t="shared" si="157"/>
        <v>0</v>
      </c>
      <c r="Q796" s="15">
        <f t="shared" si="158"/>
        <v>0</v>
      </c>
      <c r="R796" s="15">
        <f t="shared" si="159"/>
        <v>0</v>
      </c>
      <c r="S796" s="15">
        <f t="shared" si="160"/>
        <v>0</v>
      </c>
      <c r="T796" s="15">
        <f t="shared" si="161"/>
        <v>0</v>
      </c>
    </row>
    <row r="797" spans="1:20">
      <c r="A797" s="142" t="str">
        <f>IF((stock!B791+stock!C791+stock!D791+stock!E791)&lt;&gt;0,stock!A791,"")</f>
        <v/>
      </c>
      <c r="B797" s="142"/>
      <c r="C797" s="15">
        <f>stock!C791</f>
        <v>0</v>
      </c>
      <c r="D797" s="15">
        <f>stock!D791</f>
        <v>0</v>
      </c>
      <c r="E797" s="15">
        <f>stock!E791</f>
        <v>0</v>
      </c>
      <c r="F797" s="15">
        <f>stock!F791</f>
        <v>0</v>
      </c>
      <c r="H797" s="15">
        <f t="shared" si="162"/>
        <v>0</v>
      </c>
      <c r="I797" s="15">
        <f t="shared" si="163"/>
        <v>0</v>
      </c>
      <c r="J797" s="15">
        <f t="shared" si="164"/>
        <v>0</v>
      </c>
      <c r="K797" s="1">
        <f t="shared" si="153"/>
        <v>0</v>
      </c>
      <c r="L797" s="15">
        <f>IF(COUNTIF($N$2:N797,N797)=1,L796+1,L796)</f>
        <v>23</v>
      </c>
      <c r="M797" s="15" t="str">
        <f t="shared" si="154"/>
        <v/>
      </c>
      <c r="N797" s="1">
        <f t="shared" si="155"/>
        <v>0</v>
      </c>
      <c r="O797" s="1">
        <f t="shared" si="156"/>
        <v>0</v>
      </c>
      <c r="P797" s="15">
        <f t="shared" si="157"/>
        <v>0</v>
      </c>
      <c r="Q797" s="15">
        <f t="shared" si="158"/>
        <v>0</v>
      </c>
      <c r="R797" s="15">
        <f t="shared" si="159"/>
        <v>0</v>
      </c>
      <c r="S797" s="15">
        <f t="shared" si="160"/>
        <v>0</v>
      </c>
      <c r="T797" s="15">
        <f t="shared" si="161"/>
        <v>0</v>
      </c>
    </row>
    <row r="798" spans="1:20">
      <c r="A798" s="142" t="str">
        <f>IF((stock!B792+stock!C792+stock!D792+stock!E792)&lt;&gt;0,stock!A792,"")</f>
        <v/>
      </c>
      <c r="B798" s="142"/>
      <c r="C798" s="15">
        <f>stock!C792</f>
        <v>0</v>
      </c>
      <c r="D798" s="15">
        <f>stock!D792</f>
        <v>0</v>
      </c>
      <c r="E798" s="15">
        <f>stock!E792</f>
        <v>0</v>
      </c>
      <c r="F798" s="15">
        <f>stock!F792</f>
        <v>0</v>
      </c>
      <c r="H798" s="15">
        <f t="shared" si="162"/>
        <v>0</v>
      </c>
      <c r="I798" s="15">
        <f t="shared" si="163"/>
        <v>0</v>
      </c>
      <c r="J798" s="15">
        <f t="shared" si="164"/>
        <v>0</v>
      </c>
      <c r="K798" s="1">
        <f t="shared" si="153"/>
        <v>0</v>
      </c>
      <c r="L798" s="15">
        <f>IF(COUNTIF($N$2:N798,N798)=1,L797+1,L797)</f>
        <v>23</v>
      </c>
      <c r="M798" s="15" t="str">
        <f t="shared" si="154"/>
        <v/>
      </c>
      <c r="N798" s="1">
        <f t="shared" si="155"/>
        <v>0</v>
      </c>
      <c r="O798" s="1">
        <f t="shared" si="156"/>
        <v>0</v>
      </c>
      <c r="P798" s="15">
        <f t="shared" si="157"/>
        <v>0</v>
      </c>
      <c r="Q798" s="15">
        <f t="shared" si="158"/>
        <v>0</v>
      </c>
      <c r="R798" s="15">
        <f t="shared" si="159"/>
        <v>0</v>
      </c>
      <c r="S798" s="15">
        <f t="shared" si="160"/>
        <v>0</v>
      </c>
      <c r="T798" s="15">
        <f t="shared" si="161"/>
        <v>0</v>
      </c>
    </row>
    <row r="799" spans="1:20">
      <c r="A799" s="142" t="str">
        <f>IF((stock!B793+stock!C793+stock!D793+stock!E793)&lt;&gt;0,stock!A793,"")</f>
        <v/>
      </c>
      <c r="B799" s="142"/>
      <c r="C799" s="15">
        <f>stock!C793</f>
        <v>0</v>
      </c>
      <c r="D799" s="15">
        <f>stock!D793</f>
        <v>0</v>
      </c>
      <c r="E799" s="15">
        <f>stock!E793</f>
        <v>0</v>
      </c>
      <c r="F799" s="15">
        <f>stock!F793</f>
        <v>0</v>
      </c>
      <c r="H799" s="15">
        <f t="shared" si="162"/>
        <v>0</v>
      </c>
      <c r="I799" s="15">
        <f t="shared" si="163"/>
        <v>0</v>
      </c>
      <c r="J799" s="15">
        <f t="shared" si="164"/>
        <v>0</v>
      </c>
      <c r="K799" s="1">
        <f t="shared" si="153"/>
        <v>0</v>
      </c>
      <c r="L799" s="15">
        <f>IF(COUNTIF($N$2:N799,N799)=1,L798+1,L798)</f>
        <v>23</v>
      </c>
      <c r="M799" s="15" t="str">
        <f t="shared" si="154"/>
        <v/>
      </c>
      <c r="N799" s="1">
        <f t="shared" si="155"/>
        <v>0</v>
      </c>
      <c r="O799" s="1">
        <f t="shared" si="156"/>
        <v>0</v>
      </c>
      <c r="P799" s="15">
        <f t="shared" si="157"/>
        <v>0</v>
      </c>
      <c r="Q799" s="15">
        <f t="shared" si="158"/>
        <v>0</v>
      </c>
      <c r="R799" s="15">
        <f t="shared" si="159"/>
        <v>0</v>
      </c>
      <c r="S799" s="15">
        <f t="shared" si="160"/>
        <v>0</v>
      </c>
      <c r="T799" s="15">
        <f t="shared" si="161"/>
        <v>0</v>
      </c>
    </row>
    <row r="800" spans="1:20">
      <c r="A800" s="142" t="str">
        <f>IF((stock!B794+stock!C794+stock!D794+stock!E794)&lt;&gt;0,stock!A794,"")</f>
        <v/>
      </c>
      <c r="B800" s="142"/>
      <c r="C800" s="15">
        <f>stock!C794</f>
        <v>0</v>
      </c>
      <c r="D800" s="15">
        <f>stock!D794</f>
        <v>0</v>
      </c>
      <c r="E800" s="15">
        <f>stock!E794</f>
        <v>0</v>
      </c>
      <c r="F800" s="15">
        <f>stock!F794</f>
        <v>0</v>
      </c>
      <c r="H800" s="15">
        <f t="shared" si="162"/>
        <v>0</v>
      </c>
      <c r="I800" s="15">
        <f t="shared" si="163"/>
        <v>0</v>
      </c>
      <c r="J800" s="15">
        <f t="shared" si="164"/>
        <v>0</v>
      </c>
      <c r="K800" s="1">
        <f t="shared" si="153"/>
        <v>0</v>
      </c>
      <c r="L800" s="15">
        <f>IF(COUNTIF($N$2:N800,N800)=1,L799+1,L799)</f>
        <v>23</v>
      </c>
      <c r="M800" s="15" t="str">
        <f t="shared" si="154"/>
        <v/>
      </c>
      <c r="N800" s="1">
        <f t="shared" si="155"/>
        <v>0</v>
      </c>
      <c r="O800" s="1">
        <f t="shared" si="156"/>
        <v>0</v>
      </c>
      <c r="P800" s="15">
        <f t="shared" si="157"/>
        <v>0</v>
      </c>
      <c r="Q800" s="15">
        <f t="shared" si="158"/>
        <v>0</v>
      </c>
      <c r="R800" s="15">
        <f t="shared" si="159"/>
        <v>0</v>
      </c>
      <c r="S800" s="15">
        <f t="shared" si="160"/>
        <v>0</v>
      </c>
      <c r="T800" s="15">
        <f t="shared" si="161"/>
        <v>0</v>
      </c>
    </row>
    <row r="801" spans="1:20">
      <c r="A801" s="142" t="str">
        <f>IF((stock!B795+stock!C795+stock!D795+stock!E795)&lt;&gt;0,stock!A795,"")</f>
        <v/>
      </c>
      <c r="B801" s="142"/>
      <c r="C801" s="15">
        <f>stock!C795</f>
        <v>0</v>
      </c>
      <c r="D801" s="15">
        <f>stock!D795</f>
        <v>0</v>
      </c>
      <c r="E801" s="15">
        <f>stock!E795</f>
        <v>0</v>
      </c>
      <c r="F801" s="15">
        <f>stock!F795</f>
        <v>0</v>
      </c>
      <c r="H801" s="15">
        <f t="shared" si="162"/>
        <v>0</v>
      </c>
      <c r="I801" s="15">
        <f t="shared" si="163"/>
        <v>0</v>
      </c>
      <c r="J801" s="15">
        <f t="shared" si="164"/>
        <v>0</v>
      </c>
      <c r="K801" s="1">
        <f t="shared" si="153"/>
        <v>0</v>
      </c>
      <c r="L801" s="15">
        <f>IF(COUNTIF($N$2:N801,N801)=1,L800+1,L800)</f>
        <v>23</v>
      </c>
      <c r="M801" s="15" t="str">
        <f t="shared" si="154"/>
        <v/>
      </c>
      <c r="N801" s="1">
        <f t="shared" si="155"/>
        <v>0</v>
      </c>
      <c r="O801" s="1">
        <f t="shared" si="156"/>
        <v>0</v>
      </c>
      <c r="P801" s="15">
        <f t="shared" si="157"/>
        <v>0</v>
      </c>
      <c r="Q801" s="15">
        <f t="shared" si="158"/>
        <v>0</v>
      </c>
      <c r="R801" s="15">
        <f t="shared" si="159"/>
        <v>0</v>
      </c>
      <c r="S801" s="15">
        <f t="shared" si="160"/>
        <v>0</v>
      </c>
      <c r="T801" s="15">
        <f t="shared" si="161"/>
        <v>0</v>
      </c>
    </row>
    <row r="802" spans="1:20">
      <c r="A802" s="142" t="str">
        <f>IF((stock!B796+stock!C796+stock!D796+stock!E796)&lt;&gt;0,stock!A796,"")</f>
        <v/>
      </c>
      <c r="B802" s="142"/>
      <c r="C802" s="15">
        <f>stock!C796</f>
        <v>0</v>
      </c>
      <c r="D802" s="15">
        <f>stock!D796</f>
        <v>0</v>
      </c>
      <c r="E802" s="15">
        <f>stock!E796</f>
        <v>0</v>
      </c>
      <c r="F802" s="15">
        <f>stock!F796</f>
        <v>0</v>
      </c>
      <c r="H802" s="15">
        <f t="shared" si="162"/>
        <v>0</v>
      </c>
      <c r="I802" s="15">
        <f t="shared" si="163"/>
        <v>0</v>
      </c>
      <c r="J802" s="15">
        <f t="shared" si="164"/>
        <v>0</v>
      </c>
      <c r="K802" s="1">
        <f t="shared" si="153"/>
        <v>0</v>
      </c>
      <c r="L802" s="15">
        <f>IF(COUNTIF($N$2:N802,N802)=1,L801+1,L801)</f>
        <v>23</v>
      </c>
      <c r="M802" s="15" t="str">
        <f t="shared" si="154"/>
        <v/>
      </c>
      <c r="N802" s="1">
        <f t="shared" si="155"/>
        <v>0</v>
      </c>
      <c r="O802" s="1">
        <f t="shared" si="156"/>
        <v>0</v>
      </c>
      <c r="P802" s="15">
        <f t="shared" si="157"/>
        <v>0</v>
      </c>
      <c r="Q802" s="15">
        <f t="shared" si="158"/>
        <v>0</v>
      </c>
      <c r="R802" s="15">
        <f t="shared" si="159"/>
        <v>0</v>
      </c>
      <c r="S802" s="15">
        <f t="shared" si="160"/>
        <v>0</v>
      </c>
      <c r="T802" s="15">
        <f t="shared" si="161"/>
        <v>0</v>
      </c>
    </row>
    <row r="803" spans="1:20">
      <c r="A803" s="142" t="str">
        <f>IF((stock!B797+stock!C797+stock!D797+stock!E797)&lt;&gt;0,stock!A797,"")</f>
        <v/>
      </c>
      <c r="B803" s="142"/>
      <c r="C803" s="15">
        <f>stock!C797</f>
        <v>0</v>
      </c>
      <c r="D803" s="15">
        <f>stock!D797</f>
        <v>0</v>
      </c>
      <c r="E803" s="15">
        <f>stock!E797</f>
        <v>0</v>
      </c>
      <c r="F803" s="15">
        <f>stock!F797</f>
        <v>0</v>
      </c>
      <c r="H803" s="15">
        <f t="shared" si="162"/>
        <v>0</v>
      </c>
      <c r="I803" s="15">
        <f t="shared" si="163"/>
        <v>0</v>
      </c>
      <c r="J803" s="15">
        <f t="shared" si="164"/>
        <v>0</v>
      </c>
      <c r="K803" s="1">
        <f t="shared" si="153"/>
        <v>0</v>
      </c>
      <c r="L803" s="15">
        <f>IF(COUNTIF($N$2:N803,N803)=1,L802+1,L802)</f>
        <v>23</v>
      </c>
      <c r="M803" s="15" t="str">
        <f t="shared" si="154"/>
        <v/>
      </c>
      <c r="N803" s="1">
        <f t="shared" si="155"/>
        <v>0</v>
      </c>
      <c r="O803" s="1">
        <f t="shared" si="156"/>
        <v>0</v>
      </c>
      <c r="P803" s="15">
        <f t="shared" si="157"/>
        <v>0</v>
      </c>
      <c r="Q803" s="15">
        <f t="shared" si="158"/>
        <v>0</v>
      </c>
      <c r="R803" s="15">
        <f t="shared" si="159"/>
        <v>0</v>
      </c>
      <c r="S803" s="15">
        <f t="shared" si="160"/>
        <v>0</v>
      </c>
      <c r="T803" s="15">
        <f t="shared" si="161"/>
        <v>0</v>
      </c>
    </row>
    <row r="804" spans="1:20">
      <c r="A804" s="142" t="str">
        <f>IF((stock!B798+stock!C798+stock!D798+stock!E798)&lt;&gt;0,stock!A798,"")</f>
        <v/>
      </c>
      <c r="B804" s="142"/>
      <c r="C804" s="15">
        <f>stock!C798</f>
        <v>0</v>
      </c>
      <c r="D804" s="15">
        <f>stock!D798</f>
        <v>0</v>
      </c>
      <c r="E804" s="15">
        <f>stock!E798</f>
        <v>0</v>
      </c>
      <c r="F804" s="15">
        <f>stock!F798</f>
        <v>0</v>
      </c>
      <c r="H804" s="15">
        <f t="shared" si="162"/>
        <v>0</v>
      </c>
      <c r="I804" s="15">
        <f t="shared" si="163"/>
        <v>0</v>
      </c>
      <c r="J804" s="15">
        <f t="shared" si="164"/>
        <v>0</v>
      </c>
      <c r="K804" s="1">
        <f t="shared" si="153"/>
        <v>0</v>
      </c>
      <c r="L804" s="15">
        <f>IF(COUNTIF($N$2:N804,N804)=1,L803+1,L803)</f>
        <v>23</v>
      </c>
      <c r="M804" s="15" t="str">
        <f t="shared" si="154"/>
        <v/>
      </c>
      <c r="N804" s="1">
        <f t="shared" si="155"/>
        <v>0</v>
      </c>
      <c r="O804" s="1">
        <f t="shared" si="156"/>
        <v>0</v>
      </c>
      <c r="P804" s="15">
        <f t="shared" si="157"/>
        <v>0</v>
      </c>
      <c r="Q804" s="15">
        <f t="shared" si="158"/>
        <v>0</v>
      </c>
      <c r="R804" s="15">
        <f t="shared" si="159"/>
        <v>0</v>
      </c>
      <c r="S804" s="15">
        <f t="shared" si="160"/>
        <v>0</v>
      </c>
      <c r="T804" s="15">
        <f t="shared" si="161"/>
        <v>0</v>
      </c>
    </row>
    <row r="805" spans="1:20">
      <c r="A805" s="142" t="str">
        <f>IF((stock!B799+stock!C799+stock!D799+stock!E799)&lt;&gt;0,stock!A799,"")</f>
        <v/>
      </c>
      <c r="B805" s="142"/>
      <c r="C805" s="15">
        <f>stock!C799</f>
        <v>0</v>
      </c>
      <c r="D805" s="15">
        <f>stock!D799</f>
        <v>0</v>
      </c>
      <c r="E805" s="15">
        <f>stock!E799</f>
        <v>0</v>
      </c>
      <c r="F805" s="15">
        <f>stock!F799</f>
        <v>0</v>
      </c>
      <c r="H805" s="15">
        <f t="shared" si="162"/>
        <v>0</v>
      </c>
      <c r="I805" s="15">
        <f t="shared" si="163"/>
        <v>0</v>
      </c>
      <c r="J805" s="15">
        <f t="shared" si="164"/>
        <v>0</v>
      </c>
      <c r="K805" s="1">
        <f t="shared" si="153"/>
        <v>0</v>
      </c>
      <c r="L805" s="15">
        <f>IF(COUNTIF($N$2:N805,N805)=1,L804+1,L804)</f>
        <v>23</v>
      </c>
      <c r="M805" s="15" t="str">
        <f t="shared" si="154"/>
        <v/>
      </c>
      <c r="N805" s="1">
        <f t="shared" si="155"/>
        <v>0</v>
      </c>
      <c r="O805" s="1">
        <f t="shared" si="156"/>
        <v>0</v>
      </c>
      <c r="P805" s="15">
        <f t="shared" si="157"/>
        <v>0</v>
      </c>
      <c r="Q805" s="15">
        <f t="shared" si="158"/>
        <v>0</v>
      </c>
      <c r="R805" s="15">
        <f t="shared" si="159"/>
        <v>0</v>
      </c>
      <c r="S805" s="15">
        <f t="shared" si="160"/>
        <v>0</v>
      </c>
      <c r="T805" s="15">
        <f t="shared" si="161"/>
        <v>0</v>
      </c>
    </row>
    <row r="806" spans="1:20">
      <c r="A806" s="142" t="str">
        <f>IF((stock!B800+stock!C800+stock!D800+stock!E800)&lt;&gt;0,stock!A800,"")</f>
        <v/>
      </c>
      <c r="B806" s="142"/>
      <c r="C806" s="15">
        <f>stock!C800</f>
        <v>0</v>
      </c>
      <c r="D806" s="15">
        <f>stock!D800</f>
        <v>0</v>
      </c>
      <c r="E806" s="15">
        <f>stock!E800</f>
        <v>0</v>
      </c>
      <c r="F806" s="15">
        <f>stock!F800</f>
        <v>0</v>
      </c>
      <c r="H806" s="15">
        <f t="shared" si="162"/>
        <v>0</v>
      </c>
      <c r="I806" s="15">
        <f t="shared" si="163"/>
        <v>0</v>
      </c>
      <c r="J806" s="15">
        <f t="shared" si="164"/>
        <v>0</v>
      </c>
      <c r="K806" s="1">
        <f t="shared" si="153"/>
        <v>0</v>
      </c>
      <c r="L806" s="15">
        <f>IF(COUNTIF($N$2:N806,N806)=1,L805+1,L805)</f>
        <v>23</v>
      </c>
      <c r="M806" s="15" t="str">
        <f t="shared" si="154"/>
        <v/>
      </c>
      <c r="N806" s="1">
        <f t="shared" si="155"/>
        <v>0</v>
      </c>
      <c r="O806" s="1">
        <f t="shared" si="156"/>
        <v>0</v>
      </c>
      <c r="P806" s="15">
        <f t="shared" si="157"/>
        <v>0</v>
      </c>
      <c r="Q806" s="15">
        <f t="shared" si="158"/>
        <v>0</v>
      </c>
      <c r="R806" s="15">
        <f t="shared" si="159"/>
        <v>0</v>
      </c>
      <c r="S806" s="15">
        <f t="shared" si="160"/>
        <v>0</v>
      </c>
      <c r="T806" s="15">
        <f t="shared" si="161"/>
        <v>0</v>
      </c>
    </row>
    <row r="807" spans="1:20">
      <c r="A807" s="142" t="str">
        <f>IF((stock!B801+stock!C801+stock!D801+stock!E801)&lt;&gt;0,stock!A801,"")</f>
        <v/>
      </c>
      <c r="B807" s="142"/>
      <c r="C807" s="15">
        <f>stock!C801</f>
        <v>0</v>
      </c>
      <c r="D807" s="15">
        <f>stock!D801</f>
        <v>0</v>
      </c>
      <c r="E807" s="15">
        <f>stock!E801</f>
        <v>0</v>
      </c>
      <c r="F807" s="15">
        <f>stock!F801</f>
        <v>0</v>
      </c>
      <c r="H807" s="15">
        <f t="shared" si="162"/>
        <v>0</v>
      </c>
      <c r="I807" s="15">
        <f t="shared" si="163"/>
        <v>0</v>
      </c>
      <c r="J807" s="15">
        <f t="shared" si="164"/>
        <v>0</v>
      </c>
      <c r="K807" s="1">
        <f t="shared" si="153"/>
        <v>0</v>
      </c>
      <c r="L807" s="15">
        <f>IF(COUNTIF($N$2:N807,N807)=1,L806+1,L806)</f>
        <v>23</v>
      </c>
      <c r="M807" s="15" t="str">
        <f t="shared" si="154"/>
        <v/>
      </c>
      <c r="N807" s="1">
        <f t="shared" si="155"/>
        <v>0</v>
      </c>
      <c r="O807" s="1">
        <f t="shared" si="156"/>
        <v>0</v>
      </c>
      <c r="P807" s="15">
        <f t="shared" si="157"/>
        <v>0</v>
      </c>
      <c r="Q807" s="15">
        <f t="shared" si="158"/>
        <v>0</v>
      </c>
      <c r="R807" s="15">
        <f t="shared" si="159"/>
        <v>0</v>
      </c>
      <c r="S807" s="15">
        <f t="shared" si="160"/>
        <v>0</v>
      </c>
      <c r="T807" s="15">
        <f t="shared" si="161"/>
        <v>0</v>
      </c>
    </row>
    <row r="808" spans="1:20">
      <c r="A808" s="142" t="str">
        <f>IF((stock!B802+stock!C802+stock!D802+stock!E802)&lt;&gt;0,stock!A802,"")</f>
        <v/>
      </c>
      <c r="B808" s="142"/>
      <c r="C808" s="15">
        <f>stock!C802</f>
        <v>0</v>
      </c>
      <c r="D808" s="15">
        <f>stock!D802</f>
        <v>0</v>
      </c>
      <c r="E808" s="15">
        <f>stock!E802</f>
        <v>0</v>
      </c>
      <c r="F808" s="15">
        <f>stock!F802</f>
        <v>0</v>
      </c>
      <c r="H808" s="15">
        <f t="shared" si="162"/>
        <v>0</v>
      </c>
      <c r="I808" s="15">
        <f t="shared" si="163"/>
        <v>0</v>
      </c>
      <c r="J808" s="15">
        <f t="shared" si="164"/>
        <v>0</v>
      </c>
      <c r="K808" s="1">
        <f t="shared" si="153"/>
        <v>0</v>
      </c>
      <c r="L808" s="15">
        <f>IF(COUNTIF($N$2:N808,N808)=1,L807+1,L807)</f>
        <v>23</v>
      </c>
      <c r="M808" s="15" t="str">
        <f t="shared" si="154"/>
        <v/>
      </c>
      <c r="N808" s="1">
        <f t="shared" si="155"/>
        <v>0</v>
      </c>
      <c r="O808" s="1">
        <f t="shared" si="156"/>
        <v>0</v>
      </c>
      <c r="P808" s="15">
        <f t="shared" si="157"/>
        <v>0</v>
      </c>
      <c r="Q808" s="15">
        <f t="shared" si="158"/>
        <v>0</v>
      </c>
      <c r="R808" s="15">
        <f t="shared" si="159"/>
        <v>0</v>
      </c>
      <c r="S808" s="15">
        <f t="shared" si="160"/>
        <v>0</v>
      </c>
      <c r="T808" s="15">
        <f t="shared" si="161"/>
        <v>0</v>
      </c>
    </row>
    <row r="809" spans="1:20">
      <c r="A809" s="142" t="str">
        <f>IF((stock!B803+stock!C803+stock!D803+stock!E803)&lt;&gt;0,stock!A803,"")</f>
        <v/>
      </c>
      <c r="B809" s="142"/>
      <c r="C809" s="15">
        <f>stock!C803</f>
        <v>0</v>
      </c>
      <c r="D809" s="15">
        <f>stock!D803</f>
        <v>0</v>
      </c>
      <c r="E809" s="15">
        <f>stock!E803</f>
        <v>0</v>
      </c>
      <c r="F809" s="15">
        <f>stock!F803</f>
        <v>0</v>
      </c>
      <c r="H809" s="15">
        <f t="shared" si="162"/>
        <v>0</v>
      </c>
      <c r="I809" s="15">
        <f t="shared" si="163"/>
        <v>0</v>
      </c>
      <c r="J809" s="15">
        <f t="shared" si="164"/>
        <v>0</v>
      </c>
      <c r="K809" s="1">
        <f t="shared" si="153"/>
        <v>0</v>
      </c>
      <c r="L809" s="15">
        <f>IF(COUNTIF($N$2:N809,N809)=1,L808+1,L808)</f>
        <v>23</v>
      </c>
      <c r="M809" s="15" t="str">
        <f t="shared" si="154"/>
        <v/>
      </c>
      <c r="N809" s="1">
        <f t="shared" si="155"/>
        <v>0</v>
      </c>
      <c r="O809" s="1">
        <f t="shared" si="156"/>
        <v>0</v>
      </c>
      <c r="P809" s="15">
        <f t="shared" si="157"/>
        <v>0</v>
      </c>
      <c r="Q809" s="15">
        <f t="shared" si="158"/>
        <v>0</v>
      </c>
      <c r="R809" s="15">
        <f t="shared" si="159"/>
        <v>0</v>
      </c>
      <c r="S809" s="15">
        <f t="shared" si="160"/>
        <v>0</v>
      </c>
      <c r="T809" s="15">
        <f t="shared" si="161"/>
        <v>0</v>
      </c>
    </row>
    <row r="810" spans="1:20">
      <c r="A810" s="142" t="str">
        <f>IF((stock!B804+stock!C804+stock!D804+stock!E804)&lt;&gt;0,stock!A804,"")</f>
        <v/>
      </c>
      <c r="B810" s="142"/>
      <c r="C810" s="15">
        <f>stock!C804</f>
        <v>0</v>
      </c>
      <c r="D810" s="15">
        <f>stock!D804</f>
        <v>0</v>
      </c>
      <c r="E810" s="15">
        <f>stock!E804</f>
        <v>0</v>
      </c>
      <c r="F810" s="15">
        <f>stock!F804</f>
        <v>0</v>
      </c>
      <c r="H810" s="15">
        <f t="shared" si="162"/>
        <v>0</v>
      </c>
      <c r="I810" s="15">
        <f t="shared" si="163"/>
        <v>0</v>
      </c>
      <c r="J810" s="15">
        <f t="shared" si="164"/>
        <v>0</v>
      </c>
      <c r="K810" s="1">
        <f t="shared" si="153"/>
        <v>0</v>
      </c>
      <c r="L810" s="15">
        <f>IF(COUNTIF($N$2:N810,N810)=1,L809+1,L809)</f>
        <v>23</v>
      </c>
      <c r="M810" s="15" t="str">
        <f t="shared" si="154"/>
        <v/>
      </c>
      <c r="N810" s="1">
        <f t="shared" si="155"/>
        <v>0</v>
      </c>
      <c r="O810" s="1">
        <f t="shared" si="156"/>
        <v>0</v>
      </c>
      <c r="P810" s="15">
        <f t="shared" si="157"/>
        <v>0</v>
      </c>
      <c r="Q810" s="15">
        <f t="shared" si="158"/>
        <v>0</v>
      </c>
      <c r="R810" s="15">
        <f t="shared" si="159"/>
        <v>0</v>
      </c>
      <c r="S810" s="15">
        <f t="shared" si="160"/>
        <v>0</v>
      </c>
      <c r="T810" s="15">
        <f t="shared" si="161"/>
        <v>0</v>
      </c>
    </row>
    <row r="811" spans="1:20">
      <c r="A811" s="142" t="str">
        <f>IF((stock!B805+stock!C805+stock!D805+stock!E805)&lt;&gt;0,stock!A805,"")</f>
        <v/>
      </c>
      <c r="B811" s="142"/>
      <c r="C811" s="15">
        <f>stock!C805</f>
        <v>0</v>
      </c>
      <c r="D811" s="15">
        <f>stock!D805</f>
        <v>0</v>
      </c>
      <c r="E811" s="15">
        <f>stock!E805</f>
        <v>0</v>
      </c>
      <c r="F811" s="15">
        <f>stock!F805</f>
        <v>0</v>
      </c>
      <c r="H811" s="15">
        <f t="shared" si="162"/>
        <v>0</v>
      </c>
      <c r="I811" s="15">
        <f t="shared" si="163"/>
        <v>0</v>
      </c>
      <c r="J811" s="15">
        <f t="shared" si="164"/>
        <v>0</v>
      </c>
      <c r="K811" s="1">
        <f t="shared" si="153"/>
        <v>0</v>
      </c>
      <c r="L811" s="15">
        <f>IF(COUNTIF($N$2:N811,N811)=1,L810+1,L810)</f>
        <v>23</v>
      </c>
      <c r="M811" s="15" t="str">
        <f t="shared" si="154"/>
        <v/>
      </c>
      <c r="N811" s="1">
        <f t="shared" si="155"/>
        <v>0</v>
      </c>
      <c r="O811" s="1">
        <f t="shared" si="156"/>
        <v>0</v>
      </c>
      <c r="P811" s="15">
        <f t="shared" si="157"/>
        <v>0</v>
      </c>
      <c r="Q811" s="15">
        <f t="shared" si="158"/>
        <v>0</v>
      </c>
      <c r="R811" s="15">
        <f t="shared" si="159"/>
        <v>0</v>
      </c>
      <c r="S811" s="15">
        <f t="shared" si="160"/>
        <v>0</v>
      </c>
      <c r="T811" s="15">
        <f t="shared" si="161"/>
        <v>0</v>
      </c>
    </row>
    <row r="812" spans="1:20">
      <c r="A812" s="142" t="str">
        <f>IF((stock!B806+stock!C806+stock!D806+stock!E806)&lt;&gt;0,stock!A806,"")</f>
        <v/>
      </c>
      <c r="B812" s="142"/>
      <c r="C812" s="15">
        <f>stock!C806</f>
        <v>0</v>
      </c>
      <c r="D812" s="15">
        <f>stock!D806</f>
        <v>0</v>
      </c>
      <c r="E812" s="15">
        <f>stock!E806</f>
        <v>0</v>
      </c>
      <c r="F812" s="15">
        <f>stock!F806</f>
        <v>0</v>
      </c>
      <c r="H812" s="15">
        <f t="shared" si="162"/>
        <v>0</v>
      </c>
      <c r="I812" s="15">
        <f t="shared" si="163"/>
        <v>0</v>
      </c>
      <c r="J812" s="15">
        <f t="shared" si="164"/>
        <v>0</v>
      </c>
      <c r="K812" s="1">
        <f t="shared" si="153"/>
        <v>0</v>
      </c>
      <c r="L812" s="15">
        <f>IF(COUNTIF($N$2:N812,N812)=1,L811+1,L811)</f>
        <v>23</v>
      </c>
      <c r="M812" s="15" t="str">
        <f t="shared" si="154"/>
        <v/>
      </c>
      <c r="N812" s="1">
        <f t="shared" si="155"/>
        <v>0</v>
      </c>
      <c r="O812" s="1">
        <f t="shared" si="156"/>
        <v>0</v>
      </c>
      <c r="P812" s="15">
        <f t="shared" si="157"/>
        <v>0</v>
      </c>
      <c r="Q812" s="15">
        <f t="shared" si="158"/>
        <v>0</v>
      </c>
      <c r="R812" s="15">
        <f t="shared" si="159"/>
        <v>0</v>
      </c>
      <c r="S812" s="15">
        <f t="shared" si="160"/>
        <v>0</v>
      </c>
      <c r="T812" s="15">
        <f t="shared" si="161"/>
        <v>0</v>
      </c>
    </row>
    <row r="813" spans="1:20">
      <c r="A813" s="142" t="str">
        <f>IF((stock!B807+stock!C807+stock!D807+stock!E807)&lt;&gt;0,stock!A807,"")</f>
        <v>KAVERI-GOLD TOOR-DHALL 25KG</v>
      </c>
      <c r="B813" s="142"/>
      <c r="C813" s="15">
        <f>stock!C807</f>
        <v>1</v>
      </c>
      <c r="D813" s="15">
        <f>stock!D807</f>
        <v>0</v>
      </c>
      <c r="E813" s="15">
        <f>stock!E807</f>
        <v>0</v>
      </c>
      <c r="F813" s="15">
        <f>stock!F807</f>
        <v>1</v>
      </c>
      <c r="H813" s="15">
        <f t="shared" si="162"/>
        <v>25</v>
      </c>
      <c r="I813" s="15">
        <f t="shared" si="163"/>
        <v>0</v>
      </c>
      <c r="J813" s="15">
        <f t="shared" si="164"/>
        <v>25</v>
      </c>
      <c r="K813" s="1" t="str">
        <f t="shared" si="153"/>
        <v>KAVERI-GOLD TOOR-DHALL</v>
      </c>
      <c r="L813" s="15">
        <f>IF(COUNTIF($N$2:N813,N813)=1,L812+1,L812)</f>
        <v>24</v>
      </c>
      <c r="M813" s="15" t="str">
        <f t="shared" si="154"/>
        <v>KAVERI-GOLD TOOR-DHALL</v>
      </c>
      <c r="N813" s="1" t="str">
        <f t="shared" si="155"/>
        <v>TOOR-DHALL</v>
      </c>
      <c r="O813" s="1" t="str">
        <f t="shared" si="156"/>
        <v>KAVERI-GOLD</v>
      </c>
      <c r="P813" s="15">
        <f t="shared" si="157"/>
        <v>1</v>
      </c>
      <c r="Q813" s="15">
        <f t="shared" si="158"/>
        <v>0.5</v>
      </c>
      <c r="R813" s="15">
        <f t="shared" si="159"/>
        <v>0</v>
      </c>
      <c r="S813" s="15">
        <f t="shared" si="160"/>
        <v>0</v>
      </c>
      <c r="T813" s="15">
        <f t="shared" si="161"/>
        <v>0.5</v>
      </c>
    </row>
    <row r="814" spans="1:20">
      <c r="A814" s="142" t="str">
        <f>IF((stock!B808+stock!C808+stock!D808+stock!E808)&lt;&gt;0,stock!A808,"")</f>
        <v/>
      </c>
      <c r="B814" s="142"/>
      <c r="C814" s="15">
        <f>stock!C808</f>
        <v>0</v>
      </c>
      <c r="D814" s="15">
        <f>stock!D808</f>
        <v>0</v>
      </c>
      <c r="E814" s="15">
        <f>stock!E808</f>
        <v>0</v>
      </c>
      <c r="F814" s="15">
        <f>stock!F808</f>
        <v>0</v>
      </c>
      <c r="H814" s="15">
        <f t="shared" si="162"/>
        <v>0</v>
      </c>
      <c r="I814" s="15">
        <f t="shared" si="163"/>
        <v>0</v>
      </c>
      <c r="J814" s="15">
        <f t="shared" si="164"/>
        <v>0</v>
      </c>
      <c r="K814" s="1">
        <f t="shared" si="153"/>
        <v>0</v>
      </c>
      <c r="L814" s="15">
        <f>IF(COUNTIF($N$2:N814,N814)=1,L813+1,L813)</f>
        <v>24</v>
      </c>
      <c r="M814" s="15" t="str">
        <f t="shared" si="154"/>
        <v/>
      </c>
      <c r="N814" s="1">
        <f t="shared" si="155"/>
        <v>0</v>
      </c>
      <c r="O814" s="1">
        <f t="shared" si="156"/>
        <v>0</v>
      </c>
      <c r="P814" s="15">
        <f t="shared" si="157"/>
        <v>0</v>
      </c>
      <c r="Q814" s="15">
        <f t="shared" si="158"/>
        <v>0</v>
      </c>
      <c r="R814" s="15">
        <f t="shared" si="159"/>
        <v>0</v>
      </c>
      <c r="S814" s="15">
        <f t="shared" si="160"/>
        <v>0</v>
      </c>
      <c r="T814" s="15">
        <f t="shared" si="161"/>
        <v>0</v>
      </c>
    </row>
    <row r="815" spans="1:20">
      <c r="A815" s="142" t="str">
        <f>IF((stock!B809+stock!C809+stock!D809+stock!E809)&lt;&gt;0,stock!A809,"")</f>
        <v/>
      </c>
      <c r="B815" s="142"/>
      <c r="C815" s="15">
        <f>stock!C809</f>
        <v>0</v>
      </c>
      <c r="D815" s="15">
        <f>stock!D809</f>
        <v>0</v>
      </c>
      <c r="E815" s="15">
        <f>stock!E809</f>
        <v>0</v>
      </c>
      <c r="F815" s="15">
        <f>stock!F809</f>
        <v>0</v>
      </c>
      <c r="H815" s="15">
        <f t="shared" si="162"/>
        <v>0</v>
      </c>
      <c r="I815" s="15">
        <f t="shared" si="163"/>
        <v>0</v>
      </c>
      <c r="J815" s="15">
        <f t="shared" si="164"/>
        <v>0</v>
      </c>
      <c r="K815" s="1">
        <f t="shared" si="153"/>
        <v>0</v>
      </c>
      <c r="L815" s="15">
        <f>IF(COUNTIF($N$2:N815,N815)=1,L814+1,L814)</f>
        <v>24</v>
      </c>
      <c r="M815" s="15" t="str">
        <f t="shared" si="154"/>
        <v/>
      </c>
      <c r="N815" s="1">
        <f t="shared" si="155"/>
        <v>0</v>
      </c>
      <c r="O815" s="1">
        <f t="shared" si="156"/>
        <v>0</v>
      </c>
      <c r="P815" s="15">
        <f t="shared" si="157"/>
        <v>0</v>
      </c>
      <c r="Q815" s="15">
        <f t="shared" si="158"/>
        <v>0</v>
      </c>
      <c r="R815" s="15">
        <f t="shared" si="159"/>
        <v>0</v>
      </c>
      <c r="S815" s="15">
        <f t="shared" si="160"/>
        <v>0</v>
      </c>
      <c r="T815" s="15">
        <f t="shared" si="161"/>
        <v>0</v>
      </c>
    </row>
    <row r="816" spans="1:20">
      <c r="A816" s="142" t="str">
        <f>IF((stock!B810+stock!C810+stock!D810+stock!E810)&lt;&gt;0,stock!A810,"")</f>
        <v/>
      </c>
      <c r="B816" s="142"/>
      <c r="C816" s="15">
        <f>stock!C810</f>
        <v>0</v>
      </c>
      <c r="D816" s="15">
        <f>stock!D810</f>
        <v>0</v>
      </c>
      <c r="E816" s="15">
        <f>stock!E810</f>
        <v>0</v>
      </c>
      <c r="F816" s="15">
        <f>stock!F810</f>
        <v>0</v>
      </c>
      <c r="H816" s="15">
        <f t="shared" si="162"/>
        <v>0</v>
      </c>
      <c r="I816" s="15">
        <f t="shared" si="163"/>
        <v>0</v>
      </c>
      <c r="J816" s="15">
        <f t="shared" si="164"/>
        <v>0</v>
      </c>
      <c r="K816" s="1">
        <f t="shared" si="153"/>
        <v>0</v>
      </c>
      <c r="L816" s="15">
        <f>IF(COUNTIF($N$2:N816,N816)=1,L815+1,L815)</f>
        <v>24</v>
      </c>
      <c r="M816" s="15" t="str">
        <f t="shared" si="154"/>
        <v/>
      </c>
      <c r="N816" s="1">
        <f t="shared" si="155"/>
        <v>0</v>
      </c>
      <c r="O816" s="1">
        <f t="shared" si="156"/>
        <v>0</v>
      </c>
      <c r="P816" s="15">
        <f t="shared" si="157"/>
        <v>0</v>
      </c>
      <c r="Q816" s="15">
        <f t="shared" si="158"/>
        <v>0</v>
      </c>
      <c r="R816" s="15">
        <f t="shared" si="159"/>
        <v>0</v>
      </c>
      <c r="S816" s="15">
        <f t="shared" si="160"/>
        <v>0</v>
      </c>
      <c r="T816" s="15">
        <f t="shared" si="161"/>
        <v>0</v>
      </c>
    </row>
    <row r="817" spans="1:20">
      <c r="A817" s="142" t="str">
        <f>IF((stock!B811+stock!C811+stock!D811+stock!E811)&lt;&gt;0,stock!A811,"")</f>
        <v>MANGO TOOR-DHALL 25KG</v>
      </c>
      <c r="B817" s="142"/>
      <c r="C817" s="15">
        <f>stock!C811</f>
        <v>2</v>
      </c>
      <c r="D817" s="15">
        <f>stock!D811</f>
        <v>0</v>
      </c>
      <c r="E817" s="15">
        <f>stock!E811</f>
        <v>0</v>
      </c>
      <c r="F817" s="15">
        <f>stock!F811</f>
        <v>2</v>
      </c>
      <c r="H817" s="15">
        <f t="shared" si="162"/>
        <v>25</v>
      </c>
      <c r="I817" s="15">
        <f t="shared" si="163"/>
        <v>0</v>
      </c>
      <c r="J817" s="15">
        <f t="shared" si="164"/>
        <v>25</v>
      </c>
      <c r="K817" s="1" t="str">
        <f t="shared" si="153"/>
        <v>MANGO TOOR-DHALL</v>
      </c>
      <c r="L817" s="15">
        <f>IF(COUNTIF($N$2:N817,N817)=1,L816+1,L816)</f>
        <v>24</v>
      </c>
      <c r="M817" s="15" t="str">
        <f t="shared" si="154"/>
        <v>MANGO TOOR-DHALL</v>
      </c>
      <c r="N817" s="1" t="str">
        <f t="shared" si="155"/>
        <v>TOOR-DHALL</v>
      </c>
      <c r="O817" s="1" t="str">
        <f t="shared" si="156"/>
        <v>MANGO</v>
      </c>
      <c r="P817" s="15">
        <f t="shared" si="157"/>
        <v>1</v>
      </c>
      <c r="Q817" s="15">
        <f t="shared" si="158"/>
        <v>1</v>
      </c>
      <c r="R817" s="15">
        <f t="shared" si="159"/>
        <v>0</v>
      </c>
      <c r="S817" s="15">
        <f t="shared" si="160"/>
        <v>0</v>
      </c>
      <c r="T817" s="15">
        <f t="shared" si="161"/>
        <v>1</v>
      </c>
    </row>
    <row r="818" spans="1:20">
      <c r="A818" s="142" t="str">
        <f>IF((stock!B812+stock!C812+stock!D812+stock!E812)&lt;&gt;0,stock!A812,"")</f>
        <v/>
      </c>
      <c r="B818" s="142"/>
      <c r="C818" s="15">
        <f>stock!C812</f>
        <v>0</v>
      </c>
      <c r="D818" s="15">
        <f>stock!D812</f>
        <v>0</v>
      </c>
      <c r="E818" s="15">
        <f>stock!E812</f>
        <v>0</v>
      </c>
      <c r="F818" s="15">
        <f>stock!F812</f>
        <v>0</v>
      </c>
      <c r="H818" s="15">
        <f t="shared" si="162"/>
        <v>0</v>
      </c>
      <c r="I818" s="15">
        <f t="shared" si="163"/>
        <v>0</v>
      </c>
      <c r="J818" s="15">
        <f t="shared" si="164"/>
        <v>0</v>
      </c>
      <c r="K818" s="1">
        <f t="shared" si="153"/>
        <v>0</v>
      </c>
      <c r="L818" s="15">
        <f>IF(COUNTIF($N$2:N818,N818)=1,L817+1,L817)</f>
        <v>24</v>
      </c>
      <c r="M818" s="15" t="str">
        <f t="shared" si="154"/>
        <v/>
      </c>
      <c r="N818" s="1">
        <f t="shared" si="155"/>
        <v>0</v>
      </c>
      <c r="O818" s="1">
        <f t="shared" si="156"/>
        <v>0</v>
      </c>
      <c r="P818" s="15">
        <f t="shared" si="157"/>
        <v>0</v>
      </c>
      <c r="Q818" s="15">
        <f t="shared" si="158"/>
        <v>0</v>
      </c>
      <c r="R818" s="15">
        <f t="shared" si="159"/>
        <v>0</v>
      </c>
      <c r="S818" s="15">
        <f t="shared" si="160"/>
        <v>0</v>
      </c>
      <c r="T818" s="15">
        <f t="shared" si="161"/>
        <v>0</v>
      </c>
    </row>
    <row r="819" spans="1:20">
      <c r="A819" s="142" t="str">
        <f>IF((stock!B813+stock!C813+stock!D813+stock!E813)&lt;&gt;0,stock!A813,"")</f>
        <v/>
      </c>
      <c r="B819" s="142"/>
      <c r="C819" s="15">
        <f>stock!C813</f>
        <v>0</v>
      </c>
      <c r="D819" s="15">
        <f>stock!D813</f>
        <v>0</v>
      </c>
      <c r="E819" s="15">
        <f>stock!E813</f>
        <v>0</v>
      </c>
      <c r="F819" s="15">
        <f>stock!F813</f>
        <v>0</v>
      </c>
      <c r="H819" s="15">
        <f t="shared" si="162"/>
        <v>0</v>
      </c>
      <c r="I819" s="15">
        <f t="shared" si="163"/>
        <v>0</v>
      </c>
      <c r="J819" s="15">
        <f t="shared" si="164"/>
        <v>0</v>
      </c>
      <c r="K819" s="1">
        <f t="shared" si="153"/>
        <v>0</v>
      </c>
      <c r="L819" s="15">
        <f>IF(COUNTIF($N$2:N819,N819)=1,L818+1,L818)</f>
        <v>24</v>
      </c>
      <c r="M819" s="15" t="str">
        <f t="shared" si="154"/>
        <v/>
      </c>
      <c r="N819" s="1">
        <f t="shared" si="155"/>
        <v>0</v>
      </c>
      <c r="O819" s="1">
        <f t="shared" si="156"/>
        <v>0</v>
      </c>
      <c r="P819" s="15">
        <f t="shared" si="157"/>
        <v>0</v>
      </c>
      <c r="Q819" s="15">
        <f t="shared" si="158"/>
        <v>0</v>
      </c>
      <c r="R819" s="15">
        <f t="shared" si="159"/>
        <v>0</v>
      </c>
      <c r="S819" s="15">
        <f t="shared" si="160"/>
        <v>0</v>
      </c>
      <c r="T819" s="15">
        <f t="shared" si="161"/>
        <v>0</v>
      </c>
    </row>
    <row r="820" spans="1:20">
      <c r="A820" s="142" t="str">
        <f>IF((stock!B814+stock!C814+stock!D814+stock!E814)&lt;&gt;0,stock!A814,"")</f>
        <v/>
      </c>
      <c r="B820" s="142"/>
      <c r="C820" s="15">
        <f>stock!C814</f>
        <v>0</v>
      </c>
      <c r="D820" s="15">
        <f>stock!D814</f>
        <v>0</v>
      </c>
      <c r="E820" s="15">
        <f>stock!E814</f>
        <v>0</v>
      </c>
      <c r="F820" s="15">
        <f>stock!F814</f>
        <v>0</v>
      </c>
      <c r="H820" s="15">
        <f t="shared" si="162"/>
        <v>0</v>
      </c>
      <c r="I820" s="15">
        <f t="shared" si="163"/>
        <v>0</v>
      </c>
      <c r="J820" s="15">
        <f t="shared" si="164"/>
        <v>0</v>
      </c>
      <c r="K820" s="1">
        <f t="shared" si="153"/>
        <v>0</v>
      </c>
      <c r="L820" s="15">
        <f>IF(COUNTIF($N$2:N820,N820)=1,L819+1,L819)</f>
        <v>24</v>
      </c>
      <c r="M820" s="15" t="str">
        <f t="shared" si="154"/>
        <v/>
      </c>
      <c r="N820" s="1">
        <f t="shared" si="155"/>
        <v>0</v>
      </c>
      <c r="O820" s="1">
        <f t="shared" si="156"/>
        <v>0</v>
      </c>
      <c r="P820" s="15">
        <f t="shared" si="157"/>
        <v>0</v>
      </c>
      <c r="Q820" s="15">
        <f t="shared" si="158"/>
        <v>0</v>
      </c>
      <c r="R820" s="15">
        <f t="shared" si="159"/>
        <v>0</v>
      </c>
      <c r="S820" s="15">
        <f t="shared" si="160"/>
        <v>0</v>
      </c>
      <c r="T820" s="15">
        <f t="shared" si="161"/>
        <v>0</v>
      </c>
    </row>
    <row r="821" spans="1:20">
      <c r="A821" s="142" t="str">
        <f>IF((stock!B815+stock!C815+stock!D815+stock!E815)&lt;&gt;0,stock!A815,"")</f>
        <v/>
      </c>
      <c r="B821" s="142"/>
      <c r="C821" s="15">
        <f>stock!C815</f>
        <v>0</v>
      </c>
      <c r="D821" s="15">
        <f>stock!D815</f>
        <v>0</v>
      </c>
      <c r="E821" s="15">
        <f>stock!E815</f>
        <v>0</v>
      </c>
      <c r="F821" s="15">
        <f>stock!F815</f>
        <v>0</v>
      </c>
      <c r="H821" s="15">
        <f t="shared" si="162"/>
        <v>0</v>
      </c>
      <c r="I821" s="15">
        <f t="shared" si="163"/>
        <v>0</v>
      </c>
      <c r="J821" s="15">
        <f t="shared" si="164"/>
        <v>0</v>
      </c>
      <c r="K821" s="1">
        <f t="shared" si="153"/>
        <v>0</v>
      </c>
      <c r="L821" s="15">
        <f>IF(COUNTIF($N$2:N821,N821)=1,L820+1,L820)</f>
        <v>24</v>
      </c>
      <c r="M821" s="15" t="str">
        <f t="shared" si="154"/>
        <v/>
      </c>
      <c r="N821" s="1">
        <f t="shared" si="155"/>
        <v>0</v>
      </c>
      <c r="O821" s="1">
        <f t="shared" si="156"/>
        <v>0</v>
      </c>
      <c r="P821" s="15">
        <f t="shared" si="157"/>
        <v>0</v>
      </c>
      <c r="Q821" s="15">
        <f t="shared" si="158"/>
        <v>0</v>
      </c>
      <c r="R821" s="15">
        <f t="shared" si="159"/>
        <v>0</v>
      </c>
      <c r="S821" s="15">
        <f t="shared" si="160"/>
        <v>0</v>
      </c>
      <c r="T821" s="15">
        <f t="shared" si="161"/>
        <v>0</v>
      </c>
    </row>
    <row r="822" spans="1:20">
      <c r="A822" s="142" t="str">
        <f>IF((stock!B816+stock!C816+stock!D816+stock!E816)&lt;&gt;0,stock!A816,"")</f>
        <v/>
      </c>
      <c r="B822" s="142"/>
      <c r="C822" s="15">
        <f>stock!C816</f>
        <v>0</v>
      </c>
      <c r="D822" s="15">
        <f>stock!D816</f>
        <v>0</v>
      </c>
      <c r="E822" s="15">
        <f>stock!E816</f>
        <v>0</v>
      </c>
      <c r="F822" s="15">
        <f>stock!F816</f>
        <v>0</v>
      </c>
      <c r="H822" s="15">
        <f t="shared" si="162"/>
        <v>0</v>
      </c>
      <c r="I822" s="15">
        <f t="shared" si="163"/>
        <v>0</v>
      </c>
      <c r="J822" s="15">
        <f t="shared" si="164"/>
        <v>0</v>
      </c>
      <c r="K822" s="1">
        <f t="shared" si="153"/>
        <v>0</v>
      </c>
      <c r="L822" s="15">
        <f>IF(COUNTIF($N$2:N822,N822)=1,L821+1,L821)</f>
        <v>24</v>
      </c>
      <c r="M822" s="15" t="str">
        <f t="shared" si="154"/>
        <v/>
      </c>
      <c r="N822" s="1">
        <f t="shared" si="155"/>
        <v>0</v>
      </c>
      <c r="O822" s="1">
        <f t="shared" si="156"/>
        <v>0</v>
      </c>
      <c r="P822" s="15">
        <f t="shared" si="157"/>
        <v>0</v>
      </c>
      <c r="Q822" s="15">
        <f t="shared" si="158"/>
        <v>0</v>
      </c>
      <c r="R822" s="15">
        <f t="shared" si="159"/>
        <v>0</v>
      </c>
      <c r="S822" s="15">
        <f t="shared" si="160"/>
        <v>0</v>
      </c>
      <c r="T822" s="15">
        <f t="shared" si="161"/>
        <v>0</v>
      </c>
    </row>
    <row r="823" spans="1:20">
      <c r="A823" s="142" t="str">
        <f>IF((stock!B817+stock!C817+stock!D817+stock!E817)&lt;&gt;0,stock!A817,"")</f>
        <v/>
      </c>
      <c r="B823" s="142"/>
      <c r="C823" s="15">
        <f>stock!C817</f>
        <v>0</v>
      </c>
      <c r="D823" s="15">
        <f>stock!D817</f>
        <v>0</v>
      </c>
      <c r="E823" s="15">
        <f>stock!E817</f>
        <v>0</v>
      </c>
      <c r="F823" s="15">
        <f>stock!F817</f>
        <v>0</v>
      </c>
      <c r="H823" s="15">
        <f t="shared" si="162"/>
        <v>0</v>
      </c>
      <c r="I823" s="15">
        <f t="shared" si="163"/>
        <v>0</v>
      </c>
      <c r="J823" s="15">
        <f t="shared" si="164"/>
        <v>0</v>
      </c>
      <c r="K823" s="1">
        <f t="shared" si="153"/>
        <v>0</v>
      </c>
      <c r="L823" s="15">
        <f>IF(COUNTIF($N$2:N823,N823)=1,L822+1,L822)</f>
        <v>24</v>
      </c>
      <c r="M823" s="15" t="str">
        <f t="shared" si="154"/>
        <v/>
      </c>
      <c r="N823" s="1">
        <f t="shared" si="155"/>
        <v>0</v>
      </c>
      <c r="O823" s="1">
        <f t="shared" si="156"/>
        <v>0</v>
      </c>
      <c r="P823" s="15">
        <f t="shared" si="157"/>
        <v>0</v>
      </c>
      <c r="Q823" s="15">
        <f t="shared" si="158"/>
        <v>0</v>
      </c>
      <c r="R823" s="15">
        <f t="shared" si="159"/>
        <v>0</v>
      </c>
      <c r="S823" s="15">
        <f t="shared" si="160"/>
        <v>0</v>
      </c>
      <c r="T823" s="15">
        <f t="shared" si="161"/>
        <v>0</v>
      </c>
    </row>
    <row r="824" spans="1:20">
      <c r="A824" s="142" t="str">
        <f>IF((stock!B818+stock!C818+stock!D818+stock!E818)&lt;&gt;0,stock!A818,"")</f>
        <v/>
      </c>
      <c r="B824" s="142"/>
      <c r="C824" s="15">
        <f>stock!C818</f>
        <v>0</v>
      </c>
      <c r="D824" s="15">
        <f>stock!D818</f>
        <v>0</v>
      </c>
      <c r="E824" s="15">
        <f>stock!E818</f>
        <v>0</v>
      </c>
      <c r="F824" s="15">
        <f>stock!F818</f>
        <v>0</v>
      </c>
      <c r="H824" s="15">
        <f t="shared" si="162"/>
        <v>0</v>
      </c>
      <c r="I824" s="15">
        <f t="shared" si="163"/>
        <v>0</v>
      </c>
      <c r="J824" s="15">
        <f t="shared" si="164"/>
        <v>0</v>
      </c>
      <c r="K824" s="1">
        <f t="shared" si="153"/>
        <v>0</v>
      </c>
      <c r="L824" s="15">
        <f>IF(COUNTIF($N$2:N824,N824)=1,L823+1,L823)</f>
        <v>24</v>
      </c>
      <c r="M824" s="15" t="str">
        <f t="shared" si="154"/>
        <v/>
      </c>
      <c r="N824" s="1">
        <f t="shared" si="155"/>
        <v>0</v>
      </c>
      <c r="O824" s="1">
        <f t="shared" si="156"/>
        <v>0</v>
      </c>
      <c r="P824" s="15">
        <f t="shared" si="157"/>
        <v>0</v>
      </c>
      <c r="Q824" s="15">
        <f t="shared" si="158"/>
        <v>0</v>
      </c>
      <c r="R824" s="15">
        <f t="shared" si="159"/>
        <v>0</v>
      </c>
      <c r="S824" s="15">
        <f t="shared" si="160"/>
        <v>0</v>
      </c>
      <c r="T824" s="15">
        <f t="shared" si="161"/>
        <v>0</v>
      </c>
    </row>
    <row r="825" spans="1:20">
      <c r="A825" s="142" t="str">
        <f>IF((stock!B819+stock!C819+stock!D819+stock!E819)&lt;&gt;0,stock!A819,"")</f>
        <v>PLAIN TOOR-DHALL 25KG</v>
      </c>
      <c r="B825" s="142"/>
      <c r="C825" s="15">
        <f>stock!C819</f>
        <v>1</v>
      </c>
      <c r="D825" s="15">
        <f>stock!D819</f>
        <v>0</v>
      </c>
      <c r="E825" s="15">
        <f>stock!E819</f>
        <v>0</v>
      </c>
      <c r="F825" s="15">
        <f>stock!F819</f>
        <v>1</v>
      </c>
      <c r="H825" s="15">
        <f t="shared" si="162"/>
        <v>25</v>
      </c>
      <c r="I825" s="15">
        <f t="shared" si="163"/>
        <v>0</v>
      </c>
      <c r="J825" s="15">
        <f t="shared" si="164"/>
        <v>25</v>
      </c>
      <c r="K825" s="1" t="str">
        <f t="shared" si="153"/>
        <v>PLAIN TOOR-DHALL</v>
      </c>
      <c r="L825" s="15">
        <f>IF(COUNTIF($N$2:N825,N825)=1,L824+1,L824)</f>
        <v>24</v>
      </c>
      <c r="M825" s="15" t="str">
        <f t="shared" si="154"/>
        <v>PLAIN TOOR-DHALL</v>
      </c>
      <c r="N825" s="1" t="str">
        <f t="shared" si="155"/>
        <v>TOOR-DHALL</v>
      </c>
      <c r="O825" s="1" t="str">
        <f t="shared" si="156"/>
        <v>PLAIN</v>
      </c>
      <c r="P825" s="15">
        <f t="shared" si="157"/>
        <v>1</v>
      </c>
      <c r="Q825" s="15">
        <f t="shared" si="158"/>
        <v>0.5</v>
      </c>
      <c r="R825" s="15">
        <f t="shared" si="159"/>
        <v>0</v>
      </c>
      <c r="S825" s="15">
        <f t="shared" si="160"/>
        <v>0</v>
      </c>
      <c r="T825" s="15">
        <f t="shared" si="161"/>
        <v>0.5</v>
      </c>
    </row>
    <row r="826" spans="1:20">
      <c r="A826" s="142" t="str">
        <f>IF((stock!B820+stock!C820+stock!D820+stock!E820)&lt;&gt;0,stock!A820,"")</f>
        <v>RAM-PLATINUM TOOR-DHALL 25KG</v>
      </c>
      <c r="B826" s="142"/>
      <c r="C826" s="15">
        <f>stock!C820</f>
        <v>1</v>
      </c>
      <c r="D826" s="15">
        <f>stock!D820</f>
        <v>0</v>
      </c>
      <c r="E826" s="15">
        <f>stock!E820</f>
        <v>0</v>
      </c>
      <c r="F826" s="15">
        <f>stock!F820</f>
        <v>1</v>
      </c>
      <c r="H826" s="15">
        <f t="shared" si="162"/>
        <v>25</v>
      </c>
      <c r="I826" s="15">
        <f t="shared" si="163"/>
        <v>0</v>
      </c>
      <c r="J826" s="15">
        <f t="shared" si="164"/>
        <v>25</v>
      </c>
      <c r="K826" s="1" t="str">
        <f t="shared" si="153"/>
        <v>RAM-PLATINUM TOOR-DHALL</v>
      </c>
      <c r="L826" s="15">
        <f>IF(COUNTIF($N$2:N826,N826)=1,L825+1,L825)</f>
        <v>24</v>
      </c>
      <c r="M826" s="15" t="str">
        <f t="shared" si="154"/>
        <v>RAM-PLATINUM TOOR-DHALL</v>
      </c>
      <c r="N826" s="1" t="str">
        <f t="shared" si="155"/>
        <v>TOOR-DHALL</v>
      </c>
      <c r="O826" s="1" t="str">
        <f t="shared" si="156"/>
        <v>RAM-PLATINUM</v>
      </c>
      <c r="P826" s="15">
        <f t="shared" si="157"/>
        <v>1</v>
      </c>
      <c r="Q826" s="15">
        <f t="shared" si="158"/>
        <v>0.5</v>
      </c>
      <c r="R826" s="15">
        <f t="shared" si="159"/>
        <v>0</v>
      </c>
      <c r="S826" s="15">
        <f t="shared" si="160"/>
        <v>0</v>
      </c>
      <c r="T826" s="15">
        <f t="shared" si="161"/>
        <v>0.5</v>
      </c>
    </row>
    <row r="827" spans="1:20">
      <c r="A827" s="142" t="str">
        <f>IF((stock!B821+stock!C821+stock!D821+stock!E821)&lt;&gt;0,stock!A821,"")</f>
        <v/>
      </c>
      <c r="B827" s="142"/>
      <c r="C827" s="15">
        <f>stock!C821</f>
        <v>0</v>
      </c>
      <c r="D827" s="15">
        <f>stock!D821</f>
        <v>0</v>
      </c>
      <c r="E827" s="15">
        <f>stock!E821</f>
        <v>0</v>
      </c>
      <c r="F827" s="15">
        <f>stock!F821</f>
        <v>0</v>
      </c>
      <c r="H827" s="15">
        <f t="shared" si="162"/>
        <v>0</v>
      </c>
      <c r="I827" s="15">
        <f t="shared" si="163"/>
        <v>0</v>
      </c>
      <c r="J827" s="15">
        <f t="shared" si="164"/>
        <v>0</v>
      </c>
      <c r="K827" s="1">
        <f t="shared" si="153"/>
        <v>0</v>
      </c>
      <c r="L827" s="15">
        <f>IF(COUNTIF($N$2:N827,N827)=1,L826+1,L826)</f>
        <v>24</v>
      </c>
      <c r="M827" s="15" t="str">
        <f t="shared" si="154"/>
        <v/>
      </c>
      <c r="N827" s="1">
        <f t="shared" si="155"/>
        <v>0</v>
      </c>
      <c r="O827" s="1">
        <f t="shared" si="156"/>
        <v>0</v>
      </c>
      <c r="P827" s="15">
        <f t="shared" si="157"/>
        <v>0</v>
      </c>
      <c r="Q827" s="15">
        <f t="shared" si="158"/>
        <v>0</v>
      </c>
      <c r="R827" s="15">
        <f t="shared" si="159"/>
        <v>0</v>
      </c>
      <c r="S827" s="15">
        <f t="shared" si="160"/>
        <v>0</v>
      </c>
      <c r="T827" s="15">
        <f t="shared" si="161"/>
        <v>0</v>
      </c>
    </row>
    <row r="828" spans="1:20">
      <c r="A828" s="142" t="str">
        <f>IF((stock!B822+stock!C822+stock!D822+stock!E822)&lt;&gt;0,stock!A822,"")</f>
        <v/>
      </c>
      <c r="B828" s="142"/>
      <c r="C828" s="15">
        <f>stock!C822</f>
        <v>0</v>
      </c>
      <c r="D828" s="15">
        <f>stock!D822</f>
        <v>0</v>
      </c>
      <c r="E828" s="15">
        <f>stock!E822</f>
        <v>0</v>
      </c>
      <c r="F828" s="15">
        <f>stock!F822</f>
        <v>0</v>
      </c>
      <c r="H828" s="15">
        <f t="shared" si="162"/>
        <v>0</v>
      </c>
      <c r="I828" s="15">
        <f t="shared" si="163"/>
        <v>0</v>
      </c>
      <c r="J828" s="15">
        <f t="shared" si="164"/>
        <v>0</v>
      </c>
      <c r="K828" s="1">
        <f t="shared" si="153"/>
        <v>0</v>
      </c>
      <c r="L828" s="15">
        <f>IF(COUNTIF($N$2:N828,N828)=1,L827+1,L827)</f>
        <v>24</v>
      </c>
      <c r="M828" s="15" t="str">
        <f t="shared" si="154"/>
        <v/>
      </c>
      <c r="N828" s="1">
        <f t="shared" si="155"/>
        <v>0</v>
      </c>
      <c r="O828" s="1">
        <f t="shared" si="156"/>
        <v>0</v>
      </c>
      <c r="P828" s="15">
        <f t="shared" si="157"/>
        <v>0</v>
      </c>
      <c r="Q828" s="15">
        <f t="shared" si="158"/>
        <v>0</v>
      </c>
      <c r="R828" s="15">
        <f t="shared" si="159"/>
        <v>0</v>
      </c>
      <c r="S828" s="15">
        <f t="shared" si="160"/>
        <v>0</v>
      </c>
      <c r="T828" s="15">
        <f t="shared" si="161"/>
        <v>0</v>
      </c>
    </row>
    <row r="829" spans="1:20">
      <c r="A829" s="142" t="str">
        <f>IF((stock!B823+stock!C823+stock!D823+stock!E823)&lt;&gt;0,stock!A823,"")</f>
        <v/>
      </c>
      <c r="B829" s="142"/>
      <c r="C829" s="15">
        <f>stock!C823</f>
        <v>0</v>
      </c>
      <c r="D829" s="15">
        <f>stock!D823</f>
        <v>0</v>
      </c>
      <c r="E829" s="15">
        <f>stock!E823</f>
        <v>0</v>
      </c>
      <c r="F829" s="15">
        <f>stock!F823</f>
        <v>0</v>
      </c>
      <c r="H829" s="15">
        <f t="shared" si="162"/>
        <v>0</v>
      </c>
      <c r="I829" s="15">
        <f t="shared" si="163"/>
        <v>0</v>
      </c>
      <c r="J829" s="15">
        <f t="shared" si="164"/>
        <v>0</v>
      </c>
      <c r="K829" s="1">
        <f t="shared" si="153"/>
        <v>0</v>
      </c>
      <c r="L829" s="15">
        <f>IF(COUNTIF($N$2:N829,N829)=1,L828+1,L828)</f>
        <v>24</v>
      </c>
      <c r="M829" s="15" t="str">
        <f t="shared" si="154"/>
        <v/>
      </c>
      <c r="N829" s="1">
        <f t="shared" si="155"/>
        <v>0</v>
      </c>
      <c r="O829" s="1">
        <f t="shared" si="156"/>
        <v>0</v>
      </c>
      <c r="P829" s="15">
        <f t="shared" si="157"/>
        <v>0</v>
      </c>
      <c r="Q829" s="15">
        <f t="shared" si="158"/>
        <v>0</v>
      </c>
      <c r="R829" s="15">
        <f t="shared" si="159"/>
        <v>0</v>
      </c>
      <c r="S829" s="15">
        <f t="shared" si="160"/>
        <v>0</v>
      </c>
      <c r="T829" s="15">
        <f t="shared" si="161"/>
        <v>0</v>
      </c>
    </row>
    <row r="830" spans="1:20">
      <c r="A830" s="142" t="str">
        <f>IF((stock!B824+stock!C824+stock!D824+stock!E824)&lt;&gt;0,stock!A824,"")</f>
        <v>SHIVANI-FATKA TOOR-DHALL 25KG</v>
      </c>
      <c r="B830" s="142"/>
      <c r="C830" s="15">
        <f>stock!C824</f>
        <v>3</v>
      </c>
      <c r="D830" s="15">
        <f>stock!D824</f>
        <v>0</v>
      </c>
      <c r="E830" s="15">
        <f>stock!E824</f>
        <v>0</v>
      </c>
      <c r="F830" s="15">
        <f>stock!F824</f>
        <v>3</v>
      </c>
      <c r="H830" s="15">
        <f t="shared" si="162"/>
        <v>25</v>
      </c>
      <c r="I830" s="15">
        <f t="shared" si="163"/>
        <v>0</v>
      </c>
      <c r="J830" s="15">
        <f t="shared" si="164"/>
        <v>25</v>
      </c>
      <c r="K830" s="1" t="str">
        <f t="shared" si="153"/>
        <v>SHIVANI-FATKA TOOR-DHALL</v>
      </c>
      <c r="L830" s="15">
        <f>IF(COUNTIF($N$2:N830,N830)=1,L829+1,L829)</f>
        <v>24</v>
      </c>
      <c r="M830" s="15" t="str">
        <f t="shared" si="154"/>
        <v>SHIVANI-FATKA TOOR-DHALL</v>
      </c>
      <c r="N830" s="1" t="str">
        <f t="shared" si="155"/>
        <v>TOOR-DHALL</v>
      </c>
      <c r="O830" s="1" t="str">
        <f t="shared" si="156"/>
        <v>SHIVANI-FATKA</v>
      </c>
      <c r="P830" s="15">
        <f t="shared" si="157"/>
        <v>1</v>
      </c>
      <c r="Q830" s="15">
        <f t="shared" si="158"/>
        <v>1.5</v>
      </c>
      <c r="R830" s="15">
        <f t="shared" si="159"/>
        <v>0</v>
      </c>
      <c r="S830" s="15">
        <f t="shared" si="160"/>
        <v>0</v>
      </c>
      <c r="T830" s="15">
        <f t="shared" si="161"/>
        <v>1.5</v>
      </c>
    </row>
    <row r="831" spans="1:20">
      <c r="A831" s="142" t="str">
        <f>IF((stock!B825+stock!C825+stock!D825+stock!E825)&lt;&gt;0,stock!A825,"")</f>
        <v/>
      </c>
      <c r="B831" s="142"/>
      <c r="C831" s="15">
        <f>stock!C825</f>
        <v>0</v>
      </c>
      <c r="D831" s="15">
        <f>stock!D825</f>
        <v>0</v>
      </c>
      <c r="E831" s="15">
        <f>stock!E825</f>
        <v>0</v>
      </c>
      <c r="F831" s="15">
        <f>stock!F825</f>
        <v>0</v>
      </c>
      <c r="H831" s="15">
        <f t="shared" si="162"/>
        <v>0</v>
      </c>
      <c r="I831" s="15">
        <f t="shared" si="163"/>
        <v>0</v>
      </c>
      <c r="J831" s="15">
        <f t="shared" si="164"/>
        <v>0</v>
      </c>
      <c r="K831" s="1">
        <f t="shared" si="153"/>
        <v>0</v>
      </c>
      <c r="L831" s="15">
        <f>IF(COUNTIF($N$2:N831,N831)=1,L830+1,L830)</f>
        <v>24</v>
      </c>
      <c r="M831" s="15" t="str">
        <f t="shared" si="154"/>
        <v/>
      </c>
      <c r="N831" s="1">
        <f t="shared" si="155"/>
        <v>0</v>
      </c>
      <c r="O831" s="1">
        <f t="shared" si="156"/>
        <v>0</v>
      </c>
      <c r="P831" s="15">
        <f t="shared" si="157"/>
        <v>0</v>
      </c>
      <c r="Q831" s="15">
        <f t="shared" si="158"/>
        <v>0</v>
      </c>
      <c r="R831" s="15">
        <f t="shared" si="159"/>
        <v>0</v>
      </c>
      <c r="S831" s="15">
        <f t="shared" si="160"/>
        <v>0</v>
      </c>
      <c r="T831" s="15">
        <f t="shared" si="161"/>
        <v>0</v>
      </c>
    </row>
    <row r="832" spans="1:20">
      <c r="A832" s="142" t="str">
        <f>IF((stock!B826+stock!C826+stock!D826+stock!E826)&lt;&gt;0,stock!A826,"")</f>
        <v/>
      </c>
      <c r="B832" s="142"/>
      <c r="C832" s="15">
        <f>stock!C826</f>
        <v>0</v>
      </c>
      <c r="D832" s="15">
        <f>stock!D826</f>
        <v>0</v>
      </c>
      <c r="E832" s="15">
        <f>stock!E826</f>
        <v>0</v>
      </c>
      <c r="F832" s="15">
        <f>stock!F826</f>
        <v>0</v>
      </c>
      <c r="H832" s="15">
        <f t="shared" si="162"/>
        <v>0</v>
      </c>
      <c r="I832" s="15">
        <f t="shared" si="163"/>
        <v>0</v>
      </c>
      <c r="J832" s="15">
        <f t="shared" si="164"/>
        <v>0</v>
      </c>
      <c r="K832" s="1">
        <f t="shared" si="153"/>
        <v>0</v>
      </c>
      <c r="L832" s="15">
        <f>IF(COUNTIF($N$2:N832,N832)=1,L831+1,L831)</f>
        <v>24</v>
      </c>
      <c r="M832" s="15" t="str">
        <f t="shared" si="154"/>
        <v/>
      </c>
      <c r="N832" s="1">
        <f t="shared" si="155"/>
        <v>0</v>
      </c>
      <c r="O832" s="1">
        <f t="shared" si="156"/>
        <v>0</v>
      </c>
      <c r="P832" s="15">
        <f t="shared" si="157"/>
        <v>0</v>
      </c>
      <c r="Q832" s="15">
        <f t="shared" si="158"/>
        <v>0</v>
      </c>
      <c r="R832" s="15">
        <f t="shared" si="159"/>
        <v>0</v>
      </c>
      <c r="S832" s="15">
        <f t="shared" si="160"/>
        <v>0</v>
      </c>
      <c r="T832" s="15">
        <f t="shared" si="161"/>
        <v>0</v>
      </c>
    </row>
    <row r="833" spans="1:20">
      <c r="A833" s="142" t="str">
        <f>IF((stock!B827+stock!C827+stock!D827+stock!E827)&lt;&gt;0,stock!A827,"")</f>
        <v/>
      </c>
      <c r="B833" s="142"/>
      <c r="C833" s="15">
        <f>stock!C827</f>
        <v>0</v>
      </c>
      <c r="D833" s="15">
        <f>stock!D827</f>
        <v>0</v>
      </c>
      <c r="E833" s="15">
        <f>stock!E827</f>
        <v>0</v>
      </c>
      <c r="F833" s="15">
        <f>stock!F827</f>
        <v>0</v>
      </c>
      <c r="H833" s="15">
        <f t="shared" si="162"/>
        <v>0</v>
      </c>
      <c r="I833" s="15">
        <f t="shared" si="163"/>
        <v>0</v>
      </c>
      <c r="J833" s="15">
        <f t="shared" si="164"/>
        <v>0</v>
      </c>
      <c r="K833" s="1">
        <f t="shared" si="153"/>
        <v>0</v>
      </c>
      <c r="L833" s="15">
        <f>IF(COUNTIF($N$2:N833,N833)=1,L832+1,L832)</f>
        <v>24</v>
      </c>
      <c r="M833" s="15" t="str">
        <f t="shared" si="154"/>
        <v/>
      </c>
      <c r="N833" s="1">
        <f t="shared" si="155"/>
        <v>0</v>
      </c>
      <c r="O833" s="1">
        <f t="shared" si="156"/>
        <v>0</v>
      </c>
      <c r="P833" s="15">
        <f t="shared" si="157"/>
        <v>0</v>
      </c>
      <c r="Q833" s="15">
        <f t="shared" si="158"/>
        <v>0</v>
      </c>
      <c r="R833" s="15">
        <f t="shared" si="159"/>
        <v>0</v>
      </c>
      <c r="S833" s="15">
        <f t="shared" si="160"/>
        <v>0</v>
      </c>
      <c r="T833" s="15">
        <f t="shared" si="161"/>
        <v>0</v>
      </c>
    </row>
    <row r="834" spans="1:20">
      <c r="A834" s="142" t="str">
        <f>IF((stock!B828+stock!C828+stock!D828+stock!E828)&lt;&gt;0,stock!A828,"")</f>
        <v/>
      </c>
      <c r="B834" s="142"/>
      <c r="C834" s="15">
        <f>stock!C828</f>
        <v>0</v>
      </c>
      <c r="D834" s="15">
        <f>stock!D828</f>
        <v>0</v>
      </c>
      <c r="E834" s="15">
        <f>stock!E828</f>
        <v>0</v>
      </c>
      <c r="F834" s="15">
        <f>stock!F828</f>
        <v>0</v>
      </c>
      <c r="H834" s="15">
        <f t="shared" si="162"/>
        <v>0</v>
      </c>
      <c r="I834" s="15">
        <f t="shared" si="163"/>
        <v>0</v>
      </c>
      <c r="J834" s="15">
        <f t="shared" si="164"/>
        <v>0</v>
      </c>
      <c r="K834" s="1">
        <f t="shared" si="153"/>
        <v>0</v>
      </c>
      <c r="L834" s="15">
        <f>IF(COUNTIF($N$2:N834,N834)=1,L833+1,L833)</f>
        <v>24</v>
      </c>
      <c r="M834" s="15" t="str">
        <f t="shared" si="154"/>
        <v/>
      </c>
      <c r="N834" s="1">
        <f t="shared" si="155"/>
        <v>0</v>
      </c>
      <c r="O834" s="1">
        <f t="shared" si="156"/>
        <v>0</v>
      </c>
      <c r="P834" s="15">
        <f t="shared" si="157"/>
        <v>0</v>
      </c>
      <c r="Q834" s="15">
        <f t="shared" si="158"/>
        <v>0</v>
      </c>
      <c r="R834" s="15">
        <f t="shared" si="159"/>
        <v>0</v>
      </c>
      <c r="S834" s="15">
        <f t="shared" si="160"/>
        <v>0</v>
      </c>
      <c r="T834" s="15">
        <f t="shared" si="161"/>
        <v>0</v>
      </c>
    </row>
    <row r="835" spans="1:20">
      <c r="A835" s="142" t="str">
        <f>IF((stock!B829+stock!C829+stock!D829+stock!E829)&lt;&gt;0,stock!A829,"")</f>
        <v/>
      </c>
      <c r="B835" s="142"/>
      <c r="C835" s="15">
        <f>stock!C829</f>
        <v>0</v>
      </c>
      <c r="D835" s="15">
        <f>stock!D829</f>
        <v>0</v>
      </c>
      <c r="E835" s="15">
        <f>stock!E829</f>
        <v>0</v>
      </c>
      <c r="F835" s="15">
        <f>stock!F829</f>
        <v>0</v>
      </c>
      <c r="H835" s="15">
        <f t="shared" si="162"/>
        <v>0</v>
      </c>
      <c r="I835" s="15">
        <f t="shared" si="163"/>
        <v>0</v>
      </c>
      <c r="J835" s="15">
        <f t="shared" si="164"/>
        <v>0</v>
      </c>
      <c r="K835" s="1">
        <f t="shared" si="153"/>
        <v>0</v>
      </c>
      <c r="L835" s="15">
        <f>IF(COUNTIF($N$2:N835,N835)=1,L834+1,L834)</f>
        <v>24</v>
      </c>
      <c r="M835" s="15" t="str">
        <f t="shared" si="154"/>
        <v/>
      </c>
      <c r="N835" s="1">
        <f t="shared" si="155"/>
        <v>0</v>
      </c>
      <c r="O835" s="1">
        <f t="shared" si="156"/>
        <v>0</v>
      </c>
      <c r="P835" s="15">
        <f t="shared" si="157"/>
        <v>0</v>
      </c>
      <c r="Q835" s="15">
        <f t="shared" si="158"/>
        <v>0</v>
      </c>
      <c r="R835" s="15">
        <f t="shared" si="159"/>
        <v>0</v>
      </c>
      <c r="S835" s="15">
        <f t="shared" si="160"/>
        <v>0</v>
      </c>
      <c r="T835" s="15">
        <f t="shared" si="161"/>
        <v>0</v>
      </c>
    </row>
    <row r="836" spans="1:20">
      <c r="A836" s="142" t="str">
        <f>IF((stock!B830+stock!C830+stock!D830+stock!E830)&lt;&gt;0,stock!A830,"")</f>
        <v/>
      </c>
      <c r="B836" s="142"/>
      <c r="C836" s="15">
        <f>stock!C830</f>
        <v>0</v>
      </c>
      <c r="D836" s="15">
        <f>stock!D830</f>
        <v>0</v>
      </c>
      <c r="E836" s="15">
        <f>stock!E830</f>
        <v>0</v>
      </c>
      <c r="F836" s="15">
        <f>stock!F830</f>
        <v>0</v>
      </c>
      <c r="H836" s="15">
        <f t="shared" si="162"/>
        <v>0</v>
      </c>
      <c r="I836" s="15">
        <f t="shared" si="163"/>
        <v>0</v>
      </c>
      <c r="J836" s="15">
        <f t="shared" si="164"/>
        <v>0</v>
      </c>
      <c r="K836" s="1">
        <f t="shared" si="153"/>
        <v>0</v>
      </c>
      <c r="L836" s="15">
        <f>IF(COUNTIF($N$2:N836,N836)=1,L835+1,L835)</f>
        <v>24</v>
      </c>
      <c r="M836" s="15" t="str">
        <f t="shared" si="154"/>
        <v/>
      </c>
      <c r="N836" s="1">
        <f t="shared" si="155"/>
        <v>0</v>
      </c>
      <c r="O836" s="1">
        <f t="shared" si="156"/>
        <v>0</v>
      </c>
      <c r="P836" s="15">
        <f t="shared" si="157"/>
        <v>0</v>
      </c>
      <c r="Q836" s="15">
        <f t="shared" si="158"/>
        <v>0</v>
      </c>
      <c r="R836" s="15">
        <f t="shared" si="159"/>
        <v>0</v>
      </c>
      <c r="S836" s="15">
        <f t="shared" si="160"/>
        <v>0</v>
      </c>
      <c r="T836" s="15">
        <f t="shared" si="161"/>
        <v>0</v>
      </c>
    </row>
    <row r="837" spans="1:20">
      <c r="A837" s="142" t="str">
        <f>IF((stock!B831+stock!C831+stock!D831+stock!E831)&lt;&gt;0,stock!A831,"")</f>
        <v/>
      </c>
      <c r="B837" s="142"/>
      <c r="C837" s="15">
        <f>stock!C831</f>
        <v>0</v>
      </c>
      <c r="D837" s="15">
        <f>stock!D831</f>
        <v>0</v>
      </c>
      <c r="E837" s="15">
        <f>stock!E831</f>
        <v>0</v>
      </c>
      <c r="F837" s="15">
        <f>stock!F831</f>
        <v>0</v>
      </c>
      <c r="H837" s="15">
        <f t="shared" si="162"/>
        <v>0</v>
      </c>
      <c r="I837" s="15">
        <f t="shared" si="163"/>
        <v>0</v>
      </c>
      <c r="J837" s="15">
        <f t="shared" si="164"/>
        <v>0</v>
      </c>
      <c r="K837" s="1">
        <f t="shared" si="153"/>
        <v>0</v>
      </c>
      <c r="L837" s="15">
        <f>IF(COUNTIF($N$2:N837,N837)=1,L836+1,L836)</f>
        <v>24</v>
      </c>
      <c r="M837" s="15" t="str">
        <f t="shared" si="154"/>
        <v/>
      </c>
      <c r="N837" s="1">
        <f t="shared" si="155"/>
        <v>0</v>
      </c>
      <c r="O837" s="1">
        <f t="shared" si="156"/>
        <v>0</v>
      </c>
      <c r="P837" s="15">
        <f t="shared" si="157"/>
        <v>0</v>
      </c>
      <c r="Q837" s="15">
        <f t="shared" si="158"/>
        <v>0</v>
      </c>
      <c r="R837" s="15">
        <f t="shared" si="159"/>
        <v>0</v>
      </c>
      <c r="S837" s="15">
        <f t="shared" si="160"/>
        <v>0</v>
      </c>
      <c r="T837" s="15">
        <f t="shared" si="161"/>
        <v>0</v>
      </c>
    </row>
    <row r="838" spans="1:20">
      <c r="A838" s="142" t="str">
        <f>IF((stock!B832+stock!C832+stock!D832+stock!E832)&lt;&gt;0,stock!A832,"")</f>
        <v/>
      </c>
      <c r="B838" s="142"/>
      <c r="C838" s="15">
        <f>stock!C832</f>
        <v>0</v>
      </c>
      <c r="D838" s="15">
        <f>stock!D832</f>
        <v>0</v>
      </c>
      <c r="E838" s="15">
        <f>stock!E832</f>
        <v>0</v>
      </c>
      <c r="F838" s="15">
        <f>stock!F832</f>
        <v>0</v>
      </c>
      <c r="H838" s="15">
        <f t="shared" si="162"/>
        <v>0</v>
      </c>
      <c r="I838" s="15">
        <f t="shared" si="163"/>
        <v>0</v>
      </c>
      <c r="J838" s="15">
        <f t="shared" si="164"/>
        <v>0</v>
      </c>
      <c r="K838" s="1">
        <f t="shared" si="153"/>
        <v>0</v>
      </c>
      <c r="L838" s="15">
        <f>IF(COUNTIF($N$2:N838,N838)=1,L837+1,L837)</f>
        <v>24</v>
      </c>
      <c r="M838" s="15" t="str">
        <f t="shared" si="154"/>
        <v/>
      </c>
      <c r="N838" s="1">
        <f t="shared" si="155"/>
        <v>0</v>
      </c>
      <c r="O838" s="1">
        <f t="shared" si="156"/>
        <v>0</v>
      </c>
      <c r="P838" s="15">
        <f t="shared" si="157"/>
        <v>0</v>
      </c>
      <c r="Q838" s="15">
        <f t="shared" si="158"/>
        <v>0</v>
      </c>
      <c r="R838" s="15">
        <f t="shared" si="159"/>
        <v>0</v>
      </c>
      <c r="S838" s="15">
        <f t="shared" si="160"/>
        <v>0</v>
      </c>
      <c r="T838" s="15">
        <f t="shared" si="161"/>
        <v>0</v>
      </c>
    </row>
    <row r="839" spans="1:20">
      <c r="A839" s="142" t="str">
        <f>IF((stock!B833+stock!C833+stock!D833+stock!E833)&lt;&gt;0,stock!A833,"")</f>
        <v/>
      </c>
      <c r="B839" s="142"/>
      <c r="C839" s="15">
        <f>stock!C833</f>
        <v>0</v>
      </c>
      <c r="D839" s="15">
        <f>stock!D833</f>
        <v>0</v>
      </c>
      <c r="E839" s="15">
        <f>stock!E833</f>
        <v>0</v>
      </c>
      <c r="F839" s="15">
        <f>stock!F833</f>
        <v>0</v>
      </c>
      <c r="H839" s="15">
        <f t="shared" si="162"/>
        <v>0</v>
      </c>
      <c r="I839" s="15">
        <f t="shared" si="163"/>
        <v>0</v>
      </c>
      <c r="J839" s="15">
        <f t="shared" si="164"/>
        <v>0</v>
      </c>
      <c r="K839" s="1">
        <f t="shared" si="153"/>
        <v>0</v>
      </c>
      <c r="L839" s="15">
        <f>IF(COUNTIF($N$2:N839,N839)=1,L838+1,L838)</f>
        <v>24</v>
      </c>
      <c r="M839" s="15" t="str">
        <f t="shared" si="154"/>
        <v/>
      </c>
      <c r="N839" s="1">
        <f t="shared" si="155"/>
        <v>0</v>
      </c>
      <c r="O839" s="1">
        <f t="shared" si="156"/>
        <v>0</v>
      </c>
      <c r="P839" s="15">
        <f t="shared" si="157"/>
        <v>0</v>
      </c>
      <c r="Q839" s="15">
        <f t="shared" si="158"/>
        <v>0</v>
      </c>
      <c r="R839" s="15">
        <f t="shared" si="159"/>
        <v>0</v>
      </c>
      <c r="S839" s="15">
        <f t="shared" si="160"/>
        <v>0</v>
      </c>
      <c r="T839" s="15">
        <f t="shared" si="161"/>
        <v>0</v>
      </c>
    </row>
    <row r="840" spans="1:20">
      <c r="A840" s="142" t="str">
        <f>IF((stock!B834+stock!C834+stock!D834+stock!E834)&lt;&gt;0,stock!A834,"")</f>
        <v>TOOR-DHALL 30</v>
      </c>
      <c r="B840" s="142"/>
      <c r="C840" s="15">
        <f>stock!C834</f>
        <v>42</v>
      </c>
      <c r="D840" s="15">
        <f>stock!D834</f>
        <v>0</v>
      </c>
      <c r="E840" s="15">
        <f>stock!E834</f>
        <v>2</v>
      </c>
      <c r="F840" s="15">
        <f>stock!F834</f>
        <v>40</v>
      </c>
      <c r="H840" s="15">
        <f t="shared" si="162"/>
        <v>30</v>
      </c>
      <c r="I840" s="15">
        <f t="shared" si="163"/>
        <v>30</v>
      </c>
      <c r="J840" s="15">
        <f t="shared" si="164"/>
        <v>30</v>
      </c>
      <c r="K840" s="1" t="str">
        <f t="shared" si="153"/>
        <v>TOOR-DHA</v>
      </c>
      <c r="L840" s="15">
        <f>IF(COUNTIF($N$2:N840,N840)=1,L839+1,L839)</f>
        <v>24</v>
      </c>
      <c r="M840" s="15" t="str">
        <f t="shared" si="154"/>
        <v/>
      </c>
      <c r="N840" s="1">
        <f t="shared" si="155"/>
        <v>0</v>
      </c>
      <c r="O840" s="1">
        <f t="shared" si="156"/>
        <v>0</v>
      </c>
      <c r="P840" s="15">
        <f t="shared" si="157"/>
        <v>0</v>
      </c>
      <c r="Q840" s="15">
        <f t="shared" si="158"/>
        <v>0</v>
      </c>
      <c r="R840" s="15">
        <f t="shared" si="159"/>
        <v>0</v>
      </c>
      <c r="S840" s="15">
        <f t="shared" si="160"/>
        <v>0</v>
      </c>
      <c r="T840" s="15">
        <f t="shared" si="161"/>
        <v>0</v>
      </c>
    </row>
    <row r="841" spans="1:20">
      <c r="A841" s="142" t="str">
        <f>IF((stock!B835+stock!C835+stock!D835+stock!E835)&lt;&gt;0,stock!A835,"")</f>
        <v>AIRAWAT TOOR-DHALL 30KG</v>
      </c>
      <c r="B841" s="142"/>
      <c r="C841" s="15">
        <f>stock!C835</f>
        <v>25</v>
      </c>
      <c r="D841" s="15">
        <f>stock!D835</f>
        <v>0</v>
      </c>
      <c r="E841" s="15">
        <f>stock!E835</f>
        <v>0</v>
      </c>
      <c r="F841" s="15">
        <f>stock!F835</f>
        <v>25</v>
      </c>
      <c r="H841" s="15">
        <f t="shared" si="162"/>
        <v>30</v>
      </c>
      <c r="I841" s="15">
        <f t="shared" si="163"/>
        <v>0</v>
      </c>
      <c r="J841" s="15">
        <f t="shared" si="164"/>
        <v>30</v>
      </c>
      <c r="K841" s="1" t="str">
        <f t="shared" si="153"/>
        <v>AIRAWAT TOOR-DHALL</v>
      </c>
      <c r="L841" s="15">
        <f>IF(COUNTIF($N$2:N841,N841)=1,L840+1,L840)</f>
        <v>24</v>
      </c>
      <c r="M841" s="15" t="str">
        <f t="shared" si="154"/>
        <v>AIRAWAT TOOR-DHALL</v>
      </c>
      <c r="N841" s="1" t="str">
        <f t="shared" si="155"/>
        <v>TOOR-DHALL</v>
      </c>
      <c r="O841" s="1" t="str">
        <f t="shared" si="156"/>
        <v>AIRAWAT</v>
      </c>
      <c r="P841" s="15">
        <f t="shared" si="157"/>
        <v>1</v>
      </c>
      <c r="Q841" s="15">
        <f t="shared" si="158"/>
        <v>15</v>
      </c>
      <c r="R841" s="15">
        <f t="shared" si="159"/>
        <v>0</v>
      </c>
      <c r="S841" s="15">
        <f t="shared" si="160"/>
        <v>0</v>
      </c>
      <c r="T841" s="15">
        <f t="shared" si="161"/>
        <v>15</v>
      </c>
    </row>
    <row r="842" spans="1:20">
      <c r="A842" s="142" t="str">
        <f>IF((stock!B836+stock!C836+stock!D836+stock!E836)&lt;&gt;0,stock!A836,"")</f>
        <v/>
      </c>
      <c r="B842" s="142"/>
      <c r="C842" s="15">
        <f>stock!C836</f>
        <v>0</v>
      </c>
      <c r="D842" s="15">
        <f>stock!D836</f>
        <v>0</v>
      </c>
      <c r="E842" s="15">
        <f>stock!E836</f>
        <v>0</v>
      </c>
      <c r="F842" s="15">
        <f>stock!F836</f>
        <v>0</v>
      </c>
      <c r="H842" s="15">
        <f t="shared" si="162"/>
        <v>0</v>
      </c>
      <c r="I842" s="15">
        <f t="shared" si="163"/>
        <v>0</v>
      </c>
      <c r="J842" s="15">
        <f t="shared" si="164"/>
        <v>0</v>
      </c>
      <c r="K842" s="1">
        <f t="shared" si="153"/>
        <v>0</v>
      </c>
      <c r="L842" s="15">
        <f>IF(COUNTIF($N$2:N842,N842)=1,L841+1,L841)</f>
        <v>24</v>
      </c>
      <c r="M842" s="15" t="str">
        <f t="shared" si="154"/>
        <v/>
      </c>
      <c r="N842" s="1">
        <f t="shared" si="155"/>
        <v>0</v>
      </c>
      <c r="O842" s="1">
        <f t="shared" si="156"/>
        <v>0</v>
      </c>
      <c r="P842" s="15">
        <f t="shared" si="157"/>
        <v>0</v>
      </c>
      <c r="Q842" s="15">
        <f t="shared" si="158"/>
        <v>0</v>
      </c>
      <c r="R842" s="15">
        <f t="shared" si="159"/>
        <v>0</v>
      </c>
      <c r="S842" s="15">
        <f t="shared" si="160"/>
        <v>0</v>
      </c>
      <c r="T842" s="15">
        <f t="shared" si="161"/>
        <v>0</v>
      </c>
    </row>
    <row r="843" spans="1:20">
      <c r="A843" s="142" t="str">
        <f>IF((stock!B837+stock!C837+stock!D837+stock!E837)&lt;&gt;0,stock!A837,"")</f>
        <v/>
      </c>
      <c r="B843" s="142"/>
      <c r="C843" s="15">
        <f>stock!C837</f>
        <v>0</v>
      </c>
      <c r="D843" s="15">
        <f>stock!D837</f>
        <v>0</v>
      </c>
      <c r="E843" s="15">
        <f>stock!E837</f>
        <v>0</v>
      </c>
      <c r="F843" s="15">
        <f>stock!F837</f>
        <v>0</v>
      </c>
      <c r="H843" s="15">
        <f t="shared" si="162"/>
        <v>0</v>
      </c>
      <c r="I843" s="15">
        <f t="shared" si="163"/>
        <v>0</v>
      </c>
      <c r="J843" s="15">
        <f t="shared" si="164"/>
        <v>0</v>
      </c>
      <c r="K843" s="1">
        <f t="shared" si="153"/>
        <v>0</v>
      </c>
      <c r="L843" s="15">
        <f>IF(COUNTIF($N$2:N843,N843)=1,L842+1,L842)</f>
        <v>24</v>
      </c>
      <c r="M843" s="15" t="str">
        <f t="shared" si="154"/>
        <v/>
      </c>
      <c r="N843" s="1">
        <f t="shared" si="155"/>
        <v>0</v>
      </c>
      <c r="O843" s="1">
        <f t="shared" si="156"/>
        <v>0</v>
      </c>
      <c r="P843" s="15">
        <f t="shared" si="157"/>
        <v>0</v>
      </c>
      <c r="Q843" s="15">
        <f t="shared" si="158"/>
        <v>0</v>
      </c>
      <c r="R843" s="15">
        <f t="shared" si="159"/>
        <v>0</v>
      </c>
      <c r="S843" s="15">
        <f t="shared" si="160"/>
        <v>0</v>
      </c>
      <c r="T843" s="15">
        <f t="shared" si="161"/>
        <v>0</v>
      </c>
    </row>
    <row r="844" spans="1:20">
      <c r="A844" s="142" t="str">
        <f>IF((stock!B838+stock!C838+stock!D838+stock!E838)&lt;&gt;0,stock!A838,"")</f>
        <v>ROYAL-GOLD TOOR-DHALL 30KG</v>
      </c>
      <c r="B844" s="142"/>
      <c r="C844" s="15">
        <f>stock!C838</f>
        <v>17</v>
      </c>
      <c r="D844" s="15">
        <f>stock!D838</f>
        <v>0</v>
      </c>
      <c r="E844" s="15">
        <f>stock!E838</f>
        <v>2</v>
      </c>
      <c r="F844" s="15">
        <f>stock!F838</f>
        <v>15</v>
      </c>
      <c r="H844" s="15">
        <f t="shared" si="162"/>
        <v>30</v>
      </c>
      <c r="I844" s="15">
        <f t="shared" si="163"/>
        <v>0</v>
      </c>
      <c r="J844" s="15">
        <f t="shared" si="164"/>
        <v>30</v>
      </c>
      <c r="K844" s="1" t="str">
        <f t="shared" ref="K844:K907" si="165">IFERROR(LEFT(A844,LEN(A844)-5),0)</f>
        <v>ROYAL-GOLD TOOR-DHALL</v>
      </c>
      <c r="L844" s="15">
        <f>IF(COUNTIF($N$2:N844,N844)=1,L843+1,L843)</f>
        <v>24</v>
      </c>
      <c r="M844" s="15" t="str">
        <f t="shared" ref="M844:M907" si="166">IF(P844=0,"",K844)</f>
        <v>ROYAL-GOLD TOOR-DHALL</v>
      </c>
      <c r="N844" s="1" t="str">
        <f t="shared" ref="N844:N907" si="167">IF(P844=0,0,(IFERROR(RIGHT(K844,LEN(K844)-FIND(" ",K844)),K844)))</f>
        <v>TOOR-DHALL</v>
      </c>
      <c r="O844" s="1" t="str">
        <f t="shared" ref="O844:O907" si="168">IF(P844=0,0,TRIM(LEFT(SUBSTITUTE(A844," ",REPT(" ",255)),255)))</f>
        <v>ROYAL-GOLD</v>
      </c>
      <c r="P844" s="15">
        <f t="shared" ref="P844:P907" si="169">IFERROR((FIND("KG",A844)/FIND("KG",A844)),0)+IFERROR((FIND("GM",A844)/FIND("GM",A844)),0)</f>
        <v>1</v>
      </c>
      <c r="Q844" s="15">
        <f t="shared" ref="Q844:Q907" si="170">IFERROR((C844*J844*P844)/50,0)</f>
        <v>10.199999999999999</v>
      </c>
      <c r="R844" s="15">
        <f t="shared" ref="R844:R907" si="171">IFERROR((D844*J844*P844)/50,0)</f>
        <v>0</v>
      </c>
      <c r="S844" s="15">
        <f t="shared" ref="S844:S907" si="172">IFERROR((E844*J844*P844)/50,0)</f>
        <v>1.2</v>
      </c>
      <c r="T844" s="15">
        <f t="shared" ref="T844:T907" si="173">IFERROR((F844*J844*P844)/50,0)</f>
        <v>9</v>
      </c>
    </row>
    <row r="845" spans="1:20">
      <c r="A845" s="142" t="str">
        <f>IF((stock!B839+stock!C839+stock!D839+stock!E839)&lt;&gt;0,stock!A839,"")</f>
        <v/>
      </c>
      <c r="B845" s="142"/>
      <c r="C845" s="15">
        <f>stock!C839</f>
        <v>0</v>
      </c>
      <c r="D845" s="15">
        <f>stock!D839</f>
        <v>0</v>
      </c>
      <c r="E845" s="15">
        <f>stock!E839</f>
        <v>0</v>
      </c>
      <c r="F845" s="15">
        <f>stock!F839</f>
        <v>0</v>
      </c>
      <c r="H845" s="15">
        <f t="shared" si="162"/>
        <v>0</v>
      </c>
      <c r="I845" s="15">
        <f t="shared" si="163"/>
        <v>0</v>
      </c>
      <c r="J845" s="15">
        <f t="shared" si="164"/>
        <v>0</v>
      </c>
      <c r="K845" s="1">
        <f t="shared" si="165"/>
        <v>0</v>
      </c>
      <c r="L845" s="15">
        <f>IF(COUNTIF($N$2:N845,N845)=1,L844+1,L844)</f>
        <v>24</v>
      </c>
      <c r="M845" s="15" t="str">
        <f t="shared" si="166"/>
        <v/>
      </c>
      <c r="N845" s="1">
        <f t="shared" si="167"/>
        <v>0</v>
      </c>
      <c r="O845" s="1">
        <f t="shared" si="168"/>
        <v>0</v>
      </c>
      <c r="P845" s="15">
        <f t="shared" si="169"/>
        <v>0</v>
      </c>
      <c r="Q845" s="15">
        <f t="shared" si="170"/>
        <v>0</v>
      </c>
      <c r="R845" s="15">
        <f t="shared" si="171"/>
        <v>0</v>
      </c>
      <c r="S845" s="15">
        <f t="shared" si="172"/>
        <v>0</v>
      </c>
      <c r="T845" s="15">
        <f t="shared" si="173"/>
        <v>0</v>
      </c>
    </row>
    <row r="846" spans="1:20">
      <c r="A846" s="142" t="str">
        <f>IF((stock!B840+stock!C840+stock!D840+stock!E840)&lt;&gt;0,stock!A840,"")</f>
        <v/>
      </c>
      <c r="B846" s="142"/>
      <c r="C846" s="15">
        <f>stock!C840</f>
        <v>0</v>
      </c>
      <c r="D846" s="15">
        <f>stock!D840</f>
        <v>0</v>
      </c>
      <c r="E846" s="15">
        <f>stock!E840</f>
        <v>0</v>
      </c>
      <c r="F846" s="15">
        <f>stock!F840</f>
        <v>0</v>
      </c>
      <c r="H846" s="15">
        <f t="shared" ref="H846:H909" si="174">IFERROR(--SUBSTITUTE(TRIM(RIGHT(SUBSTITUTE(A846," ",REPT(" ",255)),255)),"KG",""),0)</f>
        <v>0</v>
      </c>
      <c r="I846" s="15">
        <f t="shared" ref="I846:I909" si="175">IFERROR(--SUBSTITUTE(TRIM(RIGHT(SUBSTITUTE(A846," ",REPT(" ",255)),255)),"GM",""),0)</f>
        <v>0</v>
      </c>
      <c r="J846" s="15">
        <f t="shared" ref="J846:J909" si="176">IF(H846&gt;I846,H846,I846)</f>
        <v>0</v>
      </c>
      <c r="K846" s="1">
        <f t="shared" si="165"/>
        <v>0</v>
      </c>
      <c r="L846" s="15">
        <f>IF(COUNTIF($N$2:N846,N846)=1,L845+1,L845)</f>
        <v>24</v>
      </c>
      <c r="M846" s="15" t="str">
        <f t="shared" si="166"/>
        <v/>
      </c>
      <c r="N846" s="1">
        <f t="shared" si="167"/>
        <v>0</v>
      </c>
      <c r="O846" s="1">
        <f t="shared" si="168"/>
        <v>0</v>
      </c>
      <c r="P846" s="15">
        <f t="shared" si="169"/>
        <v>0</v>
      </c>
      <c r="Q846" s="15">
        <f t="shared" si="170"/>
        <v>0</v>
      </c>
      <c r="R846" s="15">
        <f t="shared" si="171"/>
        <v>0</v>
      </c>
      <c r="S846" s="15">
        <f t="shared" si="172"/>
        <v>0</v>
      </c>
      <c r="T846" s="15">
        <f t="shared" si="173"/>
        <v>0</v>
      </c>
    </row>
    <row r="847" spans="1:20">
      <c r="A847" s="142" t="str">
        <f>IF((stock!B841+stock!C841+stock!D841+stock!E841)&lt;&gt;0,stock!A841,"")</f>
        <v>TOOR-DHALL 50</v>
      </c>
      <c r="B847" s="142"/>
      <c r="C847" s="15">
        <f>stock!C841</f>
        <v>203</v>
      </c>
      <c r="D847" s="15">
        <f>stock!D841</f>
        <v>0</v>
      </c>
      <c r="E847" s="15">
        <f>stock!E841</f>
        <v>7</v>
      </c>
      <c r="F847" s="15">
        <f>stock!F841</f>
        <v>196</v>
      </c>
      <c r="H847" s="15">
        <f t="shared" si="174"/>
        <v>50</v>
      </c>
      <c r="I847" s="15">
        <f t="shared" si="175"/>
        <v>50</v>
      </c>
      <c r="J847" s="15">
        <f t="shared" si="176"/>
        <v>50</v>
      </c>
      <c r="K847" s="1" t="str">
        <f t="shared" si="165"/>
        <v>TOOR-DHA</v>
      </c>
      <c r="L847" s="15">
        <f>IF(COUNTIF($N$2:N847,N847)=1,L846+1,L846)</f>
        <v>24</v>
      </c>
      <c r="M847" s="15" t="str">
        <f t="shared" si="166"/>
        <v/>
      </c>
      <c r="N847" s="1">
        <f t="shared" si="167"/>
        <v>0</v>
      </c>
      <c r="O847" s="1">
        <f t="shared" si="168"/>
        <v>0</v>
      </c>
      <c r="P847" s="15">
        <f t="shared" si="169"/>
        <v>0</v>
      </c>
      <c r="Q847" s="15">
        <f t="shared" si="170"/>
        <v>0</v>
      </c>
      <c r="R847" s="15">
        <f t="shared" si="171"/>
        <v>0</v>
      </c>
      <c r="S847" s="15">
        <f t="shared" si="172"/>
        <v>0</v>
      </c>
      <c r="T847" s="15">
        <f t="shared" si="173"/>
        <v>0</v>
      </c>
    </row>
    <row r="848" spans="1:20">
      <c r="A848" s="142" t="str">
        <f>IF((stock!B842+stock!C842+stock!D842+stock!E842)&lt;&gt;0,stock!A842,"")</f>
        <v/>
      </c>
      <c r="B848" s="142"/>
      <c r="C848" s="15">
        <f>stock!C842</f>
        <v>0</v>
      </c>
      <c r="D848" s="15">
        <f>stock!D842</f>
        <v>0</v>
      </c>
      <c r="E848" s="15">
        <f>stock!E842</f>
        <v>0</v>
      </c>
      <c r="F848" s="15">
        <f>stock!F842</f>
        <v>0</v>
      </c>
      <c r="H848" s="15">
        <f t="shared" si="174"/>
        <v>0</v>
      </c>
      <c r="I848" s="15">
        <f t="shared" si="175"/>
        <v>0</v>
      </c>
      <c r="J848" s="15">
        <f t="shared" si="176"/>
        <v>0</v>
      </c>
      <c r="K848" s="1">
        <f t="shared" si="165"/>
        <v>0</v>
      </c>
      <c r="L848" s="15">
        <f>IF(COUNTIF($N$2:N848,N848)=1,L847+1,L847)</f>
        <v>24</v>
      </c>
      <c r="M848" s="15" t="str">
        <f t="shared" si="166"/>
        <v/>
      </c>
      <c r="N848" s="1">
        <f t="shared" si="167"/>
        <v>0</v>
      </c>
      <c r="O848" s="1">
        <f t="shared" si="168"/>
        <v>0</v>
      </c>
      <c r="P848" s="15">
        <f t="shared" si="169"/>
        <v>0</v>
      </c>
      <c r="Q848" s="15">
        <f t="shared" si="170"/>
        <v>0</v>
      </c>
      <c r="R848" s="15">
        <f t="shared" si="171"/>
        <v>0</v>
      </c>
      <c r="S848" s="15">
        <f t="shared" si="172"/>
        <v>0</v>
      </c>
      <c r="T848" s="15">
        <f t="shared" si="173"/>
        <v>0</v>
      </c>
    </row>
    <row r="849" spans="1:20">
      <c r="A849" s="142" t="str">
        <f>IF((stock!B843+stock!C843+stock!D843+stock!E843)&lt;&gt;0,stock!A843,"")</f>
        <v/>
      </c>
      <c r="B849" s="142"/>
      <c r="C849" s="15">
        <f>stock!C843</f>
        <v>0</v>
      </c>
      <c r="D849" s="15">
        <f>stock!D843</f>
        <v>0</v>
      </c>
      <c r="E849" s="15">
        <f>stock!E843</f>
        <v>0</v>
      </c>
      <c r="F849" s="15">
        <f>stock!F843</f>
        <v>0</v>
      </c>
      <c r="H849" s="15">
        <f t="shared" si="174"/>
        <v>0</v>
      </c>
      <c r="I849" s="15">
        <f t="shared" si="175"/>
        <v>0</v>
      </c>
      <c r="J849" s="15">
        <f t="shared" si="176"/>
        <v>0</v>
      </c>
      <c r="K849" s="1">
        <f t="shared" si="165"/>
        <v>0</v>
      </c>
      <c r="L849" s="15">
        <f>IF(COUNTIF($N$2:N849,N849)=1,L848+1,L848)</f>
        <v>24</v>
      </c>
      <c r="M849" s="15" t="str">
        <f t="shared" si="166"/>
        <v/>
      </c>
      <c r="N849" s="1">
        <f t="shared" si="167"/>
        <v>0</v>
      </c>
      <c r="O849" s="1">
        <f t="shared" si="168"/>
        <v>0</v>
      </c>
      <c r="P849" s="15">
        <f t="shared" si="169"/>
        <v>0</v>
      </c>
      <c r="Q849" s="15">
        <f t="shared" si="170"/>
        <v>0</v>
      </c>
      <c r="R849" s="15">
        <f t="shared" si="171"/>
        <v>0</v>
      </c>
      <c r="S849" s="15">
        <f t="shared" si="172"/>
        <v>0</v>
      </c>
      <c r="T849" s="15">
        <f t="shared" si="173"/>
        <v>0</v>
      </c>
    </row>
    <row r="850" spans="1:20">
      <c r="A850" s="142" t="str">
        <f>IF((stock!B844+stock!C844+stock!D844+stock!E844)&lt;&gt;0,stock!A844,"")</f>
        <v/>
      </c>
      <c r="B850" s="142"/>
      <c r="C850" s="15">
        <f>stock!C844</f>
        <v>0</v>
      </c>
      <c r="D850" s="15">
        <f>stock!D844</f>
        <v>0</v>
      </c>
      <c r="E850" s="15">
        <f>stock!E844</f>
        <v>0</v>
      </c>
      <c r="F850" s="15">
        <f>stock!F844</f>
        <v>0</v>
      </c>
      <c r="H850" s="15">
        <f t="shared" si="174"/>
        <v>0</v>
      </c>
      <c r="I850" s="15">
        <f t="shared" si="175"/>
        <v>0</v>
      </c>
      <c r="J850" s="15">
        <f t="shared" si="176"/>
        <v>0</v>
      </c>
      <c r="K850" s="1">
        <f t="shared" si="165"/>
        <v>0</v>
      </c>
      <c r="L850" s="15">
        <f>IF(COUNTIF($N$2:N850,N850)=1,L849+1,L849)</f>
        <v>24</v>
      </c>
      <c r="M850" s="15" t="str">
        <f t="shared" si="166"/>
        <v/>
      </c>
      <c r="N850" s="1">
        <f t="shared" si="167"/>
        <v>0</v>
      </c>
      <c r="O850" s="1">
        <f t="shared" si="168"/>
        <v>0</v>
      </c>
      <c r="P850" s="15">
        <f t="shared" si="169"/>
        <v>0</v>
      </c>
      <c r="Q850" s="15">
        <f t="shared" si="170"/>
        <v>0</v>
      </c>
      <c r="R850" s="15">
        <f t="shared" si="171"/>
        <v>0</v>
      </c>
      <c r="S850" s="15">
        <f t="shared" si="172"/>
        <v>0</v>
      </c>
      <c r="T850" s="15">
        <f t="shared" si="173"/>
        <v>0</v>
      </c>
    </row>
    <row r="851" spans="1:20">
      <c r="A851" s="142" t="str">
        <f>IF((stock!B845+stock!C845+stock!D845+stock!E845)&lt;&gt;0,stock!A845,"")</f>
        <v/>
      </c>
      <c r="B851" s="142"/>
      <c r="C851" s="15">
        <f>stock!C845</f>
        <v>0</v>
      </c>
      <c r="D851" s="15">
        <f>stock!D845</f>
        <v>0</v>
      </c>
      <c r="E851" s="15">
        <f>stock!E845</f>
        <v>0</v>
      </c>
      <c r="F851" s="15">
        <f>stock!F845</f>
        <v>0</v>
      </c>
      <c r="H851" s="15">
        <f t="shared" si="174"/>
        <v>0</v>
      </c>
      <c r="I851" s="15">
        <f t="shared" si="175"/>
        <v>0</v>
      </c>
      <c r="J851" s="15">
        <f t="shared" si="176"/>
        <v>0</v>
      </c>
      <c r="K851" s="1">
        <f t="shared" si="165"/>
        <v>0</v>
      </c>
      <c r="L851" s="15">
        <f>IF(COUNTIF($N$2:N851,N851)=1,L850+1,L850)</f>
        <v>24</v>
      </c>
      <c r="M851" s="15" t="str">
        <f t="shared" si="166"/>
        <v/>
      </c>
      <c r="N851" s="1">
        <f t="shared" si="167"/>
        <v>0</v>
      </c>
      <c r="O851" s="1">
        <f t="shared" si="168"/>
        <v>0</v>
      </c>
      <c r="P851" s="15">
        <f t="shared" si="169"/>
        <v>0</v>
      </c>
      <c r="Q851" s="15">
        <f t="shared" si="170"/>
        <v>0</v>
      </c>
      <c r="R851" s="15">
        <f t="shared" si="171"/>
        <v>0</v>
      </c>
      <c r="S851" s="15">
        <f t="shared" si="172"/>
        <v>0</v>
      </c>
      <c r="T851" s="15">
        <f t="shared" si="173"/>
        <v>0</v>
      </c>
    </row>
    <row r="852" spans="1:20">
      <c r="A852" s="142" t="str">
        <f>IF((stock!B846+stock!C846+stock!D846+stock!E846)&lt;&gt;0,stock!A846,"")</f>
        <v>ANNAPOORNA TOOR-DHALL 50KG</v>
      </c>
      <c r="B852" s="142"/>
      <c r="C852" s="15">
        <f>stock!C846</f>
        <v>18</v>
      </c>
      <c r="D852" s="15">
        <f>stock!D846</f>
        <v>0</v>
      </c>
      <c r="E852" s="15">
        <f>stock!E846</f>
        <v>0</v>
      </c>
      <c r="F852" s="15">
        <f>stock!F846</f>
        <v>18</v>
      </c>
      <c r="H852" s="15">
        <f t="shared" si="174"/>
        <v>50</v>
      </c>
      <c r="I852" s="15">
        <f t="shared" si="175"/>
        <v>0</v>
      </c>
      <c r="J852" s="15">
        <f t="shared" si="176"/>
        <v>50</v>
      </c>
      <c r="K852" s="1" t="str">
        <f t="shared" si="165"/>
        <v>ANNAPOORNA TOOR-DHALL</v>
      </c>
      <c r="L852" s="15">
        <f>IF(COUNTIF($N$2:N852,N852)=1,L851+1,L851)</f>
        <v>24</v>
      </c>
      <c r="M852" s="15" t="str">
        <f t="shared" si="166"/>
        <v>ANNAPOORNA TOOR-DHALL</v>
      </c>
      <c r="N852" s="1" t="str">
        <f t="shared" si="167"/>
        <v>TOOR-DHALL</v>
      </c>
      <c r="O852" s="1" t="str">
        <f t="shared" si="168"/>
        <v>ANNAPOORNA</v>
      </c>
      <c r="P852" s="15">
        <f t="shared" si="169"/>
        <v>1</v>
      </c>
      <c r="Q852" s="15">
        <f t="shared" si="170"/>
        <v>18</v>
      </c>
      <c r="R852" s="15">
        <f t="shared" si="171"/>
        <v>0</v>
      </c>
      <c r="S852" s="15">
        <f t="shared" si="172"/>
        <v>0</v>
      </c>
      <c r="T852" s="15">
        <f t="shared" si="173"/>
        <v>18</v>
      </c>
    </row>
    <row r="853" spans="1:20">
      <c r="A853" s="142" t="str">
        <f>IF((stock!B847+stock!C847+stock!D847+stock!E847)&lt;&gt;0,stock!A847,"")</f>
        <v>BAGHAWAN TOOR-DHALL 50KG</v>
      </c>
      <c r="B853" s="142"/>
      <c r="C853" s="15">
        <f>stock!C847</f>
        <v>13</v>
      </c>
      <c r="D853" s="15">
        <f>stock!D847</f>
        <v>0</v>
      </c>
      <c r="E853" s="15">
        <f>stock!E847</f>
        <v>0</v>
      </c>
      <c r="F853" s="15">
        <f>stock!F847</f>
        <v>13</v>
      </c>
      <c r="H853" s="15">
        <f t="shared" si="174"/>
        <v>50</v>
      </c>
      <c r="I853" s="15">
        <f t="shared" si="175"/>
        <v>0</v>
      </c>
      <c r="J853" s="15">
        <f t="shared" si="176"/>
        <v>50</v>
      </c>
      <c r="K853" s="1" t="str">
        <f t="shared" si="165"/>
        <v>BAGHAWAN TOOR-DHALL</v>
      </c>
      <c r="L853" s="15">
        <f>IF(COUNTIF($N$2:N853,N853)=1,L852+1,L852)</f>
        <v>24</v>
      </c>
      <c r="M853" s="15" t="str">
        <f t="shared" si="166"/>
        <v>BAGHAWAN TOOR-DHALL</v>
      </c>
      <c r="N853" s="1" t="str">
        <f t="shared" si="167"/>
        <v>TOOR-DHALL</v>
      </c>
      <c r="O853" s="1" t="str">
        <f t="shared" si="168"/>
        <v>BAGHAWAN</v>
      </c>
      <c r="P853" s="15">
        <f t="shared" si="169"/>
        <v>1</v>
      </c>
      <c r="Q853" s="15">
        <f t="shared" si="170"/>
        <v>13</v>
      </c>
      <c r="R853" s="15">
        <f t="shared" si="171"/>
        <v>0</v>
      </c>
      <c r="S853" s="15">
        <f t="shared" si="172"/>
        <v>0</v>
      </c>
      <c r="T853" s="15">
        <f t="shared" si="173"/>
        <v>13</v>
      </c>
    </row>
    <row r="854" spans="1:20">
      <c r="A854" s="142" t="str">
        <f>IF((stock!B848+stock!C848+stock!D848+stock!E848)&lt;&gt;0,stock!A848,"")</f>
        <v/>
      </c>
      <c r="B854" s="142"/>
      <c r="C854" s="15">
        <f>stock!C848</f>
        <v>0</v>
      </c>
      <c r="D854" s="15">
        <f>stock!D848</f>
        <v>0</v>
      </c>
      <c r="E854" s="15">
        <f>stock!E848</f>
        <v>0</v>
      </c>
      <c r="F854" s="15">
        <f>stock!F848</f>
        <v>0</v>
      </c>
      <c r="H854" s="15">
        <f t="shared" si="174"/>
        <v>0</v>
      </c>
      <c r="I854" s="15">
        <f t="shared" si="175"/>
        <v>0</v>
      </c>
      <c r="J854" s="15">
        <f t="shared" si="176"/>
        <v>0</v>
      </c>
      <c r="K854" s="1">
        <f t="shared" si="165"/>
        <v>0</v>
      </c>
      <c r="L854" s="15">
        <f>IF(COUNTIF($N$2:N854,N854)=1,L853+1,L853)</f>
        <v>24</v>
      </c>
      <c r="M854" s="15" t="str">
        <f t="shared" si="166"/>
        <v/>
      </c>
      <c r="N854" s="1">
        <f t="shared" si="167"/>
        <v>0</v>
      </c>
      <c r="O854" s="1">
        <f t="shared" si="168"/>
        <v>0</v>
      </c>
      <c r="P854" s="15">
        <f t="shared" si="169"/>
        <v>0</v>
      </c>
      <c r="Q854" s="15">
        <f t="shared" si="170"/>
        <v>0</v>
      </c>
      <c r="R854" s="15">
        <f t="shared" si="171"/>
        <v>0</v>
      </c>
      <c r="S854" s="15">
        <f t="shared" si="172"/>
        <v>0</v>
      </c>
      <c r="T854" s="15">
        <f t="shared" si="173"/>
        <v>0</v>
      </c>
    </row>
    <row r="855" spans="1:20">
      <c r="A855" s="142" t="str">
        <f>IF((stock!B849+stock!C849+stock!D849+stock!E849)&lt;&gt;0,stock!A849,"")</f>
        <v>CHAKKARA TOOR-DHALL 50KG</v>
      </c>
      <c r="B855" s="142"/>
      <c r="C855" s="15">
        <f>stock!C849</f>
        <v>12</v>
      </c>
      <c r="D855" s="15">
        <f>stock!D849</f>
        <v>0</v>
      </c>
      <c r="E855" s="15">
        <f>stock!E849</f>
        <v>0</v>
      </c>
      <c r="F855" s="15">
        <f>stock!F849</f>
        <v>12</v>
      </c>
      <c r="H855" s="15">
        <f t="shared" si="174"/>
        <v>50</v>
      </c>
      <c r="I855" s="15">
        <f t="shared" si="175"/>
        <v>0</v>
      </c>
      <c r="J855" s="15">
        <f t="shared" si="176"/>
        <v>50</v>
      </c>
      <c r="K855" s="1" t="str">
        <f t="shared" si="165"/>
        <v>CHAKKARA TOOR-DHALL</v>
      </c>
      <c r="L855" s="15">
        <f>IF(COUNTIF($N$2:N855,N855)=1,L854+1,L854)</f>
        <v>24</v>
      </c>
      <c r="M855" s="15" t="str">
        <f t="shared" si="166"/>
        <v>CHAKKARA TOOR-DHALL</v>
      </c>
      <c r="N855" s="1" t="str">
        <f t="shared" si="167"/>
        <v>TOOR-DHALL</v>
      </c>
      <c r="O855" s="1" t="str">
        <f t="shared" si="168"/>
        <v>CHAKKARA</v>
      </c>
      <c r="P855" s="15">
        <f t="shared" si="169"/>
        <v>1</v>
      </c>
      <c r="Q855" s="15">
        <f t="shared" si="170"/>
        <v>12</v>
      </c>
      <c r="R855" s="15">
        <f t="shared" si="171"/>
        <v>0</v>
      </c>
      <c r="S855" s="15">
        <f t="shared" si="172"/>
        <v>0</v>
      </c>
      <c r="T855" s="15">
        <f t="shared" si="173"/>
        <v>12</v>
      </c>
    </row>
    <row r="856" spans="1:20">
      <c r="A856" s="142" t="str">
        <f>IF((stock!B850+stock!C850+stock!D850+stock!E850)&lt;&gt;0,stock!A850,"")</f>
        <v/>
      </c>
      <c r="B856" s="142"/>
      <c r="C856" s="15">
        <f>stock!C850</f>
        <v>0</v>
      </c>
      <c r="D856" s="15">
        <f>stock!D850</f>
        <v>0</v>
      </c>
      <c r="E856" s="15">
        <f>stock!E850</f>
        <v>0</v>
      </c>
      <c r="F856" s="15">
        <f>stock!F850</f>
        <v>0</v>
      </c>
      <c r="H856" s="15">
        <f t="shared" si="174"/>
        <v>0</v>
      </c>
      <c r="I856" s="15">
        <f t="shared" si="175"/>
        <v>0</v>
      </c>
      <c r="J856" s="15">
        <f t="shared" si="176"/>
        <v>0</v>
      </c>
      <c r="K856" s="1">
        <f t="shared" si="165"/>
        <v>0</v>
      </c>
      <c r="L856" s="15">
        <f>IF(COUNTIF($N$2:N856,N856)=1,L855+1,L855)</f>
        <v>24</v>
      </c>
      <c r="M856" s="15" t="str">
        <f t="shared" si="166"/>
        <v/>
      </c>
      <c r="N856" s="1">
        <f t="shared" si="167"/>
        <v>0</v>
      </c>
      <c r="O856" s="1">
        <f t="shared" si="168"/>
        <v>0</v>
      </c>
      <c r="P856" s="15">
        <f t="shared" si="169"/>
        <v>0</v>
      </c>
      <c r="Q856" s="15">
        <f t="shared" si="170"/>
        <v>0</v>
      </c>
      <c r="R856" s="15">
        <f t="shared" si="171"/>
        <v>0</v>
      </c>
      <c r="S856" s="15">
        <f t="shared" si="172"/>
        <v>0</v>
      </c>
      <c r="T856" s="15">
        <f t="shared" si="173"/>
        <v>0</v>
      </c>
    </row>
    <row r="857" spans="1:20">
      <c r="A857" s="142" t="str">
        <f>IF((stock!B851+stock!C851+stock!D851+stock!E851)&lt;&gt;0,stock!A851,"")</f>
        <v/>
      </c>
      <c r="B857" s="142"/>
      <c r="C857" s="15">
        <f>stock!C851</f>
        <v>0</v>
      </c>
      <c r="D857" s="15">
        <f>stock!D851</f>
        <v>0</v>
      </c>
      <c r="E857" s="15">
        <f>stock!E851</f>
        <v>0</v>
      </c>
      <c r="F857" s="15">
        <f>stock!F851</f>
        <v>0</v>
      </c>
      <c r="H857" s="15">
        <f t="shared" si="174"/>
        <v>0</v>
      </c>
      <c r="I857" s="15">
        <f t="shared" si="175"/>
        <v>0</v>
      </c>
      <c r="J857" s="15">
        <f t="shared" si="176"/>
        <v>0</v>
      </c>
      <c r="K857" s="1">
        <f t="shared" si="165"/>
        <v>0</v>
      </c>
      <c r="L857" s="15">
        <f>IF(COUNTIF($N$2:N857,N857)=1,L856+1,L856)</f>
        <v>24</v>
      </c>
      <c r="M857" s="15" t="str">
        <f t="shared" si="166"/>
        <v/>
      </c>
      <c r="N857" s="1">
        <f t="shared" si="167"/>
        <v>0</v>
      </c>
      <c r="O857" s="1">
        <f t="shared" si="168"/>
        <v>0</v>
      </c>
      <c r="P857" s="15">
        <f t="shared" si="169"/>
        <v>0</v>
      </c>
      <c r="Q857" s="15">
        <f t="shared" si="170"/>
        <v>0</v>
      </c>
      <c r="R857" s="15">
        <f t="shared" si="171"/>
        <v>0</v>
      </c>
      <c r="S857" s="15">
        <f t="shared" si="172"/>
        <v>0</v>
      </c>
      <c r="T857" s="15">
        <f t="shared" si="173"/>
        <v>0</v>
      </c>
    </row>
    <row r="858" spans="1:20">
      <c r="A858" s="142" t="str">
        <f>IF((stock!B852+stock!C852+stock!D852+stock!E852)&lt;&gt;0,stock!A852,"")</f>
        <v/>
      </c>
      <c r="B858" s="142"/>
      <c r="C858" s="15">
        <f>stock!C852</f>
        <v>0</v>
      </c>
      <c r="D858" s="15">
        <f>stock!D852</f>
        <v>0</v>
      </c>
      <c r="E858" s="15">
        <f>stock!E852</f>
        <v>0</v>
      </c>
      <c r="F858" s="15">
        <f>stock!F852</f>
        <v>0</v>
      </c>
      <c r="H858" s="15">
        <f t="shared" si="174"/>
        <v>0</v>
      </c>
      <c r="I858" s="15">
        <f t="shared" si="175"/>
        <v>0</v>
      </c>
      <c r="J858" s="15">
        <f t="shared" si="176"/>
        <v>0</v>
      </c>
      <c r="K858" s="1">
        <f t="shared" si="165"/>
        <v>0</v>
      </c>
      <c r="L858" s="15">
        <f>IF(COUNTIF($N$2:N858,N858)=1,L857+1,L857)</f>
        <v>24</v>
      </c>
      <c r="M858" s="15" t="str">
        <f t="shared" si="166"/>
        <v/>
      </c>
      <c r="N858" s="1">
        <f t="shared" si="167"/>
        <v>0</v>
      </c>
      <c r="O858" s="1">
        <f t="shared" si="168"/>
        <v>0</v>
      </c>
      <c r="P858" s="15">
        <f t="shared" si="169"/>
        <v>0</v>
      </c>
      <c r="Q858" s="15">
        <f t="shared" si="170"/>
        <v>0</v>
      </c>
      <c r="R858" s="15">
        <f t="shared" si="171"/>
        <v>0</v>
      </c>
      <c r="S858" s="15">
        <f t="shared" si="172"/>
        <v>0</v>
      </c>
      <c r="T858" s="15">
        <f t="shared" si="173"/>
        <v>0</v>
      </c>
    </row>
    <row r="859" spans="1:20">
      <c r="A859" s="142" t="str">
        <f>IF((stock!B853+stock!C853+stock!D853+stock!E853)&lt;&gt;0,stock!A853,"")</f>
        <v/>
      </c>
      <c r="B859" s="142"/>
      <c r="C859" s="15">
        <f>stock!C853</f>
        <v>0</v>
      </c>
      <c r="D859" s="15">
        <f>stock!D853</f>
        <v>0</v>
      </c>
      <c r="E859" s="15">
        <f>stock!E853</f>
        <v>0</v>
      </c>
      <c r="F859" s="15">
        <f>stock!F853</f>
        <v>0</v>
      </c>
      <c r="H859" s="15">
        <f t="shared" si="174"/>
        <v>0</v>
      </c>
      <c r="I859" s="15">
        <f t="shared" si="175"/>
        <v>0</v>
      </c>
      <c r="J859" s="15">
        <f t="shared" si="176"/>
        <v>0</v>
      </c>
      <c r="K859" s="1">
        <f t="shared" si="165"/>
        <v>0</v>
      </c>
      <c r="L859" s="15">
        <f>IF(COUNTIF($N$2:N859,N859)=1,L858+1,L858)</f>
        <v>24</v>
      </c>
      <c r="M859" s="15" t="str">
        <f t="shared" si="166"/>
        <v/>
      </c>
      <c r="N859" s="1">
        <f t="shared" si="167"/>
        <v>0</v>
      </c>
      <c r="O859" s="1">
        <f t="shared" si="168"/>
        <v>0</v>
      </c>
      <c r="P859" s="15">
        <f t="shared" si="169"/>
        <v>0</v>
      </c>
      <c r="Q859" s="15">
        <f t="shared" si="170"/>
        <v>0</v>
      </c>
      <c r="R859" s="15">
        <f t="shared" si="171"/>
        <v>0</v>
      </c>
      <c r="S859" s="15">
        <f t="shared" si="172"/>
        <v>0</v>
      </c>
      <c r="T859" s="15">
        <f t="shared" si="173"/>
        <v>0</v>
      </c>
    </row>
    <row r="860" spans="1:20">
      <c r="A860" s="142" t="str">
        <f>IF((stock!B854+stock!C854+stock!D854+stock!E854)&lt;&gt;0,stock!A854,"")</f>
        <v/>
      </c>
      <c r="B860" s="142"/>
      <c r="C860" s="15">
        <f>stock!C854</f>
        <v>0</v>
      </c>
      <c r="D860" s="15">
        <f>stock!D854</f>
        <v>0</v>
      </c>
      <c r="E860" s="15">
        <f>stock!E854</f>
        <v>0</v>
      </c>
      <c r="F860" s="15">
        <f>stock!F854</f>
        <v>0</v>
      </c>
      <c r="H860" s="15">
        <f t="shared" si="174"/>
        <v>0</v>
      </c>
      <c r="I860" s="15">
        <f t="shared" si="175"/>
        <v>0</v>
      </c>
      <c r="J860" s="15">
        <f t="shared" si="176"/>
        <v>0</v>
      </c>
      <c r="K860" s="1">
        <f t="shared" si="165"/>
        <v>0</v>
      </c>
      <c r="L860" s="15">
        <f>IF(COUNTIF($N$2:N860,N860)=1,L859+1,L859)</f>
        <v>24</v>
      </c>
      <c r="M860" s="15" t="str">
        <f t="shared" si="166"/>
        <v/>
      </c>
      <c r="N860" s="1">
        <f t="shared" si="167"/>
        <v>0</v>
      </c>
      <c r="O860" s="1">
        <f t="shared" si="168"/>
        <v>0</v>
      </c>
      <c r="P860" s="15">
        <f t="shared" si="169"/>
        <v>0</v>
      </c>
      <c r="Q860" s="15">
        <f t="shared" si="170"/>
        <v>0</v>
      </c>
      <c r="R860" s="15">
        <f t="shared" si="171"/>
        <v>0</v>
      </c>
      <c r="S860" s="15">
        <f t="shared" si="172"/>
        <v>0</v>
      </c>
      <c r="T860" s="15">
        <f t="shared" si="173"/>
        <v>0</v>
      </c>
    </row>
    <row r="861" spans="1:20">
      <c r="A861" s="142" t="str">
        <f>IF((stock!B855+stock!C855+stock!D855+stock!E855)&lt;&gt;0,stock!A855,"")</f>
        <v/>
      </c>
      <c r="B861" s="142"/>
      <c r="C861" s="15">
        <f>stock!C855</f>
        <v>0</v>
      </c>
      <c r="D861" s="15">
        <f>stock!D855</f>
        <v>0</v>
      </c>
      <c r="E861" s="15">
        <f>stock!E855</f>
        <v>0</v>
      </c>
      <c r="F861" s="15">
        <f>stock!F855</f>
        <v>0</v>
      </c>
      <c r="H861" s="15">
        <f t="shared" si="174"/>
        <v>0</v>
      </c>
      <c r="I861" s="15">
        <f t="shared" si="175"/>
        <v>0</v>
      </c>
      <c r="J861" s="15">
        <f t="shared" si="176"/>
        <v>0</v>
      </c>
      <c r="K861" s="1">
        <f t="shared" si="165"/>
        <v>0</v>
      </c>
      <c r="L861" s="15">
        <f>IF(COUNTIF($N$2:N861,N861)=1,L860+1,L860)</f>
        <v>24</v>
      </c>
      <c r="M861" s="15" t="str">
        <f t="shared" si="166"/>
        <v/>
      </c>
      <c r="N861" s="1">
        <f t="shared" si="167"/>
        <v>0</v>
      </c>
      <c r="O861" s="1">
        <f t="shared" si="168"/>
        <v>0</v>
      </c>
      <c r="P861" s="15">
        <f t="shared" si="169"/>
        <v>0</v>
      </c>
      <c r="Q861" s="15">
        <f t="shared" si="170"/>
        <v>0</v>
      </c>
      <c r="R861" s="15">
        <f t="shared" si="171"/>
        <v>0</v>
      </c>
      <c r="S861" s="15">
        <f t="shared" si="172"/>
        <v>0</v>
      </c>
      <c r="T861" s="15">
        <f t="shared" si="173"/>
        <v>0</v>
      </c>
    </row>
    <row r="862" spans="1:20">
      <c r="A862" s="142" t="str">
        <f>IF((stock!B856+stock!C856+stock!D856+stock!E856)&lt;&gt;0,stock!A856,"")</f>
        <v/>
      </c>
      <c r="B862" s="142"/>
      <c r="C862" s="15">
        <f>stock!C856</f>
        <v>0</v>
      </c>
      <c r="D862" s="15">
        <f>stock!D856</f>
        <v>0</v>
      </c>
      <c r="E862" s="15">
        <f>stock!E856</f>
        <v>0</v>
      </c>
      <c r="F862" s="15">
        <f>stock!F856</f>
        <v>0</v>
      </c>
      <c r="H862" s="15">
        <f t="shared" si="174"/>
        <v>0</v>
      </c>
      <c r="I862" s="15">
        <f t="shared" si="175"/>
        <v>0</v>
      </c>
      <c r="J862" s="15">
        <f t="shared" si="176"/>
        <v>0</v>
      </c>
      <c r="K862" s="1">
        <f t="shared" si="165"/>
        <v>0</v>
      </c>
      <c r="L862" s="15">
        <f>IF(COUNTIF($N$2:N862,N862)=1,L861+1,L861)</f>
        <v>24</v>
      </c>
      <c r="M862" s="15" t="str">
        <f t="shared" si="166"/>
        <v/>
      </c>
      <c r="N862" s="1">
        <f t="shared" si="167"/>
        <v>0</v>
      </c>
      <c r="O862" s="1">
        <f t="shared" si="168"/>
        <v>0</v>
      </c>
      <c r="P862" s="15">
        <f t="shared" si="169"/>
        <v>0</v>
      </c>
      <c r="Q862" s="15">
        <f t="shared" si="170"/>
        <v>0</v>
      </c>
      <c r="R862" s="15">
        <f t="shared" si="171"/>
        <v>0</v>
      </c>
      <c r="S862" s="15">
        <f t="shared" si="172"/>
        <v>0</v>
      </c>
      <c r="T862" s="15">
        <f t="shared" si="173"/>
        <v>0</v>
      </c>
    </row>
    <row r="863" spans="1:20">
      <c r="A863" s="142" t="str">
        <f>IF((stock!B857+stock!C857+stock!D857+stock!E857)&lt;&gt;0,stock!A857,"")</f>
        <v/>
      </c>
      <c r="B863" s="142"/>
      <c r="C863" s="15">
        <f>stock!C857</f>
        <v>0</v>
      </c>
      <c r="D863" s="15">
        <f>stock!D857</f>
        <v>0</v>
      </c>
      <c r="E863" s="15">
        <f>stock!E857</f>
        <v>0</v>
      </c>
      <c r="F863" s="15">
        <f>stock!F857</f>
        <v>0</v>
      </c>
      <c r="H863" s="15">
        <f t="shared" si="174"/>
        <v>0</v>
      </c>
      <c r="I863" s="15">
        <f t="shared" si="175"/>
        <v>0</v>
      </c>
      <c r="J863" s="15">
        <f t="shared" si="176"/>
        <v>0</v>
      </c>
      <c r="K863" s="1">
        <f t="shared" si="165"/>
        <v>0</v>
      </c>
      <c r="L863" s="15">
        <f>IF(COUNTIF($N$2:N863,N863)=1,L862+1,L862)</f>
        <v>24</v>
      </c>
      <c r="M863" s="15" t="str">
        <f t="shared" si="166"/>
        <v/>
      </c>
      <c r="N863" s="1">
        <f t="shared" si="167"/>
        <v>0</v>
      </c>
      <c r="O863" s="1">
        <f t="shared" si="168"/>
        <v>0</v>
      </c>
      <c r="P863" s="15">
        <f t="shared" si="169"/>
        <v>0</v>
      </c>
      <c r="Q863" s="15">
        <f t="shared" si="170"/>
        <v>0</v>
      </c>
      <c r="R863" s="15">
        <f t="shared" si="171"/>
        <v>0</v>
      </c>
      <c r="S863" s="15">
        <f t="shared" si="172"/>
        <v>0</v>
      </c>
      <c r="T863" s="15">
        <f t="shared" si="173"/>
        <v>0</v>
      </c>
    </row>
    <row r="864" spans="1:20">
      <c r="A864" s="142" t="str">
        <f>IF((stock!B858+stock!C858+stock!D858+stock!E858)&lt;&gt;0,stock!A858,"")</f>
        <v/>
      </c>
      <c r="B864" s="142"/>
      <c r="C864" s="15">
        <f>stock!C858</f>
        <v>0</v>
      </c>
      <c r="D864" s="15">
        <f>stock!D858</f>
        <v>0</v>
      </c>
      <c r="E864" s="15">
        <f>stock!E858</f>
        <v>0</v>
      </c>
      <c r="F864" s="15">
        <f>stock!F858</f>
        <v>0</v>
      </c>
      <c r="H864" s="15">
        <f t="shared" si="174"/>
        <v>0</v>
      </c>
      <c r="I864" s="15">
        <f t="shared" si="175"/>
        <v>0</v>
      </c>
      <c r="J864" s="15">
        <f t="shared" si="176"/>
        <v>0</v>
      </c>
      <c r="K864" s="1">
        <f t="shared" si="165"/>
        <v>0</v>
      </c>
      <c r="L864" s="15">
        <f>IF(COUNTIF($N$2:N864,N864)=1,L863+1,L863)</f>
        <v>24</v>
      </c>
      <c r="M864" s="15" t="str">
        <f t="shared" si="166"/>
        <v/>
      </c>
      <c r="N864" s="1">
        <f t="shared" si="167"/>
        <v>0</v>
      </c>
      <c r="O864" s="1">
        <f t="shared" si="168"/>
        <v>0</v>
      </c>
      <c r="P864" s="15">
        <f t="shared" si="169"/>
        <v>0</v>
      </c>
      <c r="Q864" s="15">
        <f t="shared" si="170"/>
        <v>0</v>
      </c>
      <c r="R864" s="15">
        <f t="shared" si="171"/>
        <v>0</v>
      </c>
      <c r="S864" s="15">
        <f t="shared" si="172"/>
        <v>0</v>
      </c>
      <c r="T864" s="15">
        <f t="shared" si="173"/>
        <v>0</v>
      </c>
    </row>
    <row r="865" spans="1:20">
      <c r="A865" s="142" t="str">
        <f>IF((stock!B859+stock!C859+stock!D859+stock!E859)&lt;&gt;0,stock!A859,"")</f>
        <v/>
      </c>
      <c r="B865" s="142"/>
      <c r="C865" s="15">
        <f>stock!C859</f>
        <v>0</v>
      </c>
      <c r="D865" s="15">
        <f>stock!D859</f>
        <v>0</v>
      </c>
      <c r="E865" s="15">
        <f>stock!E859</f>
        <v>0</v>
      </c>
      <c r="F865" s="15">
        <f>stock!F859</f>
        <v>0</v>
      </c>
      <c r="H865" s="15">
        <f t="shared" si="174"/>
        <v>0</v>
      </c>
      <c r="I865" s="15">
        <f t="shared" si="175"/>
        <v>0</v>
      </c>
      <c r="J865" s="15">
        <f t="shared" si="176"/>
        <v>0</v>
      </c>
      <c r="K865" s="1">
        <f t="shared" si="165"/>
        <v>0</v>
      </c>
      <c r="L865" s="15">
        <f>IF(COUNTIF($N$2:N865,N865)=1,L864+1,L864)</f>
        <v>24</v>
      </c>
      <c r="M865" s="15" t="str">
        <f t="shared" si="166"/>
        <v/>
      </c>
      <c r="N865" s="1">
        <f t="shared" si="167"/>
        <v>0</v>
      </c>
      <c r="O865" s="1">
        <f t="shared" si="168"/>
        <v>0</v>
      </c>
      <c r="P865" s="15">
        <f t="shared" si="169"/>
        <v>0</v>
      </c>
      <c r="Q865" s="15">
        <f t="shared" si="170"/>
        <v>0</v>
      </c>
      <c r="R865" s="15">
        <f t="shared" si="171"/>
        <v>0</v>
      </c>
      <c r="S865" s="15">
        <f t="shared" si="172"/>
        <v>0</v>
      </c>
      <c r="T865" s="15">
        <f t="shared" si="173"/>
        <v>0</v>
      </c>
    </row>
    <row r="866" spans="1:20">
      <c r="A866" s="142" t="str">
        <f>IF((stock!B860+stock!C860+stock!D860+stock!E860)&lt;&gt;0,stock!A860,"")</f>
        <v/>
      </c>
      <c r="B866" s="142"/>
      <c r="C866" s="15">
        <f>stock!C860</f>
        <v>0</v>
      </c>
      <c r="D866" s="15">
        <f>stock!D860</f>
        <v>0</v>
      </c>
      <c r="E866" s="15">
        <f>stock!E860</f>
        <v>0</v>
      </c>
      <c r="F866" s="15">
        <f>stock!F860</f>
        <v>0</v>
      </c>
      <c r="H866" s="15">
        <f t="shared" si="174"/>
        <v>0</v>
      </c>
      <c r="I866" s="15">
        <f t="shared" si="175"/>
        <v>0</v>
      </c>
      <c r="J866" s="15">
        <f t="shared" si="176"/>
        <v>0</v>
      </c>
      <c r="K866" s="1">
        <f t="shared" si="165"/>
        <v>0</v>
      </c>
      <c r="L866" s="15">
        <f>IF(COUNTIF($N$2:N866,N866)=1,L865+1,L865)</f>
        <v>24</v>
      </c>
      <c r="M866" s="15" t="str">
        <f t="shared" si="166"/>
        <v/>
      </c>
      <c r="N866" s="1">
        <f t="shared" si="167"/>
        <v>0</v>
      </c>
      <c r="O866" s="1">
        <f t="shared" si="168"/>
        <v>0</v>
      </c>
      <c r="P866" s="15">
        <f t="shared" si="169"/>
        <v>0</v>
      </c>
      <c r="Q866" s="15">
        <f t="shared" si="170"/>
        <v>0</v>
      </c>
      <c r="R866" s="15">
        <f t="shared" si="171"/>
        <v>0</v>
      </c>
      <c r="S866" s="15">
        <f t="shared" si="172"/>
        <v>0</v>
      </c>
      <c r="T866" s="15">
        <f t="shared" si="173"/>
        <v>0</v>
      </c>
    </row>
    <row r="867" spans="1:20">
      <c r="A867" s="142" t="str">
        <f>IF((stock!B861+stock!C861+stock!D861+stock!E861)&lt;&gt;0,stock!A861,"")</f>
        <v/>
      </c>
      <c r="B867" s="142"/>
      <c r="C867" s="15">
        <f>stock!C861</f>
        <v>0</v>
      </c>
      <c r="D867" s="15">
        <f>stock!D861</f>
        <v>0</v>
      </c>
      <c r="E867" s="15">
        <f>stock!E861</f>
        <v>0</v>
      </c>
      <c r="F867" s="15">
        <f>stock!F861</f>
        <v>0</v>
      </c>
      <c r="H867" s="15">
        <f t="shared" si="174"/>
        <v>0</v>
      </c>
      <c r="I867" s="15">
        <f t="shared" si="175"/>
        <v>0</v>
      </c>
      <c r="J867" s="15">
        <f t="shared" si="176"/>
        <v>0</v>
      </c>
      <c r="K867" s="1">
        <f t="shared" si="165"/>
        <v>0</v>
      </c>
      <c r="L867" s="15">
        <f>IF(COUNTIF($N$2:N867,N867)=1,L866+1,L866)</f>
        <v>24</v>
      </c>
      <c r="M867" s="15" t="str">
        <f t="shared" si="166"/>
        <v/>
      </c>
      <c r="N867" s="1">
        <f t="shared" si="167"/>
        <v>0</v>
      </c>
      <c r="O867" s="1">
        <f t="shared" si="168"/>
        <v>0</v>
      </c>
      <c r="P867" s="15">
        <f t="shared" si="169"/>
        <v>0</v>
      </c>
      <c r="Q867" s="15">
        <f t="shared" si="170"/>
        <v>0</v>
      </c>
      <c r="R867" s="15">
        <f t="shared" si="171"/>
        <v>0</v>
      </c>
      <c r="S867" s="15">
        <f t="shared" si="172"/>
        <v>0</v>
      </c>
      <c r="T867" s="15">
        <f t="shared" si="173"/>
        <v>0</v>
      </c>
    </row>
    <row r="868" spans="1:20">
      <c r="A868" s="142" t="str">
        <f>IF((stock!B862+stock!C862+stock!D862+stock!E862)&lt;&gt;0,stock!A862,"")</f>
        <v>GOLDEN-DEER TOOR-DHALL 50KG</v>
      </c>
      <c r="B868" s="142"/>
      <c r="C868" s="15">
        <f>stock!C862</f>
        <v>15</v>
      </c>
      <c r="D868" s="15">
        <f>stock!D862</f>
        <v>0</v>
      </c>
      <c r="E868" s="15">
        <f>stock!E862</f>
        <v>0</v>
      </c>
      <c r="F868" s="15">
        <f>stock!F862</f>
        <v>15</v>
      </c>
      <c r="H868" s="15">
        <f t="shared" si="174"/>
        <v>50</v>
      </c>
      <c r="I868" s="15">
        <f t="shared" si="175"/>
        <v>0</v>
      </c>
      <c r="J868" s="15">
        <f t="shared" si="176"/>
        <v>50</v>
      </c>
      <c r="K868" s="1" t="str">
        <f t="shared" si="165"/>
        <v>GOLDEN-DEER TOOR-DHALL</v>
      </c>
      <c r="L868" s="15">
        <f>IF(COUNTIF($N$2:N868,N868)=1,L867+1,L867)</f>
        <v>24</v>
      </c>
      <c r="M868" s="15" t="str">
        <f t="shared" si="166"/>
        <v>GOLDEN-DEER TOOR-DHALL</v>
      </c>
      <c r="N868" s="1" t="str">
        <f t="shared" si="167"/>
        <v>TOOR-DHALL</v>
      </c>
      <c r="O868" s="1" t="str">
        <f t="shared" si="168"/>
        <v>GOLDEN-DEER</v>
      </c>
      <c r="P868" s="15">
        <f t="shared" si="169"/>
        <v>1</v>
      </c>
      <c r="Q868" s="15">
        <f t="shared" si="170"/>
        <v>15</v>
      </c>
      <c r="R868" s="15">
        <f t="shared" si="171"/>
        <v>0</v>
      </c>
      <c r="S868" s="15">
        <f t="shared" si="172"/>
        <v>0</v>
      </c>
      <c r="T868" s="15">
        <f t="shared" si="173"/>
        <v>15</v>
      </c>
    </row>
    <row r="869" spans="1:20">
      <c r="A869" s="142" t="str">
        <f>IF((stock!B863+stock!C863+stock!D863+stock!E863)&lt;&gt;0,stock!A863,"")</f>
        <v/>
      </c>
      <c r="B869" s="142"/>
      <c r="C869" s="15">
        <f>stock!C863</f>
        <v>0</v>
      </c>
      <c r="D869" s="15">
        <f>stock!D863</f>
        <v>0</v>
      </c>
      <c r="E869" s="15">
        <f>stock!E863</f>
        <v>0</v>
      </c>
      <c r="F869" s="15">
        <f>stock!F863</f>
        <v>0</v>
      </c>
      <c r="H869" s="15">
        <f t="shared" si="174"/>
        <v>0</v>
      </c>
      <c r="I869" s="15">
        <f t="shared" si="175"/>
        <v>0</v>
      </c>
      <c r="J869" s="15">
        <f t="shared" si="176"/>
        <v>0</v>
      </c>
      <c r="K869" s="1">
        <f t="shared" si="165"/>
        <v>0</v>
      </c>
      <c r="L869" s="15">
        <f>IF(COUNTIF($N$2:N869,N869)=1,L868+1,L868)</f>
        <v>24</v>
      </c>
      <c r="M869" s="15" t="str">
        <f t="shared" si="166"/>
        <v/>
      </c>
      <c r="N869" s="1">
        <f t="shared" si="167"/>
        <v>0</v>
      </c>
      <c r="O869" s="1">
        <f t="shared" si="168"/>
        <v>0</v>
      </c>
      <c r="P869" s="15">
        <f t="shared" si="169"/>
        <v>0</v>
      </c>
      <c r="Q869" s="15">
        <f t="shared" si="170"/>
        <v>0</v>
      </c>
      <c r="R869" s="15">
        <f t="shared" si="171"/>
        <v>0</v>
      </c>
      <c r="S869" s="15">
        <f t="shared" si="172"/>
        <v>0</v>
      </c>
      <c r="T869" s="15">
        <f t="shared" si="173"/>
        <v>0</v>
      </c>
    </row>
    <row r="870" spans="1:20">
      <c r="A870" s="142" t="str">
        <f>IF((stock!B864+stock!C864+stock!D864+stock!E864)&lt;&gt;0,stock!A864,"")</f>
        <v/>
      </c>
      <c r="B870" s="142"/>
      <c r="C870" s="15">
        <f>stock!C864</f>
        <v>0</v>
      </c>
      <c r="D870" s="15">
        <f>stock!D864</f>
        <v>0</v>
      </c>
      <c r="E870" s="15">
        <f>stock!E864</f>
        <v>0</v>
      </c>
      <c r="F870" s="15">
        <f>stock!F864</f>
        <v>0</v>
      </c>
      <c r="H870" s="15">
        <f t="shared" si="174"/>
        <v>0</v>
      </c>
      <c r="I870" s="15">
        <f t="shared" si="175"/>
        <v>0</v>
      </c>
      <c r="J870" s="15">
        <f t="shared" si="176"/>
        <v>0</v>
      </c>
      <c r="K870" s="1">
        <f t="shared" si="165"/>
        <v>0</v>
      </c>
      <c r="L870" s="15">
        <f>IF(COUNTIF($N$2:N870,N870)=1,L869+1,L869)</f>
        <v>24</v>
      </c>
      <c r="M870" s="15" t="str">
        <f t="shared" si="166"/>
        <v/>
      </c>
      <c r="N870" s="1">
        <f t="shared" si="167"/>
        <v>0</v>
      </c>
      <c r="O870" s="1">
        <f t="shared" si="168"/>
        <v>0</v>
      </c>
      <c r="P870" s="15">
        <f t="shared" si="169"/>
        <v>0</v>
      </c>
      <c r="Q870" s="15">
        <f t="shared" si="170"/>
        <v>0</v>
      </c>
      <c r="R870" s="15">
        <f t="shared" si="171"/>
        <v>0</v>
      </c>
      <c r="S870" s="15">
        <f t="shared" si="172"/>
        <v>0</v>
      </c>
      <c r="T870" s="15">
        <f t="shared" si="173"/>
        <v>0</v>
      </c>
    </row>
    <row r="871" spans="1:20">
      <c r="A871" s="142" t="str">
        <f>IF((stock!B865+stock!C865+stock!D865+stock!E865)&lt;&gt;0,stock!A865,"")</f>
        <v/>
      </c>
      <c r="B871" s="142"/>
      <c r="C871" s="15">
        <f>stock!C865</f>
        <v>0</v>
      </c>
      <c r="D871" s="15">
        <f>stock!D865</f>
        <v>0</v>
      </c>
      <c r="E871" s="15">
        <f>stock!E865</f>
        <v>0</v>
      </c>
      <c r="F871" s="15">
        <f>stock!F865</f>
        <v>0</v>
      </c>
      <c r="H871" s="15">
        <f t="shared" si="174"/>
        <v>0</v>
      </c>
      <c r="I871" s="15">
        <f t="shared" si="175"/>
        <v>0</v>
      </c>
      <c r="J871" s="15">
        <f t="shared" si="176"/>
        <v>0</v>
      </c>
      <c r="K871" s="1">
        <f t="shared" si="165"/>
        <v>0</v>
      </c>
      <c r="L871" s="15">
        <f>IF(COUNTIF($N$2:N871,N871)=1,L870+1,L870)</f>
        <v>24</v>
      </c>
      <c r="M871" s="15" t="str">
        <f t="shared" si="166"/>
        <v/>
      </c>
      <c r="N871" s="1">
        <f t="shared" si="167"/>
        <v>0</v>
      </c>
      <c r="O871" s="1">
        <f t="shared" si="168"/>
        <v>0</v>
      </c>
      <c r="P871" s="15">
        <f t="shared" si="169"/>
        <v>0</v>
      </c>
      <c r="Q871" s="15">
        <f t="shared" si="170"/>
        <v>0</v>
      </c>
      <c r="R871" s="15">
        <f t="shared" si="171"/>
        <v>0</v>
      </c>
      <c r="S871" s="15">
        <f t="shared" si="172"/>
        <v>0</v>
      </c>
      <c r="T871" s="15">
        <f t="shared" si="173"/>
        <v>0</v>
      </c>
    </row>
    <row r="872" spans="1:20">
      <c r="A872" s="142" t="str">
        <f>IF((stock!B866+stock!C866+stock!D866+stock!E866)&lt;&gt;0,stock!A866,"")</f>
        <v/>
      </c>
      <c r="B872" s="142"/>
      <c r="C872" s="15">
        <f>stock!C866</f>
        <v>0</v>
      </c>
      <c r="D872" s="15">
        <f>stock!D866</f>
        <v>0</v>
      </c>
      <c r="E872" s="15">
        <f>stock!E866</f>
        <v>0</v>
      </c>
      <c r="F872" s="15">
        <f>stock!F866</f>
        <v>0</v>
      </c>
      <c r="H872" s="15">
        <f t="shared" si="174"/>
        <v>0</v>
      </c>
      <c r="I872" s="15">
        <f t="shared" si="175"/>
        <v>0</v>
      </c>
      <c r="J872" s="15">
        <f t="shared" si="176"/>
        <v>0</v>
      </c>
      <c r="K872" s="1">
        <f t="shared" si="165"/>
        <v>0</v>
      </c>
      <c r="L872" s="15">
        <f>IF(COUNTIF($N$2:N872,N872)=1,L871+1,L871)</f>
        <v>24</v>
      </c>
      <c r="M872" s="15" t="str">
        <f t="shared" si="166"/>
        <v/>
      </c>
      <c r="N872" s="1">
        <f t="shared" si="167"/>
        <v>0</v>
      </c>
      <c r="O872" s="1">
        <f t="shared" si="168"/>
        <v>0</v>
      </c>
      <c r="P872" s="15">
        <f t="shared" si="169"/>
        <v>0</v>
      </c>
      <c r="Q872" s="15">
        <f t="shared" si="170"/>
        <v>0</v>
      </c>
      <c r="R872" s="15">
        <f t="shared" si="171"/>
        <v>0</v>
      </c>
      <c r="S872" s="15">
        <f t="shared" si="172"/>
        <v>0</v>
      </c>
      <c r="T872" s="15">
        <f t="shared" si="173"/>
        <v>0</v>
      </c>
    </row>
    <row r="873" spans="1:20">
      <c r="A873" s="142" t="str">
        <f>IF((stock!B867+stock!C867+stock!D867+stock!E867)&lt;&gt;0,stock!A867,"")</f>
        <v/>
      </c>
      <c r="B873" s="142"/>
      <c r="C873" s="15">
        <f>stock!C867</f>
        <v>0</v>
      </c>
      <c r="D873" s="15">
        <f>stock!D867</f>
        <v>0</v>
      </c>
      <c r="E873" s="15">
        <f>stock!E867</f>
        <v>0</v>
      </c>
      <c r="F873" s="15">
        <f>stock!F867</f>
        <v>0</v>
      </c>
      <c r="H873" s="15">
        <f t="shared" si="174"/>
        <v>0</v>
      </c>
      <c r="I873" s="15">
        <f t="shared" si="175"/>
        <v>0</v>
      </c>
      <c r="J873" s="15">
        <f t="shared" si="176"/>
        <v>0</v>
      </c>
      <c r="K873" s="1">
        <f t="shared" si="165"/>
        <v>0</v>
      </c>
      <c r="L873" s="15">
        <f>IF(COUNTIF($N$2:N873,N873)=1,L872+1,L872)</f>
        <v>24</v>
      </c>
      <c r="M873" s="15" t="str">
        <f t="shared" si="166"/>
        <v/>
      </c>
      <c r="N873" s="1">
        <f t="shared" si="167"/>
        <v>0</v>
      </c>
      <c r="O873" s="1">
        <f t="shared" si="168"/>
        <v>0</v>
      </c>
      <c r="P873" s="15">
        <f t="shared" si="169"/>
        <v>0</v>
      </c>
      <c r="Q873" s="15">
        <f t="shared" si="170"/>
        <v>0</v>
      </c>
      <c r="R873" s="15">
        <f t="shared" si="171"/>
        <v>0</v>
      </c>
      <c r="S873" s="15">
        <f t="shared" si="172"/>
        <v>0</v>
      </c>
      <c r="T873" s="15">
        <f t="shared" si="173"/>
        <v>0</v>
      </c>
    </row>
    <row r="874" spans="1:20">
      <c r="A874" s="142" t="str">
        <f>IF((stock!B868+stock!C868+stock!D868+stock!E868)&lt;&gt;0,stock!A868,"")</f>
        <v>KALASAM TOOR-DHALL 50KG</v>
      </c>
      <c r="B874" s="142"/>
      <c r="C874" s="15">
        <f>stock!C868</f>
        <v>15</v>
      </c>
      <c r="D874" s="15">
        <f>stock!D868</f>
        <v>0</v>
      </c>
      <c r="E874" s="15">
        <f>stock!E868</f>
        <v>0</v>
      </c>
      <c r="F874" s="15">
        <f>stock!F868</f>
        <v>15</v>
      </c>
      <c r="H874" s="15">
        <f t="shared" si="174"/>
        <v>50</v>
      </c>
      <c r="I874" s="15">
        <f t="shared" si="175"/>
        <v>0</v>
      </c>
      <c r="J874" s="15">
        <f t="shared" si="176"/>
        <v>50</v>
      </c>
      <c r="K874" s="1" t="str">
        <f t="shared" si="165"/>
        <v>KALASAM TOOR-DHALL</v>
      </c>
      <c r="L874" s="15">
        <f>IF(COUNTIF($N$2:N874,N874)=1,L873+1,L873)</f>
        <v>24</v>
      </c>
      <c r="M874" s="15" t="str">
        <f t="shared" si="166"/>
        <v>KALASAM TOOR-DHALL</v>
      </c>
      <c r="N874" s="1" t="str">
        <f t="shared" si="167"/>
        <v>TOOR-DHALL</v>
      </c>
      <c r="O874" s="1" t="str">
        <f t="shared" si="168"/>
        <v>KALASAM</v>
      </c>
      <c r="P874" s="15">
        <f t="shared" si="169"/>
        <v>1</v>
      </c>
      <c r="Q874" s="15">
        <f t="shared" si="170"/>
        <v>15</v>
      </c>
      <c r="R874" s="15">
        <f t="shared" si="171"/>
        <v>0</v>
      </c>
      <c r="S874" s="15">
        <f t="shared" si="172"/>
        <v>0</v>
      </c>
      <c r="T874" s="15">
        <f t="shared" si="173"/>
        <v>15</v>
      </c>
    </row>
    <row r="875" spans="1:20">
      <c r="A875" s="142" t="str">
        <f>IF((stock!B869+stock!C869+stock!D869+stock!E869)&lt;&gt;0,stock!A869,"")</f>
        <v>KAVERI-GOLD TOOR-DHALL 50KG</v>
      </c>
      <c r="B875" s="142"/>
      <c r="C875" s="15">
        <f>stock!C869</f>
        <v>9</v>
      </c>
      <c r="D875" s="15">
        <f>stock!D869</f>
        <v>0</v>
      </c>
      <c r="E875" s="15">
        <f>stock!E869</f>
        <v>1</v>
      </c>
      <c r="F875" s="15">
        <f>stock!F869</f>
        <v>8</v>
      </c>
      <c r="H875" s="15">
        <f t="shared" si="174"/>
        <v>50</v>
      </c>
      <c r="I875" s="15">
        <f t="shared" si="175"/>
        <v>0</v>
      </c>
      <c r="J875" s="15">
        <f t="shared" si="176"/>
        <v>50</v>
      </c>
      <c r="K875" s="1" t="str">
        <f t="shared" si="165"/>
        <v>KAVERI-GOLD TOOR-DHALL</v>
      </c>
      <c r="L875" s="15">
        <f>IF(COUNTIF($N$2:N875,N875)=1,L874+1,L874)</f>
        <v>24</v>
      </c>
      <c r="M875" s="15" t="str">
        <f t="shared" si="166"/>
        <v>KAVERI-GOLD TOOR-DHALL</v>
      </c>
      <c r="N875" s="1" t="str">
        <f t="shared" si="167"/>
        <v>TOOR-DHALL</v>
      </c>
      <c r="O875" s="1" t="str">
        <f t="shared" si="168"/>
        <v>KAVERI-GOLD</v>
      </c>
      <c r="P875" s="15">
        <f t="shared" si="169"/>
        <v>1</v>
      </c>
      <c r="Q875" s="15">
        <f t="shared" si="170"/>
        <v>9</v>
      </c>
      <c r="R875" s="15">
        <f t="shared" si="171"/>
        <v>0</v>
      </c>
      <c r="S875" s="15">
        <f t="shared" si="172"/>
        <v>1</v>
      </c>
      <c r="T875" s="15">
        <f t="shared" si="173"/>
        <v>8</v>
      </c>
    </row>
    <row r="876" spans="1:20">
      <c r="A876" s="142" t="str">
        <f>IF((stock!B870+stock!C870+stock!D870+stock!E870)&lt;&gt;0,stock!A870,"")</f>
        <v/>
      </c>
      <c r="B876" s="142"/>
      <c r="C876" s="15">
        <f>stock!C870</f>
        <v>0</v>
      </c>
      <c r="D876" s="15">
        <f>stock!D870</f>
        <v>0</v>
      </c>
      <c r="E876" s="15">
        <f>stock!E870</f>
        <v>0</v>
      </c>
      <c r="F876" s="15">
        <f>stock!F870</f>
        <v>0</v>
      </c>
      <c r="H876" s="15">
        <f t="shared" si="174"/>
        <v>0</v>
      </c>
      <c r="I876" s="15">
        <f t="shared" si="175"/>
        <v>0</v>
      </c>
      <c r="J876" s="15">
        <f t="shared" si="176"/>
        <v>0</v>
      </c>
      <c r="K876" s="1">
        <f t="shared" si="165"/>
        <v>0</v>
      </c>
      <c r="L876" s="15">
        <f>IF(COUNTIF($N$2:N876,N876)=1,L875+1,L875)</f>
        <v>24</v>
      </c>
      <c r="M876" s="15" t="str">
        <f t="shared" si="166"/>
        <v/>
      </c>
      <c r="N876" s="1">
        <f t="shared" si="167"/>
        <v>0</v>
      </c>
      <c r="O876" s="1">
        <f t="shared" si="168"/>
        <v>0</v>
      </c>
      <c r="P876" s="15">
        <f t="shared" si="169"/>
        <v>0</v>
      </c>
      <c r="Q876" s="15">
        <f t="shared" si="170"/>
        <v>0</v>
      </c>
      <c r="R876" s="15">
        <f t="shared" si="171"/>
        <v>0</v>
      </c>
      <c r="S876" s="15">
        <f t="shared" si="172"/>
        <v>0</v>
      </c>
      <c r="T876" s="15">
        <f t="shared" si="173"/>
        <v>0</v>
      </c>
    </row>
    <row r="877" spans="1:20">
      <c r="A877" s="142" t="str">
        <f>IF((stock!B871+stock!C871+stock!D871+stock!E871)&lt;&gt;0,stock!A871,"")</f>
        <v>KISSAN TOOR-DHALL 50KG</v>
      </c>
      <c r="B877" s="142"/>
      <c r="C877" s="15">
        <f>stock!C871</f>
        <v>6</v>
      </c>
      <c r="D877" s="15">
        <f>stock!D871</f>
        <v>0</v>
      </c>
      <c r="E877" s="15">
        <f>stock!E871</f>
        <v>0</v>
      </c>
      <c r="F877" s="15">
        <f>stock!F871</f>
        <v>6</v>
      </c>
      <c r="H877" s="15">
        <f t="shared" si="174"/>
        <v>50</v>
      </c>
      <c r="I877" s="15">
        <f t="shared" si="175"/>
        <v>0</v>
      </c>
      <c r="J877" s="15">
        <f t="shared" si="176"/>
        <v>50</v>
      </c>
      <c r="K877" s="1" t="str">
        <f t="shared" si="165"/>
        <v>KISSAN TOOR-DHALL</v>
      </c>
      <c r="L877" s="15">
        <f>IF(COUNTIF($N$2:N877,N877)=1,L876+1,L876)</f>
        <v>24</v>
      </c>
      <c r="M877" s="15" t="str">
        <f t="shared" si="166"/>
        <v>KISSAN TOOR-DHALL</v>
      </c>
      <c r="N877" s="1" t="str">
        <f t="shared" si="167"/>
        <v>TOOR-DHALL</v>
      </c>
      <c r="O877" s="1" t="str">
        <f t="shared" si="168"/>
        <v>KISSAN</v>
      </c>
      <c r="P877" s="15">
        <f t="shared" si="169"/>
        <v>1</v>
      </c>
      <c r="Q877" s="15">
        <f t="shared" si="170"/>
        <v>6</v>
      </c>
      <c r="R877" s="15">
        <f t="shared" si="171"/>
        <v>0</v>
      </c>
      <c r="S877" s="15">
        <f t="shared" si="172"/>
        <v>0</v>
      </c>
      <c r="T877" s="15">
        <f t="shared" si="173"/>
        <v>6</v>
      </c>
    </row>
    <row r="878" spans="1:20">
      <c r="A878" s="142" t="str">
        <f>IF((stock!B872+stock!C872+stock!D872+stock!E872)&lt;&gt;0,stock!A872,"")</f>
        <v/>
      </c>
      <c r="B878" s="142"/>
      <c r="C878" s="15">
        <f>stock!C872</f>
        <v>0</v>
      </c>
      <c r="D878" s="15">
        <f>stock!D872</f>
        <v>0</v>
      </c>
      <c r="E878" s="15">
        <f>stock!E872</f>
        <v>0</v>
      </c>
      <c r="F878" s="15">
        <f>stock!F872</f>
        <v>0</v>
      </c>
      <c r="H878" s="15">
        <f t="shared" si="174"/>
        <v>0</v>
      </c>
      <c r="I878" s="15">
        <f t="shared" si="175"/>
        <v>0</v>
      </c>
      <c r="J878" s="15">
        <f t="shared" si="176"/>
        <v>0</v>
      </c>
      <c r="K878" s="1">
        <f t="shared" si="165"/>
        <v>0</v>
      </c>
      <c r="L878" s="15">
        <f>IF(COUNTIF($N$2:N878,N878)=1,L877+1,L877)</f>
        <v>24</v>
      </c>
      <c r="M878" s="15" t="str">
        <f t="shared" si="166"/>
        <v/>
      </c>
      <c r="N878" s="1">
        <f t="shared" si="167"/>
        <v>0</v>
      </c>
      <c r="O878" s="1">
        <f t="shared" si="168"/>
        <v>0</v>
      </c>
      <c r="P878" s="15">
        <f t="shared" si="169"/>
        <v>0</v>
      </c>
      <c r="Q878" s="15">
        <f t="shared" si="170"/>
        <v>0</v>
      </c>
      <c r="R878" s="15">
        <f t="shared" si="171"/>
        <v>0</v>
      </c>
      <c r="S878" s="15">
        <f t="shared" si="172"/>
        <v>0</v>
      </c>
      <c r="T878" s="15">
        <f t="shared" si="173"/>
        <v>0</v>
      </c>
    </row>
    <row r="879" spans="1:20">
      <c r="A879" s="142" t="str">
        <f>IF((stock!B873+stock!C873+stock!D873+stock!E873)&lt;&gt;0,stock!A873,"")</f>
        <v>MANGO TOOR-DHALL 50KG</v>
      </c>
      <c r="B879" s="142"/>
      <c r="C879" s="15">
        <f>stock!C873</f>
        <v>7</v>
      </c>
      <c r="D879" s="15">
        <f>stock!D873</f>
        <v>0</v>
      </c>
      <c r="E879" s="15">
        <f>stock!E873</f>
        <v>0</v>
      </c>
      <c r="F879" s="15">
        <f>stock!F873</f>
        <v>7</v>
      </c>
      <c r="H879" s="15">
        <f t="shared" si="174"/>
        <v>50</v>
      </c>
      <c r="I879" s="15">
        <f t="shared" si="175"/>
        <v>0</v>
      </c>
      <c r="J879" s="15">
        <f t="shared" si="176"/>
        <v>50</v>
      </c>
      <c r="K879" s="1" t="str">
        <f t="shared" si="165"/>
        <v>MANGO TOOR-DHALL</v>
      </c>
      <c r="L879" s="15">
        <f>IF(COUNTIF($N$2:N879,N879)=1,L878+1,L878)</f>
        <v>24</v>
      </c>
      <c r="M879" s="15" t="str">
        <f t="shared" si="166"/>
        <v>MANGO TOOR-DHALL</v>
      </c>
      <c r="N879" s="1" t="str">
        <f t="shared" si="167"/>
        <v>TOOR-DHALL</v>
      </c>
      <c r="O879" s="1" t="str">
        <f t="shared" si="168"/>
        <v>MANGO</v>
      </c>
      <c r="P879" s="15">
        <f t="shared" si="169"/>
        <v>1</v>
      </c>
      <c r="Q879" s="15">
        <f t="shared" si="170"/>
        <v>7</v>
      </c>
      <c r="R879" s="15">
        <f t="shared" si="171"/>
        <v>0</v>
      </c>
      <c r="S879" s="15">
        <f t="shared" si="172"/>
        <v>0</v>
      </c>
      <c r="T879" s="15">
        <f t="shared" si="173"/>
        <v>7</v>
      </c>
    </row>
    <row r="880" spans="1:20">
      <c r="A880" s="142" t="str">
        <f>IF((stock!B874+stock!C874+stock!D874+stock!E874)&lt;&gt;0,stock!A874,"")</f>
        <v/>
      </c>
      <c r="B880" s="142"/>
      <c r="C880" s="15">
        <f>stock!C874</f>
        <v>0</v>
      </c>
      <c r="D880" s="15">
        <f>stock!D874</f>
        <v>0</v>
      </c>
      <c r="E880" s="15">
        <f>stock!E874</f>
        <v>0</v>
      </c>
      <c r="F880" s="15">
        <f>stock!F874</f>
        <v>0</v>
      </c>
      <c r="H880" s="15">
        <f t="shared" si="174"/>
        <v>0</v>
      </c>
      <c r="I880" s="15">
        <f t="shared" si="175"/>
        <v>0</v>
      </c>
      <c r="J880" s="15">
        <f t="shared" si="176"/>
        <v>0</v>
      </c>
      <c r="K880" s="1">
        <f t="shared" si="165"/>
        <v>0</v>
      </c>
      <c r="L880" s="15">
        <f>IF(COUNTIF($N$2:N880,N880)=1,L879+1,L879)</f>
        <v>24</v>
      </c>
      <c r="M880" s="15" t="str">
        <f t="shared" si="166"/>
        <v/>
      </c>
      <c r="N880" s="1">
        <f t="shared" si="167"/>
        <v>0</v>
      </c>
      <c r="O880" s="1">
        <f t="shared" si="168"/>
        <v>0</v>
      </c>
      <c r="P880" s="15">
        <f t="shared" si="169"/>
        <v>0</v>
      </c>
      <c r="Q880" s="15">
        <f t="shared" si="170"/>
        <v>0</v>
      </c>
      <c r="R880" s="15">
        <f t="shared" si="171"/>
        <v>0</v>
      </c>
      <c r="S880" s="15">
        <f t="shared" si="172"/>
        <v>0</v>
      </c>
      <c r="T880" s="15">
        <f t="shared" si="173"/>
        <v>0</v>
      </c>
    </row>
    <row r="881" spans="1:20">
      <c r="A881" s="142" t="str">
        <f>IF((stock!B875+stock!C875+stock!D875+stock!E875)&lt;&gt;0,stock!A875,"")</f>
        <v/>
      </c>
      <c r="B881" s="142"/>
      <c r="C881" s="15">
        <f>stock!C875</f>
        <v>0</v>
      </c>
      <c r="D881" s="15">
        <f>stock!D875</f>
        <v>0</v>
      </c>
      <c r="E881" s="15">
        <f>stock!E875</f>
        <v>0</v>
      </c>
      <c r="F881" s="15">
        <f>stock!F875</f>
        <v>0</v>
      </c>
      <c r="H881" s="15">
        <f t="shared" si="174"/>
        <v>0</v>
      </c>
      <c r="I881" s="15">
        <f t="shared" si="175"/>
        <v>0</v>
      </c>
      <c r="J881" s="15">
        <f t="shared" si="176"/>
        <v>0</v>
      </c>
      <c r="K881" s="1">
        <f t="shared" si="165"/>
        <v>0</v>
      </c>
      <c r="L881" s="15">
        <f>IF(COUNTIF($N$2:N881,N881)=1,L880+1,L880)</f>
        <v>24</v>
      </c>
      <c r="M881" s="15" t="str">
        <f t="shared" si="166"/>
        <v/>
      </c>
      <c r="N881" s="1">
        <f t="shared" si="167"/>
        <v>0</v>
      </c>
      <c r="O881" s="1">
        <f t="shared" si="168"/>
        <v>0</v>
      </c>
      <c r="P881" s="15">
        <f t="shared" si="169"/>
        <v>0</v>
      </c>
      <c r="Q881" s="15">
        <f t="shared" si="170"/>
        <v>0</v>
      </c>
      <c r="R881" s="15">
        <f t="shared" si="171"/>
        <v>0</v>
      </c>
      <c r="S881" s="15">
        <f t="shared" si="172"/>
        <v>0</v>
      </c>
      <c r="T881" s="15">
        <f t="shared" si="173"/>
        <v>0</v>
      </c>
    </row>
    <row r="882" spans="1:20">
      <c r="A882" s="142" t="str">
        <f>IF((stock!B876+stock!C876+stock!D876+stock!E876)&lt;&gt;0,stock!A876,"")</f>
        <v/>
      </c>
      <c r="B882" s="142"/>
      <c r="C882" s="15">
        <f>stock!C876</f>
        <v>0</v>
      </c>
      <c r="D882" s="15">
        <f>stock!D876</f>
        <v>0</v>
      </c>
      <c r="E882" s="15">
        <f>stock!E876</f>
        <v>0</v>
      </c>
      <c r="F882" s="15">
        <f>stock!F876</f>
        <v>0</v>
      </c>
      <c r="H882" s="15">
        <f t="shared" si="174"/>
        <v>0</v>
      </c>
      <c r="I882" s="15">
        <f t="shared" si="175"/>
        <v>0</v>
      </c>
      <c r="J882" s="15">
        <f t="shared" si="176"/>
        <v>0</v>
      </c>
      <c r="K882" s="1">
        <f t="shared" si="165"/>
        <v>0</v>
      </c>
      <c r="L882" s="15">
        <f>IF(COUNTIF($N$2:N882,N882)=1,L881+1,L881)</f>
        <v>24</v>
      </c>
      <c r="M882" s="15" t="str">
        <f t="shared" si="166"/>
        <v/>
      </c>
      <c r="N882" s="1">
        <f t="shared" si="167"/>
        <v>0</v>
      </c>
      <c r="O882" s="1">
        <f t="shared" si="168"/>
        <v>0</v>
      </c>
      <c r="P882" s="15">
        <f t="shared" si="169"/>
        <v>0</v>
      </c>
      <c r="Q882" s="15">
        <f t="shared" si="170"/>
        <v>0</v>
      </c>
      <c r="R882" s="15">
        <f t="shared" si="171"/>
        <v>0</v>
      </c>
      <c r="S882" s="15">
        <f t="shared" si="172"/>
        <v>0</v>
      </c>
      <c r="T882" s="15">
        <f t="shared" si="173"/>
        <v>0</v>
      </c>
    </row>
    <row r="883" spans="1:20">
      <c r="A883" s="142" t="str">
        <f>IF((stock!B877+stock!C877+stock!D877+stock!E877)&lt;&gt;0,stock!A877,"")</f>
        <v/>
      </c>
      <c r="B883" s="142"/>
      <c r="C883" s="15">
        <f>stock!C877</f>
        <v>0</v>
      </c>
      <c r="D883" s="15">
        <f>stock!D877</f>
        <v>0</v>
      </c>
      <c r="E883" s="15">
        <f>stock!E877</f>
        <v>0</v>
      </c>
      <c r="F883" s="15">
        <f>stock!F877</f>
        <v>0</v>
      </c>
      <c r="H883" s="15">
        <f t="shared" si="174"/>
        <v>0</v>
      </c>
      <c r="I883" s="15">
        <f t="shared" si="175"/>
        <v>0</v>
      </c>
      <c r="J883" s="15">
        <f t="shared" si="176"/>
        <v>0</v>
      </c>
      <c r="K883" s="1">
        <f t="shared" si="165"/>
        <v>0</v>
      </c>
      <c r="L883" s="15">
        <f>IF(COUNTIF($N$2:N883,N883)=1,L882+1,L882)</f>
        <v>24</v>
      </c>
      <c r="M883" s="15" t="str">
        <f t="shared" si="166"/>
        <v/>
      </c>
      <c r="N883" s="1">
        <f t="shared" si="167"/>
        <v>0</v>
      </c>
      <c r="O883" s="1">
        <f t="shared" si="168"/>
        <v>0</v>
      </c>
      <c r="P883" s="15">
        <f t="shared" si="169"/>
        <v>0</v>
      </c>
      <c r="Q883" s="15">
        <f t="shared" si="170"/>
        <v>0</v>
      </c>
      <c r="R883" s="15">
        <f t="shared" si="171"/>
        <v>0</v>
      </c>
      <c r="S883" s="15">
        <f t="shared" si="172"/>
        <v>0</v>
      </c>
      <c r="T883" s="15">
        <f t="shared" si="173"/>
        <v>0</v>
      </c>
    </row>
    <row r="884" spans="1:20">
      <c r="A884" s="142" t="str">
        <f>IF((stock!B878+stock!C878+stock!D878+stock!E878)&lt;&gt;0,stock!A878,"")</f>
        <v>NEW-NARASIMA TOOR-DHALL 50KG</v>
      </c>
      <c r="B884" s="142"/>
      <c r="C884" s="15">
        <f>stock!C878</f>
        <v>18</v>
      </c>
      <c r="D884" s="15">
        <f>stock!D878</f>
        <v>0</v>
      </c>
      <c r="E884" s="15">
        <f>stock!E878</f>
        <v>0</v>
      </c>
      <c r="F884" s="15">
        <f>stock!F878</f>
        <v>18</v>
      </c>
      <c r="H884" s="15">
        <f t="shared" si="174"/>
        <v>50</v>
      </c>
      <c r="I884" s="15">
        <f t="shared" si="175"/>
        <v>0</v>
      </c>
      <c r="J884" s="15">
        <f t="shared" si="176"/>
        <v>50</v>
      </c>
      <c r="K884" s="1" t="str">
        <f t="shared" si="165"/>
        <v>NEW-NARASIMA TOOR-DHALL</v>
      </c>
      <c r="L884" s="15">
        <f>IF(COUNTIF($N$2:N884,N884)=1,L883+1,L883)</f>
        <v>24</v>
      </c>
      <c r="M884" s="15" t="str">
        <f t="shared" si="166"/>
        <v>NEW-NARASIMA TOOR-DHALL</v>
      </c>
      <c r="N884" s="1" t="str">
        <f t="shared" si="167"/>
        <v>TOOR-DHALL</v>
      </c>
      <c r="O884" s="1" t="str">
        <f t="shared" si="168"/>
        <v>NEW-NARASIMA</v>
      </c>
      <c r="P884" s="15">
        <f t="shared" si="169"/>
        <v>1</v>
      </c>
      <c r="Q884" s="15">
        <f t="shared" si="170"/>
        <v>18</v>
      </c>
      <c r="R884" s="15">
        <f t="shared" si="171"/>
        <v>0</v>
      </c>
      <c r="S884" s="15">
        <f t="shared" si="172"/>
        <v>0</v>
      </c>
      <c r="T884" s="15">
        <f t="shared" si="173"/>
        <v>18</v>
      </c>
    </row>
    <row r="885" spans="1:20">
      <c r="A885" s="142" t="str">
        <f>IF((stock!B879+stock!C879+stock!D879+stock!E879)&lt;&gt;0,stock!A879,"")</f>
        <v/>
      </c>
      <c r="B885" s="142"/>
      <c r="C885" s="15">
        <f>stock!C879</f>
        <v>0</v>
      </c>
      <c r="D885" s="15">
        <f>stock!D879</f>
        <v>0</v>
      </c>
      <c r="E885" s="15">
        <f>stock!E879</f>
        <v>0</v>
      </c>
      <c r="F885" s="15">
        <f>stock!F879</f>
        <v>0</v>
      </c>
      <c r="H885" s="15">
        <f t="shared" si="174"/>
        <v>0</v>
      </c>
      <c r="I885" s="15">
        <f t="shared" si="175"/>
        <v>0</v>
      </c>
      <c r="J885" s="15">
        <f t="shared" si="176"/>
        <v>0</v>
      </c>
      <c r="K885" s="1">
        <f t="shared" si="165"/>
        <v>0</v>
      </c>
      <c r="L885" s="15">
        <f>IF(COUNTIF($N$2:N885,N885)=1,L884+1,L884)</f>
        <v>24</v>
      </c>
      <c r="M885" s="15" t="str">
        <f t="shared" si="166"/>
        <v/>
      </c>
      <c r="N885" s="1">
        <f t="shared" si="167"/>
        <v>0</v>
      </c>
      <c r="O885" s="1">
        <f t="shared" si="168"/>
        <v>0</v>
      </c>
      <c r="P885" s="15">
        <f t="shared" si="169"/>
        <v>0</v>
      </c>
      <c r="Q885" s="15">
        <f t="shared" si="170"/>
        <v>0</v>
      </c>
      <c r="R885" s="15">
        <f t="shared" si="171"/>
        <v>0</v>
      </c>
      <c r="S885" s="15">
        <f t="shared" si="172"/>
        <v>0</v>
      </c>
      <c r="T885" s="15">
        <f t="shared" si="173"/>
        <v>0</v>
      </c>
    </row>
    <row r="886" spans="1:20">
      <c r="A886" s="142" t="str">
        <f>IF((stock!B880+stock!C880+stock!D880+stock!E880)&lt;&gt;0,stock!A880,"")</f>
        <v/>
      </c>
      <c r="B886" s="142"/>
      <c r="C886" s="15">
        <f>stock!C880</f>
        <v>0</v>
      </c>
      <c r="D886" s="15">
        <f>stock!D880</f>
        <v>0</v>
      </c>
      <c r="E886" s="15">
        <f>stock!E880</f>
        <v>0</v>
      </c>
      <c r="F886" s="15">
        <f>stock!F880</f>
        <v>0</v>
      </c>
      <c r="H886" s="15">
        <f t="shared" si="174"/>
        <v>0</v>
      </c>
      <c r="I886" s="15">
        <f t="shared" si="175"/>
        <v>0</v>
      </c>
      <c r="J886" s="15">
        <f t="shared" si="176"/>
        <v>0</v>
      </c>
      <c r="K886" s="1">
        <f t="shared" si="165"/>
        <v>0</v>
      </c>
      <c r="L886" s="15">
        <f>IF(COUNTIF($N$2:N886,N886)=1,L885+1,L885)</f>
        <v>24</v>
      </c>
      <c r="M886" s="15" t="str">
        <f t="shared" si="166"/>
        <v/>
      </c>
      <c r="N886" s="1">
        <f t="shared" si="167"/>
        <v>0</v>
      </c>
      <c r="O886" s="1">
        <f t="shared" si="168"/>
        <v>0</v>
      </c>
      <c r="P886" s="15">
        <f t="shared" si="169"/>
        <v>0</v>
      </c>
      <c r="Q886" s="15">
        <f t="shared" si="170"/>
        <v>0</v>
      </c>
      <c r="R886" s="15">
        <f t="shared" si="171"/>
        <v>0</v>
      </c>
      <c r="S886" s="15">
        <f t="shared" si="172"/>
        <v>0</v>
      </c>
      <c r="T886" s="15">
        <f t="shared" si="173"/>
        <v>0</v>
      </c>
    </row>
    <row r="887" spans="1:20">
      <c r="A887" s="142" t="str">
        <f>IF((stock!B881+stock!C881+stock!D881+stock!E881)&lt;&gt;0,stock!A881,"")</f>
        <v>PLAIN TOOR-DHALL 50KG</v>
      </c>
      <c r="B887" s="142"/>
      <c r="C887" s="15">
        <f>stock!C881</f>
        <v>11</v>
      </c>
      <c r="D887" s="15">
        <f>stock!D881</f>
        <v>0</v>
      </c>
      <c r="E887" s="15">
        <f>stock!E881</f>
        <v>0</v>
      </c>
      <c r="F887" s="15">
        <f>stock!F881</f>
        <v>11</v>
      </c>
      <c r="H887" s="15">
        <f t="shared" si="174"/>
        <v>50</v>
      </c>
      <c r="I887" s="15">
        <f t="shared" si="175"/>
        <v>0</v>
      </c>
      <c r="J887" s="15">
        <f t="shared" si="176"/>
        <v>50</v>
      </c>
      <c r="K887" s="1" t="str">
        <f t="shared" si="165"/>
        <v>PLAIN TOOR-DHALL</v>
      </c>
      <c r="L887" s="15">
        <f>IF(COUNTIF($N$2:N887,N887)=1,L886+1,L886)</f>
        <v>24</v>
      </c>
      <c r="M887" s="15" t="str">
        <f t="shared" si="166"/>
        <v>PLAIN TOOR-DHALL</v>
      </c>
      <c r="N887" s="1" t="str">
        <f t="shared" si="167"/>
        <v>TOOR-DHALL</v>
      </c>
      <c r="O887" s="1" t="str">
        <f t="shared" si="168"/>
        <v>PLAIN</v>
      </c>
      <c r="P887" s="15">
        <f t="shared" si="169"/>
        <v>1</v>
      </c>
      <c r="Q887" s="15">
        <f t="shared" si="170"/>
        <v>11</v>
      </c>
      <c r="R887" s="15">
        <f t="shared" si="171"/>
        <v>0</v>
      </c>
      <c r="S887" s="15">
        <f t="shared" si="172"/>
        <v>0</v>
      </c>
      <c r="T887" s="15">
        <f t="shared" si="173"/>
        <v>11</v>
      </c>
    </row>
    <row r="888" spans="1:20">
      <c r="A888" s="142" t="str">
        <f>IF((stock!B882+stock!C882+stock!D882+stock!E882)&lt;&gt;0,stock!A882,"")</f>
        <v>RAM-PLATINUM TOOR-DHALL 50KG</v>
      </c>
      <c r="B888" s="142"/>
      <c r="C888" s="15">
        <f>stock!C882</f>
        <v>8</v>
      </c>
      <c r="D888" s="15">
        <f>stock!D882</f>
        <v>0</v>
      </c>
      <c r="E888" s="15">
        <f>stock!E882</f>
        <v>1</v>
      </c>
      <c r="F888" s="15">
        <f>stock!F882</f>
        <v>7</v>
      </c>
      <c r="H888" s="15">
        <f t="shared" si="174"/>
        <v>50</v>
      </c>
      <c r="I888" s="15">
        <f t="shared" si="175"/>
        <v>0</v>
      </c>
      <c r="J888" s="15">
        <f t="shared" si="176"/>
        <v>50</v>
      </c>
      <c r="K888" s="1" t="str">
        <f t="shared" si="165"/>
        <v>RAM-PLATINUM TOOR-DHALL</v>
      </c>
      <c r="L888" s="15">
        <f>IF(COUNTIF($N$2:N888,N888)=1,L887+1,L887)</f>
        <v>24</v>
      </c>
      <c r="M888" s="15" t="str">
        <f t="shared" si="166"/>
        <v>RAM-PLATINUM TOOR-DHALL</v>
      </c>
      <c r="N888" s="1" t="str">
        <f t="shared" si="167"/>
        <v>TOOR-DHALL</v>
      </c>
      <c r="O888" s="1" t="str">
        <f t="shared" si="168"/>
        <v>RAM-PLATINUM</v>
      </c>
      <c r="P888" s="15">
        <f t="shared" si="169"/>
        <v>1</v>
      </c>
      <c r="Q888" s="15">
        <f t="shared" si="170"/>
        <v>8</v>
      </c>
      <c r="R888" s="15">
        <f t="shared" si="171"/>
        <v>0</v>
      </c>
      <c r="S888" s="15">
        <f t="shared" si="172"/>
        <v>1</v>
      </c>
      <c r="T888" s="15">
        <f t="shared" si="173"/>
        <v>7</v>
      </c>
    </row>
    <row r="889" spans="1:20">
      <c r="A889" s="142" t="str">
        <f>IF((stock!B883+stock!C883+stock!D883+stock!E883)&lt;&gt;0,stock!A883,"")</f>
        <v/>
      </c>
      <c r="B889" s="142"/>
      <c r="C889" s="15">
        <f>stock!C883</f>
        <v>0</v>
      </c>
      <c r="D889" s="15">
        <f>stock!D883</f>
        <v>0</v>
      </c>
      <c r="E889" s="15">
        <f>stock!E883</f>
        <v>0</v>
      </c>
      <c r="F889" s="15">
        <f>stock!F883</f>
        <v>0</v>
      </c>
      <c r="H889" s="15">
        <f t="shared" si="174"/>
        <v>0</v>
      </c>
      <c r="I889" s="15">
        <f t="shared" si="175"/>
        <v>0</v>
      </c>
      <c r="J889" s="15">
        <f t="shared" si="176"/>
        <v>0</v>
      </c>
      <c r="K889" s="1">
        <f t="shared" si="165"/>
        <v>0</v>
      </c>
      <c r="L889" s="15">
        <f>IF(COUNTIF($N$2:N889,N889)=1,L888+1,L888)</f>
        <v>24</v>
      </c>
      <c r="M889" s="15" t="str">
        <f t="shared" si="166"/>
        <v/>
      </c>
      <c r="N889" s="1">
        <f t="shared" si="167"/>
        <v>0</v>
      </c>
      <c r="O889" s="1">
        <f t="shared" si="168"/>
        <v>0</v>
      </c>
      <c r="P889" s="15">
        <f t="shared" si="169"/>
        <v>0</v>
      </c>
      <c r="Q889" s="15">
        <f t="shared" si="170"/>
        <v>0</v>
      </c>
      <c r="R889" s="15">
        <f t="shared" si="171"/>
        <v>0</v>
      </c>
      <c r="S889" s="15">
        <f t="shared" si="172"/>
        <v>0</v>
      </c>
      <c r="T889" s="15">
        <f t="shared" si="173"/>
        <v>0</v>
      </c>
    </row>
    <row r="890" spans="1:20">
      <c r="A890" s="142" t="str">
        <f>IF((stock!B884+stock!C884+stock!D884+stock!E884)&lt;&gt;0,stock!A884,"")</f>
        <v/>
      </c>
      <c r="B890" s="142"/>
      <c r="C890" s="15">
        <f>stock!C884</f>
        <v>0</v>
      </c>
      <c r="D890" s="15">
        <f>stock!D884</f>
        <v>0</v>
      </c>
      <c r="E890" s="15">
        <f>stock!E884</f>
        <v>0</v>
      </c>
      <c r="F890" s="15">
        <f>stock!F884</f>
        <v>0</v>
      </c>
      <c r="H890" s="15">
        <f t="shared" si="174"/>
        <v>0</v>
      </c>
      <c r="I890" s="15">
        <f t="shared" si="175"/>
        <v>0</v>
      </c>
      <c r="J890" s="15">
        <f t="shared" si="176"/>
        <v>0</v>
      </c>
      <c r="K890" s="1">
        <f t="shared" si="165"/>
        <v>0</v>
      </c>
      <c r="L890" s="15">
        <f>IF(COUNTIF($N$2:N890,N890)=1,L889+1,L889)</f>
        <v>24</v>
      </c>
      <c r="M890" s="15" t="str">
        <f t="shared" si="166"/>
        <v/>
      </c>
      <c r="N890" s="1">
        <f t="shared" si="167"/>
        <v>0</v>
      </c>
      <c r="O890" s="1">
        <f t="shared" si="168"/>
        <v>0</v>
      </c>
      <c r="P890" s="15">
        <f t="shared" si="169"/>
        <v>0</v>
      </c>
      <c r="Q890" s="15">
        <f t="shared" si="170"/>
        <v>0</v>
      </c>
      <c r="R890" s="15">
        <f t="shared" si="171"/>
        <v>0</v>
      </c>
      <c r="S890" s="15">
        <f t="shared" si="172"/>
        <v>0</v>
      </c>
      <c r="T890" s="15">
        <f t="shared" si="173"/>
        <v>0</v>
      </c>
    </row>
    <row r="891" spans="1:20">
      <c r="A891" s="142" t="str">
        <f>IF((stock!B885+stock!C885+stock!D885+stock!E885)&lt;&gt;0,stock!A885,"")</f>
        <v/>
      </c>
      <c r="B891" s="142"/>
      <c r="C891" s="15">
        <f>stock!C885</f>
        <v>0</v>
      </c>
      <c r="D891" s="15">
        <f>stock!D885</f>
        <v>0</v>
      </c>
      <c r="E891" s="15">
        <f>stock!E885</f>
        <v>0</v>
      </c>
      <c r="F891" s="15">
        <f>stock!F885</f>
        <v>0</v>
      </c>
      <c r="H891" s="15">
        <f t="shared" si="174"/>
        <v>0</v>
      </c>
      <c r="I891" s="15">
        <f t="shared" si="175"/>
        <v>0</v>
      </c>
      <c r="J891" s="15">
        <f t="shared" si="176"/>
        <v>0</v>
      </c>
      <c r="K891" s="1">
        <f t="shared" si="165"/>
        <v>0</v>
      </c>
      <c r="L891" s="15">
        <f>IF(COUNTIF($N$2:N891,N891)=1,L890+1,L890)</f>
        <v>24</v>
      </c>
      <c r="M891" s="15" t="str">
        <f t="shared" si="166"/>
        <v/>
      </c>
      <c r="N891" s="1">
        <f t="shared" si="167"/>
        <v>0</v>
      </c>
      <c r="O891" s="1">
        <f t="shared" si="168"/>
        <v>0</v>
      </c>
      <c r="P891" s="15">
        <f t="shared" si="169"/>
        <v>0</v>
      </c>
      <c r="Q891" s="15">
        <f t="shared" si="170"/>
        <v>0</v>
      </c>
      <c r="R891" s="15">
        <f t="shared" si="171"/>
        <v>0</v>
      </c>
      <c r="S891" s="15">
        <f t="shared" si="172"/>
        <v>0</v>
      </c>
      <c r="T891" s="15">
        <f t="shared" si="173"/>
        <v>0</v>
      </c>
    </row>
    <row r="892" spans="1:20">
      <c r="A892" s="142" t="str">
        <f>IF((stock!B886+stock!C886+stock!D886+stock!E886)&lt;&gt;0,stock!A886,"")</f>
        <v>SHIVANI-FATKA TOOR-DHALL 50KG</v>
      </c>
      <c r="B892" s="142"/>
      <c r="C892" s="15">
        <f>stock!C886</f>
        <v>22</v>
      </c>
      <c r="D892" s="15">
        <f>stock!D886</f>
        <v>0</v>
      </c>
      <c r="E892" s="15">
        <f>stock!E886</f>
        <v>0</v>
      </c>
      <c r="F892" s="15">
        <f>stock!F886</f>
        <v>22</v>
      </c>
      <c r="H892" s="15">
        <f t="shared" si="174"/>
        <v>50</v>
      </c>
      <c r="I892" s="15">
        <f t="shared" si="175"/>
        <v>0</v>
      </c>
      <c r="J892" s="15">
        <f t="shared" si="176"/>
        <v>50</v>
      </c>
      <c r="K892" s="1" t="str">
        <f t="shared" si="165"/>
        <v>SHIVANI-FATKA TOOR-DHALL</v>
      </c>
      <c r="L892" s="15">
        <f>IF(COUNTIF($N$2:N892,N892)=1,L891+1,L891)</f>
        <v>24</v>
      </c>
      <c r="M892" s="15" t="str">
        <f t="shared" si="166"/>
        <v>SHIVANI-FATKA TOOR-DHALL</v>
      </c>
      <c r="N892" s="1" t="str">
        <f t="shared" si="167"/>
        <v>TOOR-DHALL</v>
      </c>
      <c r="O892" s="1" t="str">
        <f t="shared" si="168"/>
        <v>SHIVANI-FATKA</v>
      </c>
      <c r="P892" s="15">
        <f t="shared" si="169"/>
        <v>1</v>
      </c>
      <c r="Q892" s="15">
        <f t="shared" si="170"/>
        <v>22</v>
      </c>
      <c r="R892" s="15">
        <f t="shared" si="171"/>
        <v>0</v>
      </c>
      <c r="S892" s="15">
        <f t="shared" si="172"/>
        <v>0</v>
      </c>
      <c r="T892" s="15">
        <f t="shared" si="173"/>
        <v>22</v>
      </c>
    </row>
    <row r="893" spans="1:20">
      <c r="A893" s="142" t="str">
        <f>IF((stock!B887+stock!C887+stock!D887+stock!E887)&lt;&gt;0,stock!A887,"")</f>
        <v/>
      </c>
      <c r="B893" s="142"/>
      <c r="C893" s="15">
        <f>stock!C887</f>
        <v>0</v>
      </c>
      <c r="D893" s="15">
        <f>stock!D887</f>
        <v>0</v>
      </c>
      <c r="E893" s="15">
        <f>stock!E887</f>
        <v>0</v>
      </c>
      <c r="F893" s="15">
        <f>stock!F887</f>
        <v>0</v>
      </c>
      <c r="H893" s="15">
        <f t="shared" si="174"/>
        <v>0</v>
      </c>
      <c r="I893" s="15">
        <f t="shared" si="175"/>
        <v>0</v>
      </c>
      <c r="J893" s="15">
        <f t="shared" si="176"/>
        <v>0</v>
      </c>
      <c r="K893" s="1">
        <f t="shared" si="165"/>
        <v>0</v>
      </c>
      <c r="L893" s="15">
        <f>IF(COUNTIF($N$2:N893,N893)=1,L892+1,L892)</f>
        <v>24</v>
      </c>
      <c r="M893" s="15" t="str">
        <f t="shared" si="166"/>
        <v/>
      </c>
      <c r="N893" s="1">
        <f t="shared" si="167"/>
        <v>0</v>
      </c>
      <c r="O893" s="1">
        <f t="shared" si="168"/>
        <v>0</v>
      </c>
      <c r="P893" s="15">
        <f t="shared" si="169"/>
        <v>0</v>
      </c>
      <c r="Q893" s="15">
        <f t="shared" si="170"/>
        <v>0</v>
      </c>
      <c r="R893" s="15">
        <f t="shared" si="171"/>
        <v>0</v>
      </c>
      <c r="S893" s="15">
        <f t="shared" si="172"/>
        <v>0</v>
      </c>
      <c r="T893" s="15">
        <f t="shared" si="173"/>
        <v>0</v>
      </c>
    </row>
    <row r="894" spans="1:20">
      <c r="A894" s="142" t="str">
        <f>IF((stock!B888+stock!C888+stock!D888+stock!E888)&lt;&gt;0,stock!A888,"")</f>
        <v/>
      </c>
      <c r="B894" s="142"/>
      <c r="C894" s="15">
        <f>stock!C888</f>
        <v>0</v>
      </c>
      <c r="D894" s="15">
        <f>stock!D888</f>
        <v>0</v>
      </c>
      <c r="E894" s="15">
        <f>stock!E888</f>
        <v>0</v>
      </c>
      <c r="F894" s="15">
        <f>stock!F888</f>
        <v>0</v>
      </c>
      <c r="H894" s="15">
        <f t="shared" si="174"/>
        <v>0</v>
      </c>
      <c r="I894" s="15">
        <f t="shared" si="175"/>
        <v>0</v>
      </c>
      <c r="J894" s="15">
        <f t="shared" si="176"/>
        <v>0</v>
      </c>
      <c r="K894" s="1">
        <f t="shared" si="165"/>
        <v>0</v>
      </c>
      <c r="L894" s="15">
        <f>IF(COUNTIF($N$2:N894,N894)=1,L893+1,L893)</f>
        <v>24</v>
      </c>
      <c r="M894" s="15" t="str">
        <f t="shared" si="166"/>
        <v/>
      </c>
      <c r="N894" s="1">
        <f t="shared" si="167"/>
        <v>0</v>
      </c>
      <c r="O894" s="1">
        <f t="shared" si="168"/>
        <v>0</v>
      </c>
      <c r="P894" s="15">
        <f t="shared" si="169"/>
        <v>0</v>
      </c>
      <c r="Q894" s="15">
        <f t="shared" si="170"/>
        <v>0</v>
      </c>
      <c r="R894" s="15">
        <f t="shared" si="171"/>
        <v>0</v>
      </c>
      <c r="S894" s="15">
        <f t="shared" si="172"/>
        <v>0</v>
      </c>
      <c r="T894" s="15">
        <f t="shared" si="173"/>
        <v>0</v>
      </c>
    </row>
    <row r="895" spans="1:20">
      <c r="A895" s="142" t="str">
        <f>IF((stock!B889+stock!C889+stock!D889+stock!E889)&lt;&gt;0,stock!A889,"")</f>
        <v/>
      </c>
      <c r="B895" s="142"/>
      <c r="C895" s="15">
        <f>stock!C889</f>
        <v>0</v>
      </c>
      <c r="D895" s="15">
        <f>stock!D889</f>
        <v>0</v>
      </c>
      <c r="E895" s="15">
        <f>stock!E889</f>
        <v>0</v>
      </c>
      <c r="F895" s="15">
        <f>stock!F889</f>
        <v>0</v>
      </c>
      <c r="H895" s="15">
        <f t="shared" si="174"/>
        <v>0</v>
      </c>
      <c r="I895" s="15">
        <f t="shared" si="175"/>
        <v>0</v>
      </c>
      <c r="J895" s="15">
        <f t="shared" si="176"/>
        <v>0</v>
      </c>
      <c r="K895" s="1">
        <f t="shared" si="165"/>
        <v>0</v>
      </c>
      <c r="L895" s="15">
        <f>IF(COUNTIF($N$2:N895,N895)=1,L894+1,L894)</f>
        <v>24</v>
      </c>
      <c r="M895" s="15" t="str">
        <f t="shared" si="166"/>
        <v/>
      </c>
      <c r="N895" s="1">
        <f t="shared" si="167"/>
        <v>0</v>
      </c>
      <c r="O895" s="1">
        <f t="shared" si="168"/>
        <v>0</v>
      </c>
      <c r="P895" s="15">
        <f t="shared" si="169"/>
        <v>0</v>
      </c>
      <c r="Q895" s="15">
        <f t="shared" si="170"/>
        <v>0</v>
      </c>
      <c r="R895" s="15">
        <f t="shared" si="171"/>
        <v>0</v>
      </c>
      <c r="S895" s="15">
        <f t="shared" si="172"/>
        <v>0</v>
      </c>
      <c r="T895" s="15">
        <f t="shared" si="173"/>
        <v>0</v>
      </c>
    </row>
    <row r="896" spans="1:20">
      <c r="A896" s="142" t="str">
        <f>IF((stock!B890+stock!C890+stock!D890+stock!E890)&lt;&gt;0,stock!A890,"")</f>
        <v>SURAJ-GOLD TOOR-DHALL 50KG</v>
      </c>
      <c r="B896" s="142"/>
      <c r="C896" s="15">
        <f>stock!C890</f>
        <v>9</v>
      </c>
      <c r="D896" s="15">
        <f>stock!D890</f>
        <v>0</v>
      </c>
      <c r="E896" s="15">
        <f>stock!E890</f>
        <v>1</v>
      </c>
      <c r="F896" s="15">
        <f>stock!F890</f>
        <v>8</v>
      </c>
      <c r="H896" s="15">
        <f t="shared" si="174"/>
        <v>50</v>
      </c>
      <c r="I896" s="15">
        <f t="shared" si="175"/>
        <v>0</v>
      </c>
      <c r="J896" s="15">
        <f t="shared" si="176"/>
        <v>50</v>
      </c>
      <c r="K896" s="1" t="str">
        <f t="shared" si="165"/>
        <v>SURAJ-GOLD TOOR-DHALL</v>
      </c>
      <c r="L896" s="15">
        <f>IF(COUNTIF($N$2:N896,N896)=1,L895+1,L895)</f>
        <v>24</v>
      </c>
      <c r="M896" s="15" t="str">
        <f t="shared" si="166"/>
        <v>SURAJ-GOLD TOOR-DHALL</v>
      </c>
      <c r="N896" s="1" t="str">
        <f t="shared" si="167"/>
        <v>TOOR-DHALL</v>
      </c>
      <c r="O896" s="1" t="str">
        <f t="shared" si="168"/>
        <v>SURAJ-GOLD</v>
      </c>
      <c r="P896" s="15">
        <f t="shared" si="169"/>
        <v>1</v>
      </c>
      <c r="Q896" s="15">
        <f t="shared" si="170"/>
        <v>9</v>
      </c>
      <c r="R896" s="15">
        <f t="shared" si="171"/>
        <v>0</v>
      </c>
      <c r="S896" s="15">
        <f t="shared" si="172"/>
        <v>1</v>
      </c>
      <c r="T896" s="15">
        <f t="shared" si="173"/>
        <v>8</v>
      </c>
    </row>
    <row r="897" spans="1:20">
      <c r="A897" s="142" t="str">
        <f>IF((stock!B891+stock!C891+stock!D891+stock!E891)&lt;&gt;0,stock!A891,"")</f>
        <v>SWADIST TOOR-DHALL 50KG</v>
      </c>
      <c r="B897" s="142"/>
      <c r="C897" s="15">
        <f>stock!C891</f>
        <v>18</v>
      </c>
      <c r="D897" s="15">
        <f>stock!D891</f>
        <v>0</v>
      </c>
      <c r="E897" s="15">
        <f>stock!E891</f>
        <v>0</v>
      </c>
      <c r="F897" s="15">
        <f>stock!F891</f>
        <v>18</v>
      </c>
      <c r="H897" s="15">
        <f t="shared" si="174"/>
        <v>50</v>
      </c>
      <c r="I897" s="15">
        <f t="shared" si="175"/>
        <v>0</v>
      </c>
      <c r="J897" s="15">
        <f t="shared" si="176"/>
        <v>50</v>
      </c>
      <c r="K897" s="1" t="str">
        <f t="shared" si="165"/>
        <v>SWADIST TOOR-DHALL</v>
      </c>
      <c r="L897" s="15">
        <f>IF(COUNTIF($N$2:N897,N897)=1,L896+1,L896)</f>
        <v>24</v>
      </c>
      <c r="M897" s="15" t="str">
        <f t="shared" si="166"/>
        <v>SWADIST TOOR-DHALL</v>
      </c>
      <c r="N897" s="1" t="str">
        <f t="shared" si="167"/>
        <v>TOOR-DHALL</v>
      </c>
      <c r="O897" s="1" t="str">
        <f t="shared" si="168"/>
        <v>SWADIST</v>
      </c>
      <c r="P897" s="15">
        <f t="shared" si="169"/>
        <v>1</v>
      </c>
      <c r="Q897" s="15">
        <f t="shared" si="170"/>
        <v>18</v>
      </c>
      <c r="R897" s="15">
        <f t="shared" si="171"/>
        <v>0</v>
      </c>
      <c r="S897" s="15">
        <f t="shared" si="172"/>
        <v>0</v>
      </c>
      <c r="T897" s="15">
        <f t="shared" si="173"/>
        <v>18</v>
      </c>
    </row>
    <row r="898" spans="1:20">
      <c r="A898" s="142" t="str">
        <f>IF((stock!B892+stock!C892+stock!D892+stock!E892)&lt;&gt;0,stock!A892,"")</f>
        <v/>
      </c>
      <c r="B898" s="142"/>
      <c r="C898" s="15">
        <f>stock!C892</f>
        <v>0</v>
      </c>
      <c r="D898" s="15">
        <f>stock!D892</f>
        <v>0</v>
      </c>
      <c r="E898" s="15">
        <f>stock!E892</f>
        <v>0</v>
      </c>
      <c r="F898" s="15">
        <f>stock!F892</f>
        <v>0</v>
      </c>
      <c r="H898" s="15">
        <f t="shared" si="174"/>
        <v>0</v>
      </c>
      <c r="I898" s="15">
        <f t="shared" si="175"/>
        <v>0</v>
      </c>
      <c r="J898" s="15">
        <f t="shared" si="176"/>
        <v>0</v>
      </c>
      <c r="K898" s="1">
        <f t="shared" si="165"/>
        <v>0</v>
      </c>
      <c r="L898" s="15">
        <f>IF(COUNTIF($N$2:N898,N898)=1,L897+1,L897)</f>
        <v>24</v>
      </c>
      <c r="M898" s="15" t="str">
        <f t="shared" si="166"/>
        <v/>
      </c>
      <c r="N898" s="1">
        <f t="shared" si="167"/>
        <v>0</v>
      </c>
      <c r="O898" s="1">
        <f t="shared" si="168"/>
        <v>0</v>
      </c>
      <c r="P898" s="15">
        <f t="shared" si="169"/>
        <v>0</v>
      </c>
      <c r="Q898" s="15">
        <f t="shared" si="170"/>
        <v>0</v>
      </c>
      <c r="R898" s="15">
        <f t="shared" si="171"/>
        <v>0</v>
      </c>
      <c r="S898" s="15">
        <f t="shared" si="172"/>
        <v>0</v>
      </c>
      <c r="T898" s="15">
        <f t="shared" si="173"/>
        <v>0</v>
      </c>
    </row>
    <row r="899" spans="1:20">
      <c r="A899" s="142" t="str">
        <f>IF((stock!B893+stock!C893+stock!D893+stock!E893)&lt;&gt;0,stock!A893,"")</f>
        <v>THAMARAI TOOR-DHALL 50KG</v>
      </c>
      <c r="B899" s="142"/>
      <c r="C899" s="15">
        <f>stock!C893</f>
        <v>12</v>
      </c>
      <c r="D899" s="15">
        <f>stock!D893</f>
        <v>0</v>
      </c>
      <c r="E899" s="15">
        <f>stock!E893</f>
        <v>4</v>
      </c>
      <c r="F899" s="15">
        <f>stock!F893</f>
        <v>8</v>
      </c>
      <c r="H899" s="15">
        <f t="shared" si="174"/>
        <v>50</v>
      </c>
      <c r="I899" s="15">
        <f t="shared" si="175"/>
        <v>0</v>
      </c>
      <c r="J899" s="15">
        <f t="shared" si="176"/>
        <v>50</v>
      </c>
      <c r="K899" s="1" t="str">
        <f t="shared" si="165"/>
        <v>THAMARAI TOOR-DHALL</v>
      </c>
      <c r="L899" s="15">
        <f>IF(COUNTIF($N$2:N899,N899)=1,L898+1,L898)</f>
        <v>24</v>
      </c>
      <c r="M899" s="15" t="str">
        <f t="shared" si="166"/>
        <v>THAMARAI TOOR-DHALL</v>
      </c>
      <c r="N899" s="1" t="str">
        <f t="shared" si="167"/>
        <v>TOOR-DHALL</v>
      </c>
      <c r="O899" s="1" t="str">
        <f t="shared" si="168"/>
        <v>THAMARAI</v>
      </c>
      <c r="P899" s="15">
        <f t="shared" si="169"/>
        <v>1</v>
      </c>
      <c r="Q899" s="15">
        <f t="shared" si="170"/>
        <v>12</v>
      </c>
      <c r="R899" s="15">
        <f t="shared" si="171"/>
        <v>0</v>
      </c>
      <c r="S899" s="15">
        <f t="shared" si="172"/>
        <v>4</v>
      </c>
      <c r="T899" s="15">
        <f t="shared" si="173"/>
        <v>8</v>
      </c>
    </row>
    <row r="900" spans="1:20">
      <c r="A900" s="142" t="str">
        <f>IF((stock!B894+stock!C894+stock!D894+stock!E894)&lt;&gt;0,stock!A894,"")</f>
        <v/>
      </c>
      <c r="B900" s="142"/>
      <c r="C900" s="15">
        <f>stock!C894</f>
        <v>0</v>
      </c>
      <c r="D900" s="15">
        <f>stock!D894</f>
        <v>0</v>
      </c>
      <c r="E900" s="15">
        <f>stock!E894</f>
        <v>0</v>
      </c>
      <c r="F900" s="15">
        <f>stock!F894</f>
        <v>0</v>
      </c>
      <c r="H900" s="15">
        <f t="shared" si="174"/>
        <v>0</v>
      </c>
      <c r="I900" s="15">
        <f t="shared" si="175"/>
        <v>0</v>
      </c>
      <c r="J900" s="15">
        <f t="shared" si="176"/>
        <v>0</v>
      </c>
      <c r="K900" s="1">
        <f t="shared" si="165"/>
        <v>0</v>
      </c>
      <c r="L900" s="15">
        <f>IF(COUNTIF($N$2:N900,N900)=1,L899+1,L899)</f>
        <v>24</v>
      </c>
      <c r="M900" s="15" t="str">
        <f t="shared" si="166"/>
        <v/>
      </c>
      <c r="N900" s="1">
        <f t="shared" si="167"/>
        <v>0</v>
      </c>
      <c r="O900" s="1">
        <f t="shared" si="168"/>
        <v>0</v>
      </c>
      <c r="P900" s="15">
        <f t="shared" si="169"/>
        <v>0</v>
      </c>
      <c r="Q900" s="15">
        <f t="shared" si="170"/>
        <v>0</v>
      </c>
      <c r="R900" s="15">
        <f t="shared" si="171"/>
        <v>0</v>
      </c>
      <c r="S900" s="15">
        <f t="shared" si="172"/>
        <v>0</v>
      </c>
      <c r="T900" s="15">
        <f t="shared" si="173"/>
        <v>0</v>
      </c>
    </row>
    <row r="901" spans="1:20">
      <c r="A901" s="142" t="str">
        <f>IF((stock!B895+stock!C895+stock!D895+stock!E895)&lt;&gt;0,stock!A895,"")</f>
        <v/>
      </c>
      <c r="B901" s="142"/>
      <c r="C901" s="15">
        <f>stock!C895</f>
        <v>0</v>
      </c>
      <c r="D901" s="15">
        <f>stock!D895</f>
        <v>0</v>
      </c>
      <c r="E901" s="15">
        <f>stock!E895</f>
        <v>0</v>
      </c>
      <c r="F901" s="15">
        <f>stock!F895</f>
        <v>0</v>
      </c>
      <c r="H901" s="15">
        <f t="shared" si="174"/>
        <v>0</v>
      </c>
      <c r="I901" s="15">
        <f t="shared" si="175"/>
        <v>0</v>
      </c>
      <c r="J901" s="15">
        <f t="shared" si="176"/>
        <v>0</v>
      </c>
      <c r="K901" s="1">
        <f t="shared" si="165"/>
        <v>0</v>
      </c>
      <c r="L901" s="15">
        <f>IF(COUNTIF($N$2:N901,N901)=1,L900+1,L900)</f>
        <v>24</v>
      </c>
      <c r="M901" s="15" t="str">
        <f t="shared" si="166"/>
        <v/>
      </c>
      <c r="N901" s="1">
        <f t="shared" si="167"/>
        <v>0</v>
      </c>
      <c r="O901" s="1">
        <f t="shared" si="168"/>
        <v>0</v>
      </c>
      <c r="P901" s="15">
        <f t="shared" si="169"/>
        <v>0</v>
      </c>
      <c r="Q901" s="15">
        <f t="shared" si="170"/>
        <v>0</v>
      </c>
      <c r="R901" s="15">
        <f t="shared" si="171"/>
        <v>0</v>
      </c>
      <c r="S901" s="15">
        <f t="shared" si="172"/>
        <v>0</v>
      </c>
      <c r="T901" s="15">
        <f t="shared" si="173"/>
        <v>0</v>
      </c>
    </row>
    <row r="902" spans="1:20">
      <c r="A902" s="142" t="str">
        <f>IF((stock!B896+stock!C896+stock!D896+stock!E896)&lt;&gt;0,stock!A896,"")</f>
        <v>TULSI TOOR-DHALL 50KG</v>
      </c>
      <c r="B902" s="142"/>
      <c r="C902" s="15">
        <f>stock!C896</f>
        <v>10</v>
      </c>
      <c r="D902" s="15">
        <f>stock!D896</f>
        <v>0</v>
      </c>
      <c r="E902" s="15">
        <f>stock!E896</f>
        <v>0</v>
      </c>
      <c r="F902" s="15">
        <f>stock!F896</f>
        <v>10</v>
      </c>
      <c r="H902" s="15">
        <f t="shared" si="174"/>
        <v>50</v>
      </c>
      <c r="I902" s="15">
        <f t="shared" si="175"/>
        <v>0</v>
      </c>
      <c r="J902" s="15">
        <f t="shared" si="176"/>
        <v>50</v>
      </c>
      <c r="K902" s="1" t="str">
        <f t="shared" si="165"/>
        <v>TULSI TOOR-DHALL</v>
      </c>
      <c r="L902" s="15">
        <f>IF(COUNTIF($N$2:N902,N902)=1,L901+1,L901)</f>
        <v>24</v>
      </c>
      <c r="M902" s="15" t="str">
        <f t="shared" si="166"/>
        <v>TULSI TOOR-DHALL</v>
      </c>
      <c r="N902" s="1" t="str">
        <f t="shared" si="167"/>
        <v>TOOR-DHALL</v>
      </c>
      <c r="O902" s="1" t="str">
        <f t="shared" si="168"/>
        <v>TULSI</v>
      </c>
      <c r="P902" s="15">
        <f t="shared" si="169"/>
        <v>1</v>
      </c>
      <c r="Q902" s="15">
        <f t="shared" si="170"/>
        <v>10</v>
      </c>
      <c r="R902" s="15">
        <f t="shared" si="171"/>
        <v>0</v>
      </c>
      <c r="S902" s="15">
        <f t="shared" si="172"/>
        <v>0</v>
      </c>
      <c r="T902" s="15">
        <f t="shared" si="173"/>
        <v>10</v>
      </c>
    </row>
    <row r="903" spans="1:20">
      <c r="A903" s="142" t="str">
        <f>IF((stock!B897+stock!C897+stock!D897+stock!E897)&lt;&gt;0,stock!A897,"")</f>
        <v>WHITEGRAM AA</v>
      </c>
      <c r="B903" s="142"/>
      <c r="C903" s="15">
        <f>stock!C897</f>
        <v>119</v>
      </c>
      <c r="D903" s="15">
        <f>stock!D897</f>
        <v>15</v>
      </c>
      <c r="E903" s="15">
        <f>stock!E897</f>
        <v>53</v>
      </c>
      <c r="F903" s="15">
        <f>stock!F897</f>
        <v>81</v>
      </c>
      <c r="H903" s="15">
        <f t="shared" si="174"/>
        <v>0</v>
      </c>
      <c r="I903" s="15">
        <f t="shared" si="175"/>
        <v>0</v>
      </c>
      <c r="J903" s="15">
        <f t="shared" si="176"/>
        <v>0</v>
      </c>
      <c r="K903" s="1" t="str">
        <f t="shared" si="165"/>
        <v>WHITEGR</v>
      </c>
      <c r="L903" s="15">
        <f>IF(COUNTIF($N$2:N903,N903)=1,L902+1,L902)</f>
        <v>24</v>
      </c>
      <c r="M903" s="15" t="str">
        <f t="shared" si="166"/>
        <v/>
      </c>
      <c r="N903" s="1">
        <f t="shared" si="167"/>
        <v>0</v>
      </c>
      <c r="O903" s="1">
        <f t="shared" si="168"/>
        <v>0</v>
      </c>
      <c r="P903" s="15">
        <f t="shared" si="169"/>
        <v>0</v>
      </c>
      <c r="Q903" s="15">
        <f t="shared" si="170"/>
        <v>0</v>
      </c>
      <c r="R903" s="15">
        <f t="shared" si="171"/>
        <v>0</v>
      </c>
      <c r="S903" s="15">
        <f t="shared" si="172"/>
        <v>0</v>
      </c>
      <c r="T903" s="15">
        <f t="shared" si="173"/>
        <v>0</v>
      </c>
    </row>
    <row r="904" spans="1:20">
      <c r="A904" s="142" t="str">
        <f>IF((stock!B898+stock!C898+stock!D898+stock!E898)&lt;&gt;0,stock!A898,"")</f>
        <v>GRAMAA 30</v>
      </c>
      <c r="B904" s="142"/>
      <c r="C904" s="15">
        <f>stock!C898</f>
        <v>119</v>
      </c>
      <c r="D904" s="15">
        <f>stock!D898</f>
        <v>15</v>
      </c>
      <c r="E904" s="15">
        <f>stock!E898</f>
        <v>53</v>
      </c>
      <c r="F904" s="15">
        <f>stock!F898</f>
        <v>81</v>
      </c>
      <c r="H904" s="15">
        <f t="shared" si="174"/>
        <v>30</v>
      </c>
      <c r="I904" s="15">
        <f t="shared" si="175"/>
        <v>30</v>
      </c>
      <c r="J904" s="15">
        <f t="shared" si="176"/>
        <v>30</v>
      </c>
      <c r="K904" s="1" t="str">
        <f t="shared" si="165"/>
        <v>GRAM</v>
      </c>
      <c r="L904" s="15">
        <f>IF(COUNTIF($N$2:N904,N904)=1,L903+1,L903)</f>
        <v>24</v>
      </c>
      <c r="M904" s="15" t="str">
        <f t="shared" si="166"/>
        <v/>
      </c>
      <c r="N904" s="1">
        <f t="shared" si="167"/>
        <v>0</v>
      </c>
      <c r="O904" s="1">
        <f t="shared" si="168"/>
        <v>0</v>
      </c>
      <c r="P904" s="15">
        <f t="shared" si="169"/>
        <v>0</v>
      </c>
      <c r="Q904" s="15">
        <f t="shared" si="170"/>
        <v>0</v>
      </c>
      <c r="R904" s="15">
        <f t="shared" si="171"/>
        <v>0</v>
      </c>
      <c r="S904" s="15">
        <f t="shared" si="172"/>
        <v>0</v>
      </c>
      <c r="T904" s="15">
        <f t="shared" si="173"/>
        <v>0</v>
      </c>
    </row>
    <row r="905" spans="1:20">
      <c r="A905" s="142" t="str">
        <f>IF((stock!B899+stock!C899+stock!D899+stock!E899)&lt;&gt;0,stock!A899,"")</f>
        <v/>
      </c>
      <c r="B905" s="142"/>
      <c r="C905" s="15">
        <f>stock!C899</f>
        <v>0</v>
      </c>
      <c r="D905" s="15">
        <f>stock!D899</f>
        <v>0</v>
      </c>
      <c r="E905" s="15">
        <f>stock!E899</f>
        <v>0</v>
      </c>
      <c r="F905" s="15">
        <f>stock!F899</f>
        <v>0</v>
      </c>
      <c r="H905" s="15">
        <f t="shared" si="174"/>
        <v>0</v>
      </c>
      <c r="I905" s="15">
        <f t="shared" si="175"/>
        <v>0</v>
      </c>
      <c r="J905" s="15">
        <f t="shared" si="176"/>
        <v>0</v>
      </c>
      <c r="K905" s="1">
        <f t="shared" si="165"/>
        <v>0</v>
      </c>
      <c r="L905" s="15">
        <f>IF(COUNTIF($N$2:N905,N905)=1,L904+1,L904)</f>
        <v>24</v>
      </c>
      <c r="M905" s="15" t="str">
        <f t="shared" si="166"/>
        <v/>
      </c>
      <c r="N905" s="1">
        <f t="shared" si="167"/>
        <v>0</v>
      </c>
      <c r="O905" s="1">
        <f t="shared" si="168"/>
        <v>0</v>
      </c>
      <c r="P905" s="15">
        <f t="shared" si="169"/>
        <v>0</v>
      </c>
      <c r="Q905" s="15">
        <f t="shared" si="170"/>
        <v>0</v>
      </c>
      <c r="R905" s="15">
        <f t="shared" si="171"/>
        <v>0</v>
      </c>
      <c r="S905" s="15">
        <f t="shared" si="172"/>
        <v>0</v>
      </c>
      <c r="T905" s="15">
        <f t="shared" si="173"/>
        <v>0</v>
      </c>
    </row>
    <row r="906" spans="1:20">
      <c r="A906" s="142" t="str">
        <f>IF((stock!B900+stock!C900+stock!D900+stock!E900)&lt;&gt;0,stock!A900,"")</f>
        <v>5STAR WHITEGRAM-AA 30KG</v>
      </c>
      <c r="B906" s="142"/>
      <c r="C906" s="15">
        <f>stock!C900</f>
        <v>17</v>
      </c>
      <c r="D906" s="15">
        <f>stock!D900</f>
        <v>15</v>
      </c>
      <c r="E906" s="15">
        <f>stock!E900</f>
        <v>1</v>
      </c>
      <c r="F906" s="15">
        <f>stock!F900</f>
        <v>31</v>
      </c>
      <c r="H906" s="15">
        <f t="shared" si="174"/>
        <v>30</v>
      </c>
      <c r="I906" s="15">
        <f t="shared" si="175"/>
        <v>0</v>
      </c>
      <c r="J906" s="15">
        <f t="shared" si="176"/>
        <v>30</v>
      </c>
      <c r="K906" s="1" t="str">
        <f t="shared" si="165"/>
        <v>5STAR WHITEGRAM-AA</v>
      </c>
      <c r="L906" s="15">
        <f>IF(COUNTIF($N$2:N906,N906)=1,L905+1,L905)</f>
        <v>25</v>
      </c>
      <c r="M906" s="15" t="str">
        <f t="shared" si="166"/>
        <v>5STAR WHITEGRAM-AA</v>
      </c>
      <c r="N906" s="1" t="str">
        <f t="shared" si="167"/>
        <v>WHITEGRAM-AA</v>
      </c>
      <c r="O906" s="1" t="str">
        <f t="shared" si="168"/>
        <v>5STAR</v>
      </c>
      <c r="P906" s="15">
        <f t="shared" si="169"/>
        <v>1</v>
      </c>
      <c r="Q906" s="15">
        <f t="shared" si="170"/>
        <v>10.199999999999999</v>
      </c>
      <c r="R906" s="15">
        <f t="shared" si="171"/>
        <v>9</v>
      </c>
      <c r="S906" s="15">
        <f t="shared" si="172"/>
        <v>0.6</v>
      </c>
      <c r="T906" s="15">
        <f t="shared" si="173"/>
        <v>18.600000000000001</v>
      </c>
    </row>
    <row r="907" spans="1:20">
      <c r="A907" s="142" t="str">
        <f>IF((stock!B901+stock!C901+stock!D901+stock!E901)&lt;&gt;0,stock!A901,"")</f>
        <v/>
      </c>
      <c r="B907" s="142"/>
      <c r="C907" s="15">
        <f>stock!C901</f>
        <v>0</v>
      </c>
      <c r="D907" s="15">
        <f>stock!D901</f>
        <v>0</v>
      </c>
      <c r="E907" s="15">
        <f>stock!E901</f>
        <v>0</v>
      </c>
      <c r="F907" s="15">
        <f>stock!F901</f>
        <v>0</v>
      </c>
      <c r="H907" s="15">
        <f t="shared" si="174"/>
        <v>0</v>
      </c>
      <c r="I907" s="15">
        <f t="shared" si="175"/>
        <v>0</v>
      </c>
      <c r="J907" s="15">
        <f t="shared" si="176"/>
        <v>0</v>
      </c>
      <c r="K907" s="1">
        <f t="shared" si="165"/>
        <v>0</v>
      </c>
      <c r="L907" s="15">
        <f>IF(COUNTIF($N$2:N907,N907)=1,L906+1,L906)</f>
        <v>25</v>
      </c>
      <c r="M907" s="15" t="str">
        <f t="shared" si="166"/>
        <v/>
      </c>
      <c r="N907" s="1">
        <f t="shared" si="167"/>
        <v>0</v>
      </c>
      <c r="O907" s="1">
        <f t="shared" si="168"/>
        <v>0</v>
      </c>
      <c r="P907" s="15">
        <f t="shared" si="169"/>
        <v>0</v>
      </c>
      <c r="Q907" s="15">
        <f t="shared" si="170"/>
        <v>0</v>
      </c>
      <c r="R907" s="15">
        <f t="shared" si="171"/>
        <v>0</v>
      </c>
      <c r="S907" s="15">
        <f t="shared" si="172"/>
        <v>0</v>
      </c>
      <c r="T907" s="15">
        <f t="shared" si="173"/>
        <v>0</v>
      </c>
    </row>
    <row r="908" spans="1:20">
      <c r="A908" s="142" t="str">
        <f>IF((stock!B902+stock!C902+stock!D902+stock!E902)&lt;&gt;0,stock!A902,"")</f>
        <v/>
      </c>
      <c r="B908" s="142"/>
      <c r="C908" s="15">
        <f>stock!C902</f>
        <v>0</v>
      </c>
      <c r="D908" s="15">
        <f>stock!D902</f>
        <v>0</v>
      </c>
      <c r="E908" s="15">
        <f>stock!E902</f>
        <v>0</v>
      </c>
      <c r="F908" s="15">
        <f>stock!F902</f>
        <v>0</v>
      </c>
      <c r="H908" s="15">
        <f t="shared" si="174"/>
        <v>0</v>
      </c>
      <c r="I908" s="15">
        <f t="shared" si="175"/>
        <v>0</v>
      </c>
      <c r="J908" s="15">
        <f t="shared" si="176"/>
        <v>0</v>
      </c>
      <c r="K908" s="1">
        <f t="shared" ref="K908:K971" si="177">IFERROR(LEFT(A908,LEN(A908)-5),0)</f>
        <v>0</v>
      </c>
      <c r="L908" s="15">
        <f>IF(COUNTIF($N$2:N908,N908)=1,L907+1,L907)</f>
        <v>25</v>
      </c>
      <c r="M908" s="15" t="str">
        <f t="shared" ref="M908:M971" si="178">IF(P908=0,"",K908)</f>
        <v/>
      </c>
      <c r="N908" s="1">
        <f t="shared" ref="N908:N971" si="179">IF(P908=0,0,(IFERROR(RIGHT(K908,LEN(K908)-FIND(" ",K908)),K908)))</f>
        <v>0</v>
      </c>
      <c r="O908" s="1">
        <f t="shared" ref="O908:O971" si="180">IF(P908=0,0,TRIM(LEFT(SUBSTITUTE(A908," ",REPT(" ",255)),255)))</f>
        <v>0</v>
      </c>
      <c r="P908" s="15">
        <f t="shared" ref="P908:P971" si="181">IFERROR((FIND("KG",A908)/FIND("KG",A908)),0)+IFERROR((FIND("GM",A908)/FIND("GM",A908)),0)</f>
        <v>0</v>
      </c>
      <c r="Q908" s="15">
        <f t="shared" ref="Q908:Q971" si="182">IFERROR((C908*J908*P908)/50,0)</f>
        <v>0</v>
      </c>
      <c r="R908" s="15">
        <f t="shared" ref="R908:R971" si="183">IFERROR((D908*J908*P908)/50,0)</f>
        <v>0</v>
      </c>
      <c r="S908" s="15">
        <f t="shared" ref="S908:S971" si="184">IFERROR((E908*J908*P908)/50,0)</f>
        <v>0</v>
      </c>
      <c r="T908" s="15">
        <f t="shared" ref="T908:T971" si="185">IFERROR((F908*J908*P908)/50,0)</f>
        <v>0</v>
      </c>
    </row>
    <row r="909" spans="1:20">
      <c r="A909" s="142" t="str">
        <f>IF((stock!B903+stock!C903+stock!D903+stock!E903)&lt;&gt;0,stock!A903,"")</f>
        <v/>
      </c>
      <c r="B909" s="142"/>
      <c r="C909" s="15">
        <f>stock!C903</f>
        <v>0</v>
      </c>
      <c r="D909" s="15">
        <f>stock!D903</f>
        <v>0</v>
      </c>
      <c r="E909" s="15">
        <f>stock!E903</f>
        <v>0</v>
      </c>
      <c r="F909" s="15">
        <f>stock!F903</f>
        <v>0</v>
      </c>
      <c r="H909" s="15">
        <f t="shared" si="174"/>
        <v>0</v>
      </c>
      <c r="I909" s="15">
        <f t="shared" si="175"/>
        <v>0</v>
      </c>
      <c r="J909" s="15">
        <f t="shared" si="176"/>
        <v>0</v>
      </c>
      <c r="K909" s="1">
        <f t="shared" si="177"/>
        <v>0</v>
      </c>
      <c r="L909" s="15">
        <f>IF(COUNTIF($N$2:N909,N909)=1,L908+1,L908)</f>
        <v>25</v>
      </c>
      <c r="M909" s="15" t="str">
        <f t="shared" si="178"/>
        <v/>
      </c>
      <c r="N909" s="1">
        <f t="shared" si="179"/>
        <v>0</v>
      </c>
      <c r="O909" s="1">
        <f t="shared" si="180"/>
        <v>0</v>
      </c>
      <c r="P909" s="15">
        <f t="shared" si="181"/>
        <v>0</v>
      </c>
      <c r="Q909" s="15">
        <f t="shared" si="182"/>
        <v>0</v>
      </c>
      <c r="R909" s="15">
        <f t="shared" si="183"/>
        <v>0</v>
      </c>
      <c r="S909" s="15">
        <f t="shared" si="184"/>
        <v>0</v>
      </c>
      <c r="T909" s="15">
        <f t="shared" si="185"/>
        <v>0</v>
      </c>
    </row>
    <row r="910" spans="1:20">
      <c r="A910" s="142" t="str">
        <f>IF((stock!B904+stock!C904+stock!D904+stock!E904)&lt;&gt;0,stock!A904,"")</f>
        <v/>
      </c>
      <c r="B910" s="142"/>
      <c r="C910" s="15">
        <f>stock!C904</f>
        <v>0</v>
      </c>
      <c r="D910" s="15">
        <f>stock!D904</f>
        <v>0</v>
      </c>
      <c r="E910" s="15">
        <f>stock!E904</f>
        <v>0</v>
      </c>
      <c r="F910" s="15">
        <f>stock!F904</f>
        <v>0</v>
      </c>
      <c r="H910" s="15">
        <f t="shared" ref="H910:H973" si="186">IFERROR(--SUBSTITUTE(TRIM(RIGHT(SUBSTITUTE(A910," ",REPT(" ",255)),255)),"KG",""),0)</f>
        <v>0</v>
      </c>
      <c r="I910" s="15">
        <f t="shared" ref="I910:I973" si="187">IFERROR(--SUBSTITUTE(TRIM(RIGHT(SUBSTITUTE(A910," ",REPT(" ",255)),255)),"GM",""),0)</f>
        <v>0</v>
      </c>
      <c r="J910" s="15">
        <f t="shared" ref="J910:J973" si="188">IF(H910&gt;I910,H910,I910)</f>
        <v>0</v>
      </c>
      <c r="K910" s="1">
        <f t="shared" si="177"/>
        <v>0</v>
      </c>
      <c r="L910" s="15">
        <f>IF(COUNTIF($N$2:N910,N910)=1,L909+1,L909)</f>
        <v>25</v>
      </c>
      <c r="M910" s="15" t="str">
        <f t="shared" si="178"/>
        <v/>
      </c>
      <c r="N910" s="1">
        <f t="shared" si="179"/>
        <v>0</v>
      </c>
      <c r="O910" s="1">
        <f t="shared" si="180"/>
        <v>0</v>
      </c>
      <c r="P910" s="15">
        <f t="shared" si="181"/>
        <v>0</v>
      </c>
      <c r="Q910" s="15">
        <f t="shared" si="182"/>
        <v>0</v>
      </c>
      <c r="R910" s="15">
        <f t="shared" si="183"/>
        <v>0</v>
      </c>
      <c r="S910" s="15">
        <f t="shared" si="184"/>
        <v>0</v>
      </c>
      <c r="T910" s="15">
        <f t="shared" si="185"/>
        <v>0</v>
      </c>
    </row>
    <row r="911" spans="1:20">
      <c r="A911" s="142" t="str">
        <f>IF((stock!B905+stock!C905+stock!D905+stock!E905)&lt;&gt;0,stock!A905,"")</f>
        <v/>
      </c>
      <c r="B911" s="142"/>
      <c r="C911" s="15">
        <f>stock!C905</f>
        <v>0</v>
      </c>
      <c r="D911" s="15">
        <f>stock!D905</f>
        <v>0</v>
      </c>
      <c r="E911" s="15">
        <f>stock!E905</f>
        <v>0</v>
      </c>
      <c r="F911" s="15">
        <f>stock!F905</f>
        <v>0</v>
      </c>
      <c r="H911" s="15">
        <f t="shared" si="186"/>
        <v>0</v>
      </c>
      <c r="I911" s="15">
        <f t="shared" si="187"/>
        <v>0</v>
      </c>
      <c r="J911" s="15">
        <f t="shared" si="188"/>
        <v>0</v>
      </c>
      <c r="K911" s="1">
        <f t="shared" si="177"/>
        <v>0</v>
      </c>
      <c r="L911" s="15">
        <f>IF(COUNTIF($N$2:N911,N911)=1,L910+1,L910)</f>
        <v>25</v>
      </c>
      <c r="M911" s="15" t="str">
        <f t="shared" si="178"/>
        <v/>
      </c>
      <c r="N911" s="1">
        <f t="shared" si="179"/>
        <v>0</v>
      </c>
      <c r="O911" s="1">
        <f t="shared" si="180"/>
        <v>0</v>
      </c>
      <c r="P911" s="15">
        <f t="shared" si="181"/>
        <v>0</v>
      </c>
      <c r="Q911" s="15">
        <f t="shared" si="182"/>
        <v>0</v>
      </c>
      <c r="R911" s="15">
        <f t="shared" si="183"/>
        <v>0</v>
      </c>
      <c r="S911" s="15">
        <f t="shared" si="184"/>
        <v>0</v>
      </c>
      <c r="T911" s="15">
        <f t="shared" si="185"/>
        <v>0</v>
      </c>
    </row>
    <row r="912" spans="1:20">
      <c r="A912" s="142" t="str">
        <f>IF((stock!B906+stock!C906+stock!D906+stock!E906)&lt;&gt;0,stock!A906,"")</f>
        <v/>
      </c>
      <c r="B912" s="142"/>
      <c r="C912" s="15">
        <f>stock!C906</f>
        <v>0</v>
      </c>
      <c r="D912" s="15">
        <f>stock!D906</f>
        <v>0</v>
      </c>
      <c r="E912" s="15">
        <f>stock!E906</f>
        <v>0</v>
      </c>
      <c r="F912" s="15">
        <f>stock!F906</f>
        <v>0</v>
      </c>
      <c r="H912" s="15">
        <f t="shared" si="186"/>
        <v>0</v>
      </c>
      <c r="I912" s="15">
        <f t="shared" si="187"/>
        <v>0</v>
      </c>
      <c r="J912" s="15">
        <f t="shared" si="188"/>
        <v>0</v>
      </c>
      <c r="K912" s="1">
        <f t="shared" si="177"/>
        <v>0</v>
      </c>
      <c r="L912" s="15">
        <f>IF(COUNTIF($N$2:N912,N912)=1,L911+1,L911)</f>
        <v>25</v>
      </c>
      <c r="M912" s="15" t="str">
        <f t="shared" si="178"/>
        <v/>
      </c>
      <c r="N912" s="1">
        <f t="shared" si="179"/>
        <v>0</v>
      </c>
      <c r="O912" s="1">
        <f t="shared" si="180"/>
        <v>0</v>
      </c>
      <c r="P912" s="15">
        <f t="shared" si="181"/>
        <v>0</v>
      </c>
      <c r="Q912" s="15">
        <f t="shared" si="182"/>
        <v>0</v>
      </c>
      <c r="R912" s="15">
        <f t="shared" si="183"/>
        <v>0</v>
      </c>
      <c r="S912" s="15">
        <f t="shared" si="184"/>
        <v>0</v>
      </c>
      <c r="T912" s="15">
        <f t="shared" si="185"/>
        <v>0</v>
      </c>
    </row>
    <row r="913" spans="1:20">
      <c r="A913" s="142" t="str">
        <f>IF((stock!B907+stock!C907+stock!D907+stock!E907)&lt;&gt;0,stock!A907,"")</f>
        <v>BLACKBERRY WHITEGRAM-AA 30KG</v>
      </c>
      <c r="B913" s="142"/>
      <c r="C913" s="15">
        <f>stock!C907</f>
        <v>20</v>
      </c>
      <c r="D913" s="15">
        <f>stock!D907</f>
        <v>0</v>
      </c>
      <c r="E913" s="15">
        <f>stock!E907</f>
        <v>12</v>
      </c>
      <c r="F913" s="15">
        <f>stock!F907</f>
        <v>8</v>
      </c>
      <c r="H913" s="15">
        <f t="shared" si="186"/>
        <v>30</v>
      </c>
      <c r="I913" s="15">
        <f t="shared" si="187"/>
        <v>0</v>
      </c>
      <c r="J913" s="15">
        <f t="shared" si="188"/>
        <v>30</v>
      </c>
      <c r="K913" s="1" t="str">
        <f t="shared" si="177"/>
        <v>BLACKBERRY WHITEGRAM-AA</v>
      </c>
      <c r="L913" s="15">
        <f>IF(COUNTIF($N$2:N913,N913)=1,L912+1,L912)</f>
        <v>25</v>
      </c>
      <c r="M913" s="15" t="str">
        <f t="shared" si="178"/>
        <v>BLACKBERRY WHITEGRAM-AA</v>
      </c>
      <c r="N913" s="1" t="str">
        <f t="shared" si="179"/>
        <v>WHITEGRAM-AA</v>
      </c>
      <c r="O913" s="1" t="str">
        <f t="shared" si="180"/>
        <v>BLACKBERRY</v>
      </c>
      <c r="P913" s="15">
        <f t="shared" si="181"/>
        <v>1</v>
      </c>
      <c r="Q913" s="15">
        <f t="shared" si="182"/>
        <v>12</v>
      </c>
      <c r="R913" s="15">
        <f t="shared" si="183"/>
        <v>0</v>
      </c>
      <c r="S913" s="15">
        <f t="shared" si="184"/>
        <v>7.2</v>
      </c>
      <c r="T913" s="15">
        <f t="shared" si="185"/>
        <v>4.8</v>
      </c>
    </row>
    <row r="914" spans="1:20">
      <c r="A914" s="142" t="str">
        <f>IF((stock!B908+stock!C908+stock!D908+stock!E908)&lt;&gt;0,stock!A908,"")</f>
        <v>BOSS WHITEGRAM-AA 30KG</v>
      </c>
      <c r="B914" s="142"/>
      <c r="C914" s="15">
        <f>stock!C908</f>
        <v>2</v>
      </c>
      <c r="D914" s="15">
        <f>stock!D908</f>
        <v>0</v>
      </c>
      <c r="E914" s="15">
        <f>stock!E908</f>
        <v>0</v>
      </c>
      <c r="F914" s="15">
        <f>stock!F908</f>
        <v>2</v>
      </c>
      <c r="H914" s="15">
        <f t="shared" si="186"/>
        <v>30</v>
      </c>
      <c r="I914" s="15">
        <f t="shared" si="187"/>
        <v>0</v>
      </c>
      <c r="J914" s="15">
        <f t="shared" si="188"/>
        <v>30</v>
      </c>
      <c r="K914" s="1" t="str">
        <f t="shared" si="177"/>
        <v>BOSS WHITEGRAM-AA</v>
      </c>
      <c r="L914" s="15">
        <f>IF(COUNTIF($N$2:N914,N914)=1,L913+1,L913)</f>
        <v>25</v>
      </c>
      <c r="M914" s="15" t="str">
        <f t="shared" si="178"/>
        <v>BOSS WHITEGRAM-AA</v>
      </c>
      <c r="N914" s="1" t="str">
        <f t="shared" si="179"/>
        <v>WHITEGRAM-AA</v>
      </c>
      <c r="O914" s="1" t="str">
        <f t="shared" si="180"/>
        <v>BOSS</v>
      </c>
      <c r="P914" s="15">
        <f t="shared" si="181"/>
        <v>1</v>
      </c>
      <c r="Q914" s="15">
        <f t="shared" si="182"/>
        <v>1.2</v>
      </c>
      <c r="R914" s="15">
        <f t="shared" si="183"/>
        <v>0</v>
      </c>
      <c r="S914" s="15">
        <f t="shared" si="184"/>
        <v>0</v>
      </c>
      <c r="T914" s="15">
        <f t="shared" si="185"/>
        <v>1.2</v>
      </c>
    </row>
    <row r="915" spans="1:20">
      <c r="A915" s="142" t="str">
        <f>IF((stock!B909+stock!C909+stock!D909+stock!E909)&lt;&gt;0,stock!A909,"")</f>
        <v/>
      </c>
      <c r="B915" s="142"/>
      <c r="C915" s="15">
        <f>stock!C909</f>
        <v>0</v>
      </c>
      <c r="D915" s="15">
        <f>stock!D909</f>
        <v>0</v>
      </c>
      <c r="E915" s="15">
        <f>stock!E909</f>
        <v>0</v>
      </c>
      <c r="F915" s="15">
        <f>stock!F909</f>
        <v>0</v>
      </c>
      <c r="H915" s="15">
        <f t="shared" si="186"/>
        <v>0</v>
      </c>
      <c r="I915" s="15">
        <f t="shared" si="187"/>
        <v>0</v>
      </c>
      <c r="J915" s="15">
        <f t="shared" si="188"/>
        <v>0</v>
      </c>
      <c r="K915" s="1">
        <f t="shared" si="177"/>
        <v>0</v>
      </c>
      <c r="L915" s="15">
        <f>IF(COUNTIF($N$2:N915,N915)=1,L914+1,L914)</f>
        <v>25</v>
      </c>
      <c r="M915" s="15" t="str">
        <f t="shared" si="178"/>
        <v/>
      </c>
      <c r="N915" s="1">
        <f t="shared" si="179"/>
        <v>0</v>
      </c>
      <c r="O915" s="1">
        <f t="shared" si="180"/>
        <v>0</v>
      </c>
      <c r="P915" s="15">
        <f t="shared" si="181"/>
        <v>0</v>
      </c>
      <c r="Q915" s="15">
        <f t="shared" si="182"/>
        <v>0</v>
      </c>
      <c r="R915" s="15">
        <f t="shared" si="183"/>
        <v>0</v>
      </c>
      <c r="S915" s="15">
        <f t="shared" si="184"/>
        <v>0</v>
      </c>
      <c r="T915" s="15">
        <f t="shared" si="185"/>
        <v>0</v>
      </c>
    </row>
    <row r="916" spans="1:20">
      <c r="A916" s="142" t="str">
        <f>IF((stock!B910+stock!C910+stock!D910+stock!E910)&lt;&gt;0,stock!A910,"")</f>
        <v/>
      </c>
      <c r="B916" s="142"/>
      <c r="C916" s="15">
        <f>stock!C910</f>
        <v>0</v>
      </c>
      <c r="D916" s="15">
        <f>stock!D910</f>
        <v>0</v>
      </c>
      <c r="E916" s="15">
        <f>stock!E910</f>
        <v>0</v>
      </c>
      <c r="F916" s="15">
        <f>stock!F910</f>
        <v>0</v>
      </c>
      <c r="H916" s="15">
        <f t="shared" si="186"/>
        <v>0</v>
      </c>
      <c r="I916" s="15">
        <f t="shared" si="187"/>
        <v>0</v>
      </c>
      <c r="J916" s="15">
        <f t="shared" si="188"/>
        <v>0</v>
      </c>
      <c r="K916" s="1">
        <f t="shared" si="177"/>
        <v>0</v>
      </c>
      <c r="L916" s="15">
        <f>IF(COUNTIF($N$2:N916,N916)=1,L915+1,L915)</f>
        <v>25</v>
      </c>
      <c r="M916" s="15" t="str">
        <f t="shared" si="178"/>
        <v/>
      </c>
      <c r="N916" s="1">
        <f t="shared" si="179"/>
        <v>0</v>
      </c>
      <c r="O916" s="1">
        <f t="shared" si="180"/>
        <v>0</v>
      </c>
      <c r="P916" s="15">
        <f t="shared" si="181"/>
        <v>0</v>
      </c>
      <c r="Q916" s="15">
        <f t="shared" si="182"/>
        <v>0</v>
      </c>
      <c r="R916" s="15">
        <f t="shared" si="183"/>
        <v>0</v>
      </c>
      <c r="S916" s="15">
        <f t="shared" si="184"/>
        <v>0</v>
      </c>
      <c r="T916" s="15">
        <f t="shared" si="185"/>
        <v>0</v>
      </c>
    </row>
    <row r="917" spans="1:20">
      <c r="A917" s="142" t="str">
        <f>IF((stock!B911+stock!C911+stock!D911+stock!E911)&lt;&gt;0,stock!A911,"")</f>
        <v/>
      </c>
      <c r="B917" s="142"/>
      <c r="C917" s="15">
        <f>stock!C911</f>
        <v>0</v>
      </c>
      <c r="D917" s="15">
        <f>stock!D911</f>
        <v>0</v>
      </c>
      <c r="E917" s="15">
        <f>stock!E911</f>
        <v>0</v>
      </c>
      <c r="F917" s="15">
        <f>stock!F911</f>
        <v>0</v>
      </c>
      <c r="H917" s="15">
        <f t="shared" si="186"/>
        <v>0</v>
      </c>
      <c r="I917" s="15">
        <f t="shared" si="187"/>
        <v>0</v>
      </c>
      <c r="J917" s="15">
        <f t="shared" si="188"/>
        <v>0</v>
      </c>
      <c r="K917" s="1">
        <f t="shared" si="177"/>
        <v>0</v>
      </c>
      <c r="L917" s="15">
        <f>IF(COUNTIF($N$2:N917,N917)=1,L916+1,L916)</f>
        <v>25</v>
      </c>
      <c r="M917" s="15" t="str">
        <f t="shared" si="178"/>
        <v/>
      </c>
      <c r="N917" s="1">
        <f t="shared" si="179"/>
        <v>0</v>
      </c>
      <c r="O917" s="1">
        <f t="shared" si="180"/>
        <v>0</v>
      </c>
      <c r="P917" s="15">
        <f t="shared" si="181"/>
        <v>0</v>
      </c>
      <c r="Q917" s="15">
        <f t="shared" si="182"/>
        <v>0</v>
      </c>
      <c r="R917" s="15">
        <f t="shared" si="183"/>
        <v>0</v>
      </c>
      <c r="S917" s="15">
        <f t="shared" si="184"/>
        <v>0</v>
      </c>
      <c r="T917" s="15">
        <f t="shared" si="185"/>
        <v>0</v>
      </c>
    </row>
    <row r="918" spans="1:20">
      <c r="A918" s="142" t="str">
        <f>IF((stock!B912+stock!C912+stock!D912+stock!E912)&lt;&gt;0,stock!A912,"")</f>
        <v/>
      </c>
      <c r="B918" s="142"/>
      <c r="C918" s="15">
        <f>stock!C912</f>
        <v>0</v>
      </c>
      <c r="D918" s="15">
        <f>stock!D912</f>
        <v>0</v>
      </c>
      <c r="E918" s="15">
        <f>stock!E912</f>
        <v>0</v>
      </c>
      <c r="F918" s="15">
        <f>stock!F912</f>
        <v>0</v>
      </c>
      <c r="H918" s="15">
        <f t="shared" si="186"/>
        <v>0</v>
      </c>
      <c r="I918" s="15">
        <f t="shared" si="187"/>
        <v>0</v>
      </c>
      <c r="J918" s="15">
        <f t="shared" si="188"/>
        <v>0</v>
      </c>
      <c r="K918" s="1">
        <f t="shared" si="177"/>
        <v>0</v>
      </c>
      <c r="L918" s="15">
        <f>IF(COUNTIF($N$2:N918,N918)=1,L917+1,L917)</f>
        <v>25</v>
      </c>
      <c r="M918" s="15" t="str">
        <f t="shared" si="178"/>
        <v/>
      </c>
      <c r="N918" s="1">
        <f t="shared" si="179"/>
        <v>0</v>
      </c>
      <c r="O918" s="1">
        <f t="shared" si="180"/>
        <v>0</v>
      </c>
      <c r="P918" s="15">
        <f t="shared" si="181"/>
        <v>0</v>
      </c>
      <c r="Q918" s="15">
        <f t="shared" si="182"/>
        <v>0</v>
      </c>
      <c r="R918" s="15">
        <f t="shared" si="183"/>
        <v>0</v>
      </c>
      <c r="S918" s="15">
        <f t="shared" si="184"/>
        <v>0</v>
      </c>
      <c r="T918" s="15">
        <f t="shared" si="185"/>
        <v>0</v>
      </c>
    </row>
    <row r="919" spans="1:20">
      <c r="A919" s="142" t="str">
        <f>IF((stock!B913+stock!C913+stock!D913+stock!E913)&lt;&gt;0,stock!A913,"")</f>
        <v/>
      </c>
      <c r="B919" s="142"/>
      <c r="C919" s="15">
        <f>stock!C913</f>
        <v>0</v>
      </c>
      <c r="D919" s="15">
        <f>stock!D913</f>
        <v>0</v>
      </c>
      <c r="E919" s="15">
        <f>stock!E913</f>
        <v>0</v>
      </c>
      <c r="F919" s="15">
        <f>stock!F913</f>
        <v>0</v>
      </c>
      <c r="H919" s="15">
        <f t="shared" si="186"/>
        <v>0</v>
      </c>
      <c r="I919" s="15">
        <f t="shared" si="187"/>
        <v>0</v>
      </c>
      <c r="J919" s="15">
        <f t="shared" si="188"/>
        <v>0</v>
      </c>
      <c r="K919" s="1">
        <f t="shared" si="177"/>
        <v>0</v>
      </c>
      <c r="L919" s="15">
        <f>IF(COUNTIF($N$2:N919,N919)=1,L918+1,L918)</f>
        <v>25</v>
      </c>
      <c r="M919" s="15" t="str">
        <f t="shared" si="178"/>
        <v/>
      </c>
      <c r="N919" s="1">
        <f t="shared" si="179"/>
        <v>0</v>
      </c>
      <c r="O919" s="1">
        <f t="shared" si="180"/>
        <v>0</v>
      </c>
      <c r="P919" s="15">
        <f t="shared" si="181"/>
        <v>0</v>
      </c>
      <c r="Q919" s="15">
        <f t="shared" si="182"/>
        <v>0</v>
      </c>
      <c r="R919" s="15">
        <f t="shared" si="183"/>
        <v>0</v>
      </c>
      <c r="S919" s="15">
        <f t="shared" si="184"/>
        <v>0</v>
      </c>
      <c r="T919" s="15">
        <f t="shared" si="185"/>
        <v>0</v>
      </c>
    </row>
    <row r="920" spans="1:20">
      <c r="A920" s="142" t="str">
        <f>IF((stock!B914+stock!C914+stock!D914+stock!E914)&lt;&gt;0,stock!A914,"")</f>
        <v>ELEPHANT WHITEGRAM-AA 30KG</v>
      </c>
      <c r="B920" s="142"/>
      <c r="C920" s="15">
        <f>stock!C914</f>
        <v>15</v>
      </c>
      <c r="D920" s="15">
        <f>stock!D914</f>
        <v>0</v>
      </c>
      <c r="E920" s="15">
        <f>stock!E914</f>
        <v>15</v>
      </c>
      <c r="F920" s="15">
        <f>stock!F914</f>
        <v>0</v>
      </c>
      <c r="H920" s="15">
        <f t="shared" si="186"/>
        <v>30</v>
      </c>
      <c r="I920" s="15">
        <f t="shared" si="187"/>
        <v>0</v>
      </c>
      <c r="J920" s="15">
        <f t="shared" si="188"/>
        <v>30</v>
      </c>
      <c r="K920" s="1" t="str">
        <f t="shared" si="177"/>
        <v>ELEPHANT WHITEGRAM-AA</v>
      </c>
      <c r="L920" s="15">
        <f>IF(COUNTIF($N$2:N920,N920)=1,L919+1,L919)</f>
        <v>25</v>
      </c>
      <c r="M920" s="15" t="str">
        <f t="shared" si="178"/>
        <v>ELEPHANT WHITEGRAM-AA</v>
      </c>
      <c r="N920" s="1" t="str">
        <f t="shared" si="179"/>
        <v>WHITEGRAM-AA</v>
      </c>
      <c r="O920" s="1" t="str">
        <f t="shared" si="180"/>
        <v>ELEPHANT</v>
      </c>
      <c r="P920" s="15">
        <f t="shared" si="181"/>
        <v>1</v>
      </c>
      <c r="Q920" s="15">
        <f t="shared" si="182"/>
        <v>9</v>
      </c>
      <c r="R920" s="15">
        <f t="shared" si="183"/>
        <v>0</v>
      </c>
      <c r="S920" s="15">
        <f t="shared" si="184"/>
        <v>9</v>
      </c>
      <c r="T920" s="15">
        <f t="shared" si="185"/>
        <v>0</v>
      </c>
    </row>
    <row r="921" spans="1:20">
      <c r="A921" s="142" t="str">
        <f>IF((stock!B915+stock!C915+stock!D915+stock!E915)&lt;&gt;0,stock!A915,"")</f>
        <v/>
      </c>
      <c r="B921" s="142"/>
      <c r="C921" s="15">
        <f>stock!C915</f>
        <v>0</v>
      </c>
      <c r="D921" s="15">
        <f>stock!D915</f>
        <v>0</v>
      </c>
      <c r="E921" s="15">
        <f>stock!E915</f>
        <v>0</v>
      </c>
      <c r="F921" s="15">
        <f>stock!F915</f>
        <v>0</v>
      </c>
      <c r="H921" s="15">
        <f t="shared" si="186"/>
        <v>0</v>
      </c>
      <c r="I921" s="15">
        <f t="shared" si="187"/>
        <v>0</v>
      </c>
      <c r="J921" s="15">
        <f t="shared" si="188"/>
        <v>0</v>
      </c>
      <c r="K921" s="1">
        <f t="shared" si="177"/>
        <v>0</v>
      </c>
      <c r="L921" s="15">
        <f>IF(COUNTIF($N$2:N921,N921)=1,L920+1,L920)</f>
        <v>25</v>
      </c>
      <c r="M921" s="15" t="str">
        <f t="shared" si="178"/>
        <v/>
      </c>
      <c r="N921" s="1">
        <f t="shared" si="179"/>
        <v>0</v>
      </c>
      <c r="O921" s="1">
        <f t="shared" si="180"/>
        <v>0</v>
      </c>
      <c r="P921" s="15">
        <f t="shared" si="181"/>
        <v>0</v>
      </c>
      <c r="Q921" s="15">
        <f t="shared" si="182"/>
        <v>0</v>
      </c>
      <c r="R921" s="15">
        <f t="shared" si="183"/>
        <v>0</v>
      </c>
      <c r="S921" s="15">
        <f t="shared" si="184"/>
        <v>0</v>
      </c>
      <c r="T921" s="15">
        <f t="shared" si="185"/>
        <v>0</v>
      </c>
    </row>
    <row r="922" spans="1:20">
      <c r="A922" s="142" t="str">
        <f>IF((stock!B916+stock!C916+stock!D916+stock!E916)&lt;&gt;0,stock!A916,"")</f>
        <v/>
      </c>
      <c r="B922" s="142"/>
      <c r="C922" s="15">
        <f>stock!C916</f>
        <v>0</v>
      </c>
      <c r="D922" s="15">
        <f>stock!D916</f>
        <v>0</v>
      </c>
      <c r="E922" s="15">
        <f>stock!E916</f>
        <v>0</v>
      </c>
      <c r="F922" s="15">
        <f>stock!F916</f>
        <v>0</v>
      </c>
      <c r="H922" s="15">
        <f t="shared" si="186"/>
        <v>0</v>
      </c>
      <c r="I922" s="15">
        <f t="shared" si="187"/>
        <v>0</v>
      </c>
      <c r="J922" s="15">
        <f t="shared" si="188"/>
        <v>0</v>
      </c>
      <c r="K922" s="1">
        <f t="shared" si="177"/>
        <v>0</v>
      </c>
      <c r="L922" s="15">
        <f>IF(COUNTIF($N$2:N922,N922)=1,L921+1,L921)</f>
        <v>25</v>
      </c>
      <c r="M922" s="15" t="str">
        <f t="shared" si="178"/>
        <v/>
      </c>
      <c r="N922" s="1">
        <f t="shared" si="179"/>
        <v>0</v>
      </c>
      <c r="O922" s="1">
        <f t="shared" si="180"/>
        <v>0</v>
      </c>
      <c r="P922" s="15">
        <f t="shared" si="181"/>
        <v>0</v>
      </c>
      <c r="Q922" s="15">
        <f t="shared" si="182"/>
        <v>0</v>
      </c>
      <c r="R922" s="15">
        <f t="shared" si="183"/>
        <v>0</v>
      </c>
      <c r="S922" s="15">
        <f t="shared" si="184"/>
        <v>0</v>
      </c>
      <c r="T922" s="15">
        <f t="shared" si="185"/>
        <v>0</v>
      </c>
    </row>
    <row r="923" spans="1:20">
      <c r="A923" s="142" t="str">
        <f>IF((stock!B917+stock!C917+stock!D917+stock!E917)&lt;&gt;0,stock!A917,"")</f>
        <v/>
      </c>
      <c r="B923" s="142"/>
      <c r="C923" s="15">
        <f>stock!C917</f>
        <v>0</v>
      </c>
      <c r="D923" s="15">
        <f>stock!D917</f>
        <v>0</v>
      </c>
      <c r="E923" s="15">
        <f>stock!E917</f>
        <v>0</v>
      </c>
      <c r="F923" s="15">
        <f>stock!F917</f>
        <v>0</v>
      </c>
      <c r="H923" s="15">
        <f t="shared" si="186"/>
        <v>0</v>
      </c>
      <c r="I923" s="15">
        <f t="shared" si="187"/>
        <v>0</v>
      </c>
      <c r="J923" s="15">
        <f t="shared" si="188"/>
        <v>0</v>
      </c>
      <c r="K923" s="1">
        <f t="shared" si="177"/>
        <v>0</v>
      </c>
      <c r="L923" s="15">
        <f>IF(COUNTIF($N$2:N923,N923)=1,L922+1,L922)</f>
        <v>25</v>
      </c>
      <c r="M923" s="15" t="str">
        <f t="shared" si="178"/>
        <v/>
      </c>
      <c r="N923" s="1">
        <f t="shared" si="179"/>
        <v>0</v>
      </c>
      <c r="O923" s="1">
        <f t="shared" si="180"/>
        <v>0</v>
      </c>
      <c r="P923" s="15">
        <f t="shared" si="181"/>
        <v>0</v>
      </c>
      <c r="Q923" s="15">
        <f t="shared" si="182"/>
        <v>0</v>
      </c>
      <c r="R923" s="15">
        <f t="shared" si="183"/>
        <v>0</v>
      </c>
      <c r="S923" s="15">
        <f t="shared" si="184"/>
        <v>0</v>
      </c>
      <c r="T923" s="15">
        <f t="shared" si="185"/>
        <v>0</v>
      </c>
    </row>
    <row r="924" spans="1:20">
      <c r="A924" s="142" t="str">
        <f>IF((stock!B918+stock!C918+stock!D918+stock!E918)&lt;&gt;0,stock!A918,"")</f>
        <v/>
      </c>
      <c r="B924" s="142"/>
      <c r="C924" s="15">
        <f>stock!C918</f>
        <v>0</v>
      </c>
      <c r="D924" s="15">
        <f>stock!D918</f>
        <v>0</v>
      </c>
      <c r="E924" s="15">
        <f>stock!E918</f>
        <v>0</v>
      </c>
      <c r="F924" s="15">
        <f>stock!F918</f>
        <v>0</v>
      </c>
      <c r="H924" s="15">
        <f t="shared" si="186"/>
        <v>0</v>
      </c>
      <c r="I924" s="15">
        <f t="shared" si="187"/>
        <v>0</v>
      </c>
      <c r="J924" s="15">
        <f t="shared" si="188"/>
        <v>0</v>
      </c>
      <c r="K924" s="1">
        <f t="shared" si="177"/>
        <v>0</v>
      </c>
      <c r="L924" s="15">
        <f>IF(COUNTIF($N$2:N924,N924)=1,L923+1,L923)</f>
        <v>25</v>
      </c>
      <c r="M924" s="15" t="str">
        <f t="shared" si="178"/>
        <v/>
      </c>
      <c r="N924" s="1">
        <f t="shared" si="179"/>
        <v>0</v>
      </c>
      <c r="O924" s="1">
        <f t="shared" si="180"/>
        <v>0</v>
      </c>
      <c r="P924" s="15">
        <f t="shared" si="181"/>
        <v>0</v>
      </c>
      <c r="Q924" s="15">
        <f t="shared" si="182"/>
        <v>0</v>
      </c>
      <c r="R924" s="15">
        <f t="shared" si="183"/>
        <v>0</v>
      </c>
      <c r="S924" s="15">
        <f t="shared" si="184"/>
        <v>0</v>
      </c>
      <c r="T924" s="15">
        <f t="shared" si="185"/>
        <v>0</v>
      </c>
    </row>
    <row r="925" spans="1:20">
      <c r="A925" s="142" t="str">
        <f>IF((stock!B919+stock!C919+stock!D919+stock!E919)&lt;&gt;0,stock!A919,"")</f>
        <v/>
      </c>
      <c r="B925" s="142"/>
      <c r="C925" s="15">
        <f>stock!C919</f>
        <v>0</v>
      </c>
      <c r="D925" s="15">
        <f>stock!D919</f>
        <v>0</v>
      </c>
      <c r="E925" s="15">
        <f>stock!E919</f>
        <v>0</v>
      </c>
      <c r="F925" s="15">
        <f>stock!F919</f>
        <v>0</v>
      </c>
      <c r="H925" s="15">
        <f t="shared" si="186"/>
        <v>0</v>
      </c>
      <c r="I925" s="15">
        <f t="shared" si="187"/>
        <v>0</v>
      </c>
      <c r="J925" s="15">
        <f t="shared" si="188"/>
        <v>0</v>
      </c>
      <c r="K925" s="1">
        <f t="shared" si="177"/>
        <v>0</v>
      </c>
      <c r="L925" s="15">
        <f>IF(COUNTIF($N$2:N925,N925)=1,L924+1,L924)</f>
        <v>25</v>
      </c>
      <c r="M925" s="15" t="str">
        <f t="shared" si="178"/>
        <v/>
      </c>
      <c r="N925" s="1">
        <f t="shared" si="179"/>
        <v>0</v>
      </c>
      <c r="O925" s="1">
        <f t="shared" si="180"/>
        <v>0</v>
      </c>
      <c r="P925" s="15">
        <f t="shared" si="181"/>
        <v>0</v>
      </c>
      <c r="Q925" s="15">
        <f t="shared" si="182"/>
        <v>0</v>
      </c>
      <c r="R925" s="15">
        <f t="shared" si="183"/>
        <v>0</v>
      </c>
      <c r="S925" s="15">
        <f t="shared" si="184"/>
        <v>0</v>
      </c>
      <c r="T925" s="15">
        <f t="shared" si="185"/>
        <v>0</v>
      </c>
    </row>
    <row r="926" spans="1:20">
      <c r="A926" s="142" t="str">
        <f>IF((stock!B920+stock!C920+stock!D920+stock!E920)&lt;&gt;0,stock!A920,"")</f>
        <v/>
      </c>
      <c r="B926" s="142"/>
      <c r="C926" s="15">
        <f>stock!C920</f>
        <v>0</v>
      </c>
      <c r="D926" s="15">
        <f>stock!D920</f>
        <v>0</v>
      </c>
      <c r="E926" s="15">
        <f>stock!E920</f>
        <v>0</v>
      </c>
      <c r="F926" s="15">
        <f>stock!F920</f>
        <v>0</v>
      </c>
      <c r="H926" s="15">
        <f t="shared" si="186"/>
        <v>0</v>
      </c>
      <c r="I926" s="15">
        <f t="shared" si="187"/>
        <v>0</v>
      </c>
      <c r="J926" s="15">
        <f t="shared" si="188"/>
        <v>0</v>
      </c>
      <c r="K926" s="1">
        <f t="shared" si="177"/>
        <v>0</v>
      </c>
      <c r="L926" s="15">
        <f>IF(COUNTIF($N$2:N926,N926)=1,L925+1,L925)</f>
        <v>25</v>
      </c>
      <c r="M926" s="15" t="str">
        <f t="shared" si="178"/>
        <v/>
      </c>
      <c r="N926" s="1">
        <f t="shared" si="179"/>
        <v>0</v>
      </c>
      <c r="O926" s="1">
        <f t="shared" si="180"/>
        <v>0</v>
      </c>
      <c r="P926" s="15">
        <f t="shared" si="181"/>
        <v>0</v>
      </c>
      <c r="Q926" s="15">
        <f t="shared" si="182"/>
        <v>0</v>
      </c>
      <c r="R926" s="15">
        <f t="shared" si="183"/>
        <v>0</v>
      </c>
      <c r="S926" s="15">
        <f t="shared" si="184"/>
        <v>0</v>
      </c>
      <c r="T926" s="15">
        <f t="shared" si="185"/>
        <v>0</v>
      </c>
    </row>
    <row r="927" spans="1:20">
      <c r="A927" s="142" t="str">
        <f>IF((stock!B921+stock!C921+stock!D921+stock!E921)&lt;&gt;0,stock!A921,"")</f>
        <v/>
      </c>
      <c r="B927" s="142"/>
      <c r="C927" s="15">
        <f>stock!C921</f>
        <v>0</v>
      </c>
      <c r="D927" s="15">
        <f>stock!D921</f>
        <v>0</v>
      </c>
      <c r="E927" s="15">
        <f>stock!E921</f>
        <v>0</v>
      </c>
      <c r="F927" s="15">
        <f>stock!F921</f>
        <v>0</v>
      </c>
      <c r="H927" s="15">
        <f t="shared" si="186"/>
        <v>0</v>
      </c>
      <c r="I927" s="15">
        <f t="shared" si="187"/>
        <v>0</v>
      </c>
      <c r="J927" s="15">
        <f t="shared" si="188"/>
        <v>0</v>
      </c>
      <c r="K927" s="1">
        <f t="shared" si="177"/>
        <v>0</v>
      </c>
      <c r="L927" s="15">
        <f>IF(COUNTIF($N$2:N927,N927)=1,L926+1,L926)</f>
        <v>25</v>
      </c>
      <c r="M927" s="15" t="str">
        <f t="shared" si="178"/>
        <v/>
      </c>
      <c r="N927" s="1">
        <f t="shared" si="179"/>
        <v>0</v>
      </c>
      <c r="O927" s="1">
        <f t="shared" si="180"/>
        <v>0</v>
      </c>
      <c r="P927" s="15">
        <f t="shared" si="181"/>
        <v>0</v>
      </c>
      <c r="Q927" s="15">
        <f t="shared" si="182"/>
        <v>0</v>
      </c>
      <c r="R927" s="15">
        <f t="shared" si="183"/>
        <v>0</v>
      </c>
      <c r="S927" s="15">
        <f t="shared" si="184"/>
        <v>0</v>
      </c>
      <c r="T927" s="15">
        <f t="shared" si="185"/>
        <v>0</v>
      </c>
    </row>
    <row r="928" spans="1:20">
      <c r="A928" s="142" t="str">
        <f>IF((stock!B922+stock!C922+stock!D922+stock!E922)&lt;&gt;0,stock!A922,"")</f>
        <v/>
      </c>
      <c r="B928" s="142"/>
      <c r="C928" s="15">
        <f>stock!C922</f>
        <v>0</v>
      </c>
      <c r="D928" s="15">
        <f>stock!D922</f>
        <v>0</v>
      </c>
      <c r="E928" s="15">
        <f>stock!E922</f>
        <v>0</v>
      </c>
      <c r="F928" s="15">
        <f>stock!F922</f>
        <v>0</v>
      </c>
      <c r="H928" s="15">
        <f t="shared" si="186"/>
        <v>0</v>
      </c>
      <c r="I928" s="15">
        <f t="shared" si="187"/>
        <v>0</v>
      </c>
      <c r="J928" s="15">
        <f t="shared" si="188"/>
        <v>0</v>
      </c>
      <c r="K928" s="1">
        <f t="shared" si="177"/>
        <v>0</v>
      </c>
      <c r="L928" s="15">
        <f>IF(COUNTIF($N$2:N928,N928)=1,L927+1,L927)</f>
        <v>25</v>
      </c>
      <c r="M928" s="15" t="str">
        <f t="shared" si="178"/>
        <v/>
      </c>
      <c r="N928" s="1">
        <f t="shared" si="179"/>
        <v>0</v>
      </c>
      <c r="O928" s="1">
        <f t="shared" si="180"/>
        <v>0</v>
      </c>
      <c r="P928" s="15">
        <f t="shared" si="181"/>
        <v>0</v>
      </c>
      <c r="Q928" s="15">
        <f t="shared" si="182"/>
        <v>0</v>
      </c>
      <c r="R928" s="15">
        <f t="shared" si="183"/>
        <v>0</v>
      </c>
      <c r="S928" s="15">
        <f t="shared" si="184"/>
        <v>0</v>
      </c>
      <c r="T928" s="15">
        <f t="shared" si="185"/>
        <v>0</v>
      </c>
    </row>
    <row r="929" spans="1:20">
      <c r="A929" s="142" t="str">
        <f>IF((stock!B923+stock!C923+stock!D923+stock!E923)&lt;&gt;0,stock!A923,"")</f>
        <v/>
      </c>
      <c r="B929" s="142"/>
      <c r="C929" s="15">
        <f>stock!C923</f>
        <v>0</v>
      </c>
      <c r="D929" s="15">
        <f>stock!D923</f>
        <v>0</v>
      </c>
      <c r="E929" s="15">
        <f>stock!E923</f>
        <v>0</v>
      </c>
      <c r="F929" s="15">
        <f>stock!F923</f>
        <v>0</v>
      </c>
      <c r="H929" s="15">
        <f t="shared" si="186"/>
        <v>0</v>
      </c>
      <c r="I929" s="15">
        <f t="shared" si="187"/>
        <v>0</v>
      </c>
      <c r="J929" s="15">
        <f t="shared" si="188"/>
        <v>0</v>
      </c>
      <c r="K929" s="1">
        <f t="shared" si="177"/>
        <v>0</v>
      </c>
      <c r="L929" s="15">
        <f>IF(COUNTIF($N$2:N929,N929)=1,L928+1,L928)</f>
        <v>25</v>
      </c>
      <c r="M929" s="15" t="str">
        <f t="shared" si="178"/>
        <v/>
      </c>
      <c r="N929" s="1">
        <f t="shared" si="179"/>
        <v>0</v>
      </c>
      <c r="O929" s="1">
        <f t="shared" si="180"/>
        <v>0</v>
      </c>
      <c r="P929" s="15">
        <f t="shared" si="181"/>
        <v>0</v>
      </c>
      <c r="Q929" s="15">
        <f t="shared" si="182"/>
        <v>0</v>
      </c>
      <c r="R929" s="15">
        <f t="shared" si="183"/>
        <v>0</v>
      </c>
      <c r="S929" s="15">
        <f t="shared" si="184"/>
        <v>0</v>
      </c>
      <c r="T929" s="15">
        <f t="shared" si="185"/>
        <v>0</v>
      </c>
    </row>
    <row r="930" spans="1:20">
      <c r="A930" s="142" t="str">
        <f>IF((stock!B924+stock!C924+stock!D924+stock!E924)&lt;&gt;0,stock!A924,"")</f>
        <v/>
      </c>
      <c r="B930" s="142"/>
      <c r="C930" s="15">
        <f>stock!C924</f>
        <v>0</v>
      </c>
      <c r="D930" s="15">
        <f>stock!D924</f>
        <v>0</v>
      </c>
      <c r="E930" s="15">
        <f>stock!E924</f>
        <v>0</v>
      </c>
      <c r="F930" s="15">
        <f>stock!F924</f>
        <v>0</v>
      </c>
      <c r="H930" s="15">
        <f t="shared" si="186"/>
        <v>0</v>
      </c>
      <c r="I930" s="15">
        <f t="shared" si="187"/>
        <v>0</v>
      </c>
      <c r="J930" s="15">
        <f t="shared" si="188"/>
        <v>0</v>
      </c>
      <c r="K930" s="1">
        <f t="shared" si="177"/>
        <v>0</v>
      </c>
      <c r="L930" s="15">
        <f>IF(COUNTIF($N$2:N930,N930)=1,L929+1,L929)</f>
        <v>25</v>
      </c>
      <c r="M930" s="15" t="str">
        <f t="shared" si="178"/>
        <v/>
      </c>
      <c r="N930" s="1">
        <f t="shared" si="179"/>
        <v>0</v>
      </c>
      <c r="O930" s="1">
        <f t="shared" si="180"/>
        <v>0</v>
      </c>
      <c r="P930" s="15">
        <f t="shared" si="181"/>
        <v>0</v>
      </c>
      <c r="Q930" s="15">
        <f t="shared" si="182"/>
        <v>0</v>
      </c>
      <c r="R930" s="15">
        <f t="shared" si="183"/>
        <v>0</v>
      </c>
      <c r="S930" s="15">
        <f t="shared" si="184"/>
        <v>0</v>
      </c>
      <c r="T930" s="15">
        <f t="shared" si="185"/>
        <v>0</v>
      </c>
    </row>
    <row r="931" spans="1:20">
      <c r="A931" s="142" t="str">
        <f>IF((stock!B925+stock!C925+stock!D925+stock!E925)&lt;&gt;0,stock!A925,"")</f>
        <v>MAAN WHITEGRAM-AA 30KG</v>
      </c>
      <c r="B931" s="142"/>
      <c r="C931" s="15">
        <f>stock!C925</f>
        <v>16</v>
      </c>
      <c r="D931" s="15">
        <f>stock!D925</f>
        <v>0</v>
      </c>
      <c r="E931" s="15">
        <f>stock!E925</f>
        <v>3</v>
      </c>
      <c r="F931" s="15">
        <f>stock!F925</f>
        <v>13</v>
      </c>
      <c r="H931" s="15">
        <f t="shared" si="186"/>
        <v>30</v>
      </c>
      <c r="I931" s="15">
        <f t="shared" si="187"/>
        <v>0</v>
      </c>
      <c r="J931" s="15">
        <f t="shared" si="188"/>
        <v>30</v>
      </c>
      <c r="K931" s="1" t="str">
        <f t="shared" si="177"/>
        <v>MAAN WHITEGRAM-AA</v>
      </c>
      <c r="L931" s="15">
        <f>IF(COUNTIF($N$2:N931,N931)=1,L930+1,L930)</f>
        <v>25</v>
      </c>
      <c r="M931" s="15" t="str">
        <f t="shared" si="178"/>
        <v>MAAN WHITEGRAM-AA</v>
      </c>
      <c r="N931" s="1" t="str">
        <f t="shared" si="179"/>
        <v>WHITEGRAM-AA</v>
      </c>
      <c r="O931" s="1" t="str">
        <f t="shared" si="180"/>
        <v>MAAN</v>
      </c>
      <c r="P931" s="15">
        <f t="shared" si="181"/>
        <v>1</v>
      </c>
      <c r="Q931" s="15">
        <f t="shared" si="182"/>
        <v>9.6</v>
      </c>
      <c r="R931" s="15">
        <f t="shared" si="183"/>
        <v>0</v>
      </c>
      <c r="S931" s="15">
        <f t="shared" si="184"/>
        <v>1.8</v>
      </c>
      <c r="T931" s="15">
        <f t="shared" si="185"/>
        <v>7.8</v>
      </c>
    </row>
    <row r="932" spans="1:20">
      <c r="A932" s="142" t="str">
        <f>IF((stock!B926+stock!C926+stock!D926+stock!E926)&lt;&gt;0,stock!A926,"")</f>
        <v/>
      </c>
      <c r="B932" s="142"/>
      <c r="C932" s="15">
        <f>stock!C926</f>
        <v>0</v>
      </c>
      <c r="D932" s="15">
        <f>stock!D926</f>
        <v>0</v>
      </c>
      <c r="E932" s="15">
        <f>stock!E926</f>
        <v>0</v>
      </c>
      <c r="F932" s="15">
        <f>stock!F926</f>
        <v>0</v>
      </c>
      <c r="H932" s="15">
        <f t="shared" si="186"/>
        <v>0</v>
      </c>
      <c r="I932" s="15">
        <f t="shared" si="187"/>
        <v>0</v>
      </c>
      <c r="J932" s="15">
        <f t="shared" si="188"/>
        <v>0</v>
      </c>
      <c r="K932" s="1">
        <f t="shared" si="177"/>
        <v>0</v>
      </c>
      <c r="L932" s="15">
        <f>IF(COUNTIF($N$2:N932,N932)=1,L931+1,L931)</f>
        <v>25</v>
      </c>
      <c r="M932" s="15" t="str">
        <f t="shared" si="178"/>
        <v/>
      </c>
      <c r="N932" s="1">
        <f t="shared" si="179"/>
        <v>0</v>
      </c>
      <c r="O932" s="1">
        <f t="shared" si="180"/>
        <v>0</v>
      </c>
      <c r="P932" s="15">
        <f t="shared" si="181"/>
        <v>0</v>
      </c>
      <c r="Q932" s="15">
        <f t="shared" si="182"/>
        <v>0</v>
      </c>
      <c r="R932" s="15">
        <f t="shared" si="183"/>
        <v>0</v>
      </c>
      <c r="S932" s="15">
        <f t="shared" si="184"/>
        <v>0</v>
      </c>
      <c r="T932" s="15">
        <f t="shared" si="185"/>
        <v>0</v>
      </c>
    </row>
    <row r="933" spans="1:20">
      <c r="A933" s="142" t="str">
        <f>IF((stock!B927+stock!C927+stock!D927+stock!E927)&lt;&gt;0,stock!A927,"")</f>
        <v/>
      </c>
      <c r="B933" s="142"/>
      <c r="C933" s="15">
        <f>stock!C927</f>
        <v>0</v>
      </c>
      <c r="D933" s="15">
        <f>stock!D927</f>
        <v>0</v>
      </c>
      <c r="E933" s="15">
        <f>stock!E927</f>
        <v>0</v>
      </c>
      <c r="F933" s="15">
        <f>stock!F927</f>
        <v>0</v>
      </c>
      <c r="H933" s="15">
        <f t="shared" si="186"/>
        <v>0</v>
      </c>
      <c r="I933" s="15">
        <f t="shared" si="187"/>
        <v>0</v>
      </c>
      <c r="J933" s="15">
        <f t="shared" si="188"/>
        <v>0</v>
      </c>
      <c r="K933" s="1">
        <f t="shared" si="177"/>
        <v>0</v>
      </c>
      <c r="L933" s="15">
        <f>IF(COUNTIF($N$2:N933,N933)=1,L932+1,L932)</f>
        <v>25</v>
      </c>
      <c r="M933" s="15" t="str">
        <f t="shared" si="178"/>
        <v/>
      </c>
      <c r="N933" s="1">
        <f t="shared" si="179"/>
        <v>0</v>
      </c>
      <c r="O933" s="1">
        <f t="shared" si="180"/>
        <v>0</v>
      </c>
      <c r="P933" s="15">
        <f t="shared" si="181"/>
        <v>0</v>
      </c>
      <c r="Q933" s="15">
        <f t="shared" si="182"/>
        <v>0</v>
      </c>
      <c r="R933" s="15">
        <f t="shared" si="183"/>
        <v>0</v>
      </c>
      <c r="S933" s="15">
        <f t="shared" si="184"/>
        <v>0</v>
      </c>
      <c r="T933" s="15">
        <f t="shared" si="185"/>
        <v>0</v>
      </c>
    </row>
    <row r="934" spans="1:20">
      <c r="A934" s="142" t="str">
        <f>IF((stock!B928+stock!C928+stock!D928+stock!E928)&lt;&gt;0,stock!A928,"")</f>
        <v/>
      </c>
      <c r="B934" s="142"/>
      <c r="C934" s="15">
        <f>stock!C928</f>
        <v>0</v>
      </c>
      <c r="D934" s="15">
        <f>stock!D928</f>
        <v>0</v>
      </c>
      <c r="E934" s="15">
        <f>stock!E928</f>
        <v>0</v>
      </c>
      <c r="F934" s="15">
        <f>stock!F928</f>
        <v>0</v>
      </c>
      <c r="H934" s="15">
        <f t="shared" si="186"/>
        <v>0</v>
      </c>
      <c r="I934" s="15">
        <f t="shared" si="187"/>
        <v>0</v>
      </c>
      <c r="J934" s="15">
        <f t="shared" si="188"/>
        <v>0</v>
      </c>
      <c r="K934" s="1">
        <f t="shared" si="177"/>
        <v>0</v>
      </c>
      <c r="L934" s="15">
        <f>IF(COUNTIF($N$2:N934,N934)=1,L933+1,L933)</f>
        <v>25</v>
      </c>
      <c r="M934" s="15" t="str">
        <f t="shared" si="178"/>
        <v/>
      </c>
      <c r="N934" s="1">
        <f t="shared" si="179"/>
        <v>0</v>
      </c>
      <c r="O934" s="1">
        <f t="shared" si="180"/>
        <v>0</v>
      </c>
      <c r="P934" s="15">
        <f t="shared" si="181"/>
        <v>0</v>
      </c>
      <c r="Q934" s="15">
        <f t="shared" si="182"/>
        <v>0</v>
      </c>
      <c r="R934" s="15">
        <f t="shared" si="183"/>
        <v>0</v>
      </c>
      <c r="S934" s="15">
        <f t="shared" si="184"/>
        <v>0</v>
      </c>
      <c r="T934" s="15">
        <f t="shared" si="185"/>
        <v>0</v>
      </c>
    </row>
    <row r="935" spans="1:20">
      <c r="A935" s="142" t="str">
        <f>IF((stock!B929+stock!C929+stock!D929+stock!E929)&lt;&gt;0,stock!A929,"")</f>
        <v/>
      </c>
      <c r="B935" s="142"/>
      <c r="C935" s="15">
        <f>stock!C929</f>
        <v>0</v>
      </c>
      <c r="D935" s="15">
        <f>stock!D929</f>
        <v>0</v>
      </c>
      <c r="E935" s="15">
        <f>stock!E929</f>
        <v>0</v>
      </c>
      <c r="F935" s="15">
        <f>stock!F929</f>
        <v>0</v>
      </c>
      <c r="H935" s="15">
        <f t="shared" si="186"/>
        <v>0</v>
      </c>
      <c r="I935" s="15">
        <f t="shared" si="187"/>
        <v>0</v>
      </c>
      <c r="J935" s="15">
        <f t="shared" si="188"/>
        <v>0</v>
      </c>
      <c r="K935" s="1">
        <f t="shared" si="177"/>
        <v>0</v>
      </c>
      <c r="L935" s="15">
        <f>IF(COUNTIF($N$2:N935,N935)=1,L934+1,L934)</f>
        <v>25</v>
      </c>
      <c r="M935" s="15" t="str">
        <f t="shared" si="178"/>
        <v/>
      </c>
      <c r="N935" s="1">
        <f t="shared" si="179"/>
        <v>0</v>
      </c>
      <c r="O935" s="1">
        <f t="shared" si="180"/>
        <v>0</v>
      </c>
      <c r="P935" s="15">
        <f t="shared" si="181"/>
        <v>0</v>
      </c>
      <c r="Q935" s="15">
        <f t="shared" si="182"/>
        <v>0</v>
      </c>
      <c r="R935" s="15">
        <f t="shared" si="183"/>
        <v>0</v>
      </c>
      <c r="S935" s="15">
        <f t="shared" si="184"/>
        <v>0</v>
      </c>
      <c r="T935" s="15">
        <f t="shared" si="185"/>
        <v>0</v>
      </c>
    </row>
    <row r="936" spans="1:20">
      <c r="A936" s="142" t="str">
        <f>IF((stock!B930+stock!C930+stock!D930+stock!E930)&lt;&gt;0,stock!A930,"")</f>
        <v>RED-APPLE WHITEGRAM-AA 30KG</v>
      </c>
      <c r="B936" s="142"/>
      <c r="C936" s="15">
        <f>stock!C930</f>
        <v>5</v>
      </c>
      <c r="D936" s="15">
        <f>stock!D930</f>
        <v>0</v>
      </c>
      <c r="E936" s="15">
        <f>stock!E930</f>
        <v>2</v>
      </c>
      <c r="F936" s="15">
        <f>stock!F930</f>
        <v>3</v>
      </c>
      <c r="H936" s="15">
        <f t="shared" si="186"/>
        <v>30</v>
      </c>
      <c r="I936" s="15">
        <f t="shared" si="187"/>
        <v>0</v>
      </c>
      <c r="J936" s="15">
        <f t="shared" si="188"/>
        <v>30</v>
      </c>
      <c r="K936" s="1" t="str">
        <f t="shared" si="177"/>
        <v>RED-APPLE WHITEGRAM-AA</v>
      </c>
      <c r="L936" s="15">
        <f>IF(COUNTIF($N$2:N936,N936)=1,L935+1,L935)</f>
        <v>25</v>
      </c>
      <c r="M936" s="15" t="str">
        <f t="shared" si="178"/>
        <v>RED-APPLE WHITEGRAM-AA</v>
      </c>
      <c r="N936" s="1" t="str">
        <f t="shared" si="179"/>
        <v>WHITEGRAM-AA</v>
      </c>
      <c r="O936" s="1" t="str">
        <f t="shared" si="180"/>
        <v>RED-APPLE</v>
      </c>
      <c r="P936" s="15">
        <f t="shared" si="181"/>
        <v>1</v>
      </c>
      <c r="Q936" s="15">
        <f t="shared" si="182"/>
        <v>3</v>
      </c>
      <c r="R936" s="15">
        <f t="shared" si="183"/>
        <v>0</v>
      </c>
      <c r="S936" s="15">
        <f t="shared" si="184"/>
        <v>1.2</v>
      </c>
      <c r="T936" s="15">
        <f t="shared" si="185"/>
        <v>1.8</v>
      </c>
    </row>
    <row r="937" spans="1:20">
      <c r="A937" s="142" t="str">
        <f>IF((stock!B931+stock!C931+stock!D931+stock!E931)&lt;&gt;0,stock!A931,"")</f>
        <v/>
      </c>
      <c r="B937" s="142"/>
      <c r="C937" s="15">
        <f>stock!C931</f>
        <v>0</v>
      </c>
      <c r="D937" s="15">
        <f>stock!D931</f>
        <v>0</v>
      </c>
      <c r="E937" s="15">
        <f>stock!E931</f>
        <v>0</v>
      </c>
      <c r="F937" s="15">
        <f>stock!F931</f>
        <v>0</v>
      </c>
      <c r="H937" s="15">
        <f t="shared" si="186"/>
        <v>0</v>
      </c>
      <c r="I937" s="15">
        <f t="shared" si="187"/>
        <v>0</v>
      </c>
      <c r="J937" s="15">
        <f t="shared" si="188"/>
        <v>0</v>
      </c>
      <c r="K937" s="1">
        <f t="shared" si="177"/>
        <v>0</v>
      </c>
      <c r="L937" s="15">
        <f>IF(COUNTIF($N$2:N937,N937)=1,L936+1,L936)</f>
        <v>25</v>
      </c>
      <c r="M937" s="15" t="str">
        <f t="shared" si="178"/>
        <v/>
      </c>
      <c r="N937" s="1">
        <f t="shared" si="179"/>
        <v>0</v>
      </c>
      <c r="O937" s="1">
        <f t="shared" si="180"/>
        <v>0</v>
      </c>
      <c r="P937" s="15">
        <f t="shared" si="181"/>
        <v>0</v>
      </c>
      <c r="Q937" s="15">
        <f t="shared" si="182"/>
        <v>0</v>
      </c>
      <c r="R937" s="15">
        <f t="shared" si="183"/>
        <v>0</v>
      </c>
      <c r="S937" s="15">
        <f t="shared" si="184"/>
        <v>0</v>
      </c>
      <c r="T937" s="15">
        <f t="shared" si="185"/>
        <v>0</v>
      </c>
    </row>
    <row r="938" spans="1:20">
      <c r="A938" s="142" t="str">
        <f>IF((stock!B932+stock!C932+stock!D932+stock!E932)&lt;&gt;0,stock!A932,"")</f>
        <v/>
      </c>
      <c r="B938" s="142"/>
      <c r="C938" s="15">
        <f>stock!C932</f>
        <v>0</v>
      </c>
      <c r="D938" s="15">
        <f>stock!D932</f>
        <v>0</v>
      </c>
      <c r="E938" s="15">
        <f>stock!E932</f>
        <v>0</v>
      </c>
      <c r="F938" s="15">
        <f>stock!F932</f>
        <v>0</v>
      </c>
      <c r="H938" s="15">
        <f t="shared" si="186"/>
        <v>0</v>
      </c>
      <c r="I938" s="15">
        <f t="shared" si="187"/>
        <v>0</v>
      </c>
      <c r="J938" s="15">
        <f t="shared" si="188"/>
        <v>0</v>
      </c>
      <c r="K938" s="1">
        <f t="shared" si="177"/>
        <v>0</v>
      </c>
      <c r="L938" s="15">
        <f>IF(COUNTIF($N$2:N938,N938)=1,L937+1,L937)</f>
        <v>25</v>
      </c>
      <c r="M938" s="15" t="str">
        <f t="shared" si="178"/>
        <v/>
      </c>
      <c r="N938" s="1">
        <f t="shared" si="179"/>
        <v>0</v>
      </c>
      <c r="O938" s="1">
        <f t="shared" si="180"/>
        <v>0</v>
      </c>
      <c r="P938" s="15">
        <f t="shared" si="181"/>
        <v>0</v>
      </c>
      <c r="Q938" s="15">
        <f t="shared" si="182"/>
        <v>0</v>
      </c>
      <c r="R938" s="15">
        <f t="shared" si="183"/>
        <v>0</v>
      </c>
      <c r="S938" s="15">
        <f t="shared" si="184"/>
        <v>0</v>
      </c>
      <c r="T938" s="15">
        <f t="shared" si="185"/>
        <v>0</v>
      </c>
    </row>
    <row r="939" spans="1:20">
      <c r="A939" s="142" t="str">
        <f>IF((stock!B933+stock!C933+stock!D933+stock!E933)&lt;&gt;0,stock!A933,"")</f>
        <v>SMT WHITEGRAM-AA 30KG</v>
      </c>
      <c r="B939" s="142"/>
      <c r="C939" s="15">
        <f>stock!C933</f>
        <v>9</v>
      </c>
      <c r="D939" s="15">
        <f>stock!D933</f>
        <v>0</v>
      </c>
      <c r="E939" s="15">
        <f>stock!E933</f>
        <v>8</v>
      </c>
      <c r="F939" s="15">
        <f>stock!F933</f>
        <v>1</v>
      </c>
      <c r="H939" s="15">
        <f t="shared" si="186"/>
        <v>30</v>
      </c>
      <c r="I939" s="15">
        <f t="shared" si="187"/>
        <v>0</v>
      </c>
      <c r="J939" s="15">
        <f t="shared" si="188"/>
        <v>30</v>
      </c>
      <c r="K939" s="1" t="str">
        <f t="shared" si="177"/>
        <v>SMT WHITEGRAM-AA</v>
      </c>
      <c r="L939" s="15">
        <f>IF(COUNTIF($N$2:N939,N939)=1,L938+1,L938)</f>
        <v>25</v>
      </c>
      <c r="M939" s="15" t="str">
        <f t="shared" si="178"/>
        <v>SMT WHITEGRAM-AA</v>
      </c>
      <c r="N939" s="1" t="str">
        <f t="shared" si="179"/>
        <v>WHITEGRAM-AA</v>
      </c>
      <c r="O939" s="1" t="str">
        <f t="shared" si="180"/>
        <v>SMT</v>
      </c>
      <c r="P939" s="15">
        <f t="shared" si="181"/>
        <v>1</v>
      </c>
      <c r="Q939" s="15">
        <f t="shared" si="182"/>
        <v>5.4</v>
      </c>
      <c r="R939" s="15">
        <f t="shared" si="183"/>
        <v>0</v>
      </c>
      <c r="S939" s="15">
        <f t="shared" si="184"/>
        <v>4.8</v>
      </c>
      <c r="T939" s="15">
        <f t="shared" si="185"/>
        <v>0.6</v>
      </c>
    </row>
    <row r="940" spans="1:20">
      <c r="A940" s="142" t="str">
        <f>IF((stock!B934+stock!C934+stock!D934+stock!E934)&lt;&gt;0,stock!A934,"")</f>
        <v/>
      </c>
      <c r="B940" s="142"/>
      <c r="C940" s="15">
        <f>stock!C934</f>
        <v>0</v>
      </c>
      <c r="D940" s="15">
        <f>stock!D934</f>
        <v>0</v>
      </c>
      <c r="E940" s="15">
        <f>stock!E934</f>
        <v>0</v>
      </c>
      <c r="F940" s="15">
        <f>stock!F934</f>
        <v>0</v>
      </c>
      <c r="H940" s="15">
        <f t="shared" si="186"/>
        <v>0</v>
      </c>
      <c r="I940" s="15">
        <f t="shared" si="187"/>
        <v>0</v>
      </c>
      <c r="J940" s="15">
        <f t="shared" si="188"/>
        <v>0</v>
      </c>
      <c r="K940" s="1">
        <f t="shared" si="177"/>
        <v>0</v>
      </c>
      <c r="L940" s="15">
        <f>IF(COUNTIF($N$2:N940,N940)=1,L939+1,L939)</f>
        <v>25</v>
      </c>
      <c r="M940" s="15" t="str">
        <f t="shared" si="178"/>
        <v/>
      </c>
      <c r="N940" s="1">
        <f t="shared" si="179"/>
        <v>0</v>
      </c>
      <c r="O940" s="1">
        <f t="shared" si="180"/>
        <v>0</v>
      </c>
      <c r="P940" s="15">
        <f t="shared" si="181"/>
        <v>0</v>
      </c>
      <c r="Q940" s="15">
        <f t="shared" si="182"/>
        <v>0</v>
      </c>
      <c r="R940" s="15">
        <f t="shared" si="183"/>
        <v>0</v>
      </c>
      <c r="S940" s="15">
        <f t="shared" si="184"/>
        <v>0</v>
      </c>
      <c r="T940" s="15">
        <f t="shared" si="185"/>
        <v>0</v>
      </c>
    </row>
    <row r="941" spans="1:20">
      <c r="A941" s="142" t="str">
        <f>IF((stock!B935+stock!C935+stock!D935+stock!E935)&lt;&gt;0,stock!A935,"")</f>
        <v/>
      </c>
      <c r="B941" s="142"/>
      <c r="C941" s="15">
        <f>stock!C935</f>
        <v>0</v>
      </c>
      <c r="D941" s="15">
        <f>stock!D935</f>
        <v>0</v>
      </c>
      <c r="E941" s="15">
        <f>stock!E935</f>
        <v>0</v>
      </c>
      <c r="F941" s="15">
        <f>stock!F935</f>
        <v>0</v>
      </c>
      <c r="H941" s="15">
        <f t="shared" si="186"/>
        <v>0</v>
      </c>
      <c r="I941" s="15">
        <f t="shared" si="187"/>
        <v>0</v>
      </c>
      <c r="J941" s="15">
        <f t="shared" si="188"/>
        <v>0</v>
      </c>
      <c r="K941" s="1">
        <f t="shared" si="177"/>
        <v>0</v>
      </c>
      <c r="L941" s="15">
        <f>IF(COUNTIF($N$2:N941,N941)=1,L940+1,L940)</f>
        <v>25</v>
      </c>
      <c r="M941" s="15" t="str">
        <f t="shared" si="178"/>
        <v/>
      </c>
      <c r="N941" s="1">
        <f t="shared" si="179"/>
        <v>0</v>
      </c>
      <c r="O941" s="1">
        <f t="shared" si="180"/>
        <v>0</v>
      </c>
      <c r="P941" s="15">
        <f t="shared" si="181"/>
        <v>0</v>
      </c>
      <c r="Q941" s="15">
        <f t="shared" si="182"/>
        <v>0</v>
      </c>
      <c r="R941" s="15">
        <f t="shared" si="183"/>
        <v>0</v>
      </c>
      <c r="S941" s="15">
        <f t="shared" si="184"/>
        <v>0</v>
      </c>
      <c r="T941" s="15">
        <f t="shared" si="185"/>
        <v>0</v>
      </c>
    </row>
    <row r="942" spans="1:20">
      <c r="A942" s="142" t="str">
        <f>IF((stock!B936+stock!C936+stock!D936+stock!E936)&lt;&gt;0,stock!A936,"")</f>
        <v>W.C WHITEGRAM-AA 30KG</v>
      </c>
      <c r="B942" s="142"/>
      <c r="C942" s="15">
        <f>stock!C936</f>
        <v>35</v>
      </c>
      <c r="D942" s="15">
        <f>stock!D936</f>
        <v>0</v>
      </c>
      <c r="E942" s="15">
        <f>stock!E936</f>
        <v>12</v>
      </c>
      <c r="F942" s="15">
        <f>stock!F936</f>
        <v>23</v>
      </c>
      <c r="H942" s="15">
        <f t="shared" si="186"/>
        <v>30</v>
      </c>
      <c r="I942" s="15">
        <f t="shared" si="187"/>
        <v>0</v>
      </c>
      <c r="J942" s="15">
        <f t="shared" si="188"/>
        <v>30</v>
      </c>
      <c r="K942" s="1" t="str">
        <f t="shared" si="177"/>
        <v>W.C WHITEGRAM-AA</v>
      </c>
      <c r="L942" s="15">
        <f>IF(COUNTIF($N$2:N942,N942)=1,L941+1,L941)</f>
        <v>25</v>
      </c>
      <c r="M942" s="15" t="str">
        <f t="shared" si="178"/>
        <v>W.C WHITEGRAM-AA</v>
      </c>
      <c r="N942" s="1" t="str">
        <f t="shared" si="179"/>
        <v>WHITEGRAM-AA</v>
      </c>
      <c r="O942" s="1" t="str">
        <f t="shared" si="180"/>
        <v>W.C</v>
      </c>
      <c r="P942" s="15">
        <f t="shared" si="181"/>
        <v>1</v>
      </c>
      <c r="Q942" s="15">
        <f t="shared" si="182"/>
        <v>21</v>
      </c>
      <c r="R942" s="15">
        <f t="shared" si="183"/>
        <v>0</v>
      </c>
      <c r="S942" s="15">
        <f t="shared" si="184"/>
        <v>7.2</v>
      </c>
      <c r="T942" s="15">
        <f t="shared" si="185"/>
        <v>13.8</v>
      </c>
    </row>
    <row r="943" spans="1:20">
      <c r="A943" s="142" t="str">
        <f>IF((stock!B937+stock!C937+stock!D937+stock!E937)&lt;&gt;0,stock!A937,"")</f>
        <v/>
      </c>
      <c r="B943" s="142"/>
      <c r="C943" s="15">
        <f>stock!C937</f>
        <v>0</v>
      </c>
      <c r="D943" s="15">
        <f>stock!D937</f>
        <v>0</v>
      </c>
      <c r="E943" s="15">
        <f>stock!E937</f>
        <v>0</v>
      </c>
      <c r="F943" s="15">
        <f>stock!F937</f>
        <v>0</v>
      </c>
      <c r="H943" s="15">
        <f t="shared" si="186"/>
        <v>0</v>
      </c>
      <c r="I943" s="15">
        <f t="shared" si="187"/>
        <v>0</v>
      </c>
      <c r="J943" s="15">
        <f t="shared" si="188"/>
        <v>0</v>
      </c>
      <c r="K943" s="1">
        <f t="shared" si="177"/>
        <v>0</v>
      </c>
      <c r="L943" s="15">
        <f>IF(COUNTIF($N$2:N943,N943)=1,L942+1,L942)</f>
        <v>25</v>
      </c>
      <c r="M943" s="15" t="str">
        <f t="shared" si="178"/>
        <v/>
      </c>
      <c r="N943" s="1">
        <f t="shared" si="179"/>
        <v>0</v>
      </c>
      <c r="O943" s="1">
        <f t="shared" si="180"/>
        <v>0</v>
      </c>
      <c r="P943" s="15">
        <f t="shared" si="181"/>
        <v>0</v>
      </c>
      <c r="Q943" s="15">
        <f t="shared" si="182"/>
        <v>0</v>
      </c>
      <c r="R943" s="15">
        <f t="shared" si="183"/>
        <v>0</v>
      </c>
      <c r="S943" s="15">
        <f t="shared" si="184"/>
        <v>0</v>
      </c>
      <c r="T943" s="15">
        <f t="shared" si="185"/>
        <v>0</v>
      </c>
    </row>
    <row r="944" spans="1:20">
      <c r="A944" s="142" t="str">
        <f>IF((stock!B938+stock!C938+stock!D938+stock!E938)&lt;&gt;0,stock!A938,"")</f>
        <v/>
      </c>
      <c r="B944" s="142"/>
      <c r="C944" s="15">
        <f>stock!C938</f>
        <v>0</v>
      </c>
      <c r="D944" s="15">
        <f>stock!D938</f>
        <v>0</v>
      </c>
      <c r="E944" s="15">
        <f>stock!E938</f>
        <v>0</v>
      </c>
      <c r="F944" s="15">
        <f>stock!F938</f>
        <v>0</v>
      </c>
      <c r="H944" s="15">
        <f t="shared" si="186"/>
        <v>0</v>
      </c>
      <c r="I944" s="15">
        <f t="shared" si="187"/>
        <v>0</v>
      </c>
      <c r="J944" s="15">
        <f t="shared" si="188"/>
        <v>0</v>
      </c>
      <c r="K944" s="1">
        <f t="shared" si="177"/>
        <v>0</v>
      </c>
      <c r="L944" s="15">
        <f>IF(COUNTIF($N$2:N944,N944)=1,L943+1,L943)</f>
        <v>25</v>
      </c>
      <c r="M944" s="15" t="str">
        <f t="shared" si="178"/>
        <v/>
      </c>
      <c r="N944" s="1">
        <f t="shared" si="179"/>
        <v>0</v>
      </c>
      <c r="O944" s="1">
        <f t="shared" si="180"/>
        <v>0</v>
      </c>
      <c r="P944" s="15">
        <f t="shared" si="181"/>
        <v>0</v>
      </c>
      <c r="Q944" s="15">
        <f t="shared" si="182"/>
        <v>0</v>
      </c>
      <c r="R944" s="15">
        <f t="shared" si="183"/>
        <v>0</v>
      </c>
      <c r="S944" s="15">
        <f t="shared" si="184"/>
        <v>0</v>
      </c>
      <c r="T944" s="15">
        <f t="shared" si="185"/>
        <v>0</v>
      </c>
    </row>
    <row r="945" spans="1:20">
      <c r="A945" s="142" t="str">
        <f>IF((stock!B939+stock!C939+stock!D939+stock!E939)&lt;&gt;0,stock!A939,"")</f>
        <v/>
      </c>
      <c r="B945" s="142"/>
      <c r="C945" s="15">
        <f>stock!C939</f>
        <v>0</v>
      </c>
      <c r="D945" s="15">
        <f>stock!D939</f>
        <v>0</v>
      </c>
      <c r="E945" s="15">
        <f>stock!E939</f>
        <v>0</v>
      </c>
      <c r="F945" s="15">
        <f>stock!F939</f>
        <v>0</v>
      </c>
      <c r="H945" s="15">
        <f t="shared" si="186"/>
        <v>0</v>
      </c>
      <c r="I945" s="15">
        <f t="shared" si="187"/>
        <v>0</v>
      </c>
      <c r="J945" s="15">
        <f t="shared" si="188"/>
        <v>0</v>
      </c>
      <c r="K945" s="1">
        <f t="shared" si="177"/>
        <v>0</v>
      </c>
      <c r="L945" s="15">
        <f>IF(COUNTIF($N$2:N945,N945)=1,L944+1,L944)</f>
        <v>25</v>
      </c>
      <c r="M945" s="15" t="str">
        <f t="shared" si="178"/>
        <v/>
      </c>
      <c r="N945" s="1">
        <f t="shared" si="179"/>
        <v>0</v>
      </c>
      <c r="O945" s="1">
        <f t="shared" si="180"/>
        <v>0</v>
      </c>
      <c r="P945" s="15">
        <f t="shared" si="181"/>
        <v>0</v>
      </c>
      <c r="Q945" s="15">
        <f t="shared" si="182"/>
        <v>0</v>
      </c>
      <c r="R945" s="15">
        <f t="shared" si="183"/>
        <v>0</v>
      </c>
      <c r="S945" s="15">
        <f t="shared" si="184"/>
        <v>0</v>
      </c>
      <c r="T945" s="15">
        <f t="shared" si="185"/>
        <v>0</v>
      </c>
    </row>
    <row r="946" spans="1:20">
      <c r="A946" s="142" t="str">
        <f>IF((stock!B940+stock!C940+stock!D940+stock!E940)&lt;&gt;0,stock!A940,"")</f>
        <v/>
      </c>
      <c r="B946" s="142"/>
      <c r="C946" s="15">
        <f>stock!C940</f>
        <v>0</v>
      </c>
      <c r="D946" s="15">
        <f>stock!D940</f>
        <v>0</v>
      </c>
      <c r="E946" s="15">
        <f>stock!E940</f>
        <v>0</v>
      </c>
      <c r="F946" s="15">
        <f>stock!F940</f>
        <v>0</v>
      </c>
      <c r="H946" s="15">
        <f t="shared" si="186"/>
        <v>0</v>
      </c>
      <c r="I946" s="15">
        <f t="shared" si="187"/>
        <v>0</v>
      </c>
      <c r="J946" s="15">
        <f t="shared" si="188"/>
        <v>0</v>
      </c>
      <c r="K946" s="1">
        <f t="shared" si="177"/>
        <v>0</v>
      </c>
      <c r="L946" s="15">
        <f>IF(COUNTIF($N$2:N946,N946)=1,L945+1,L945)</f>
        <v>25</v>
      </c>
      <c r="M946" s="15" t="str">
        <f t="shared" si="178"/>
        <v/>
      </c>
      <c r="N946" s="1">
        <f t="shared" si="179"/>
        <v>0</v>
      </c>
      <c r="O946" s="1">
        <f t="shared" si="180"/>
        <v>0</v>
      </c>
      <c r="P946" s="15">
        <f t="shared" si="181"/>
        <v>0</v>
      </c>
      <c r="Q946" s="15">
        <f t="shared" si="182"/>
        <v>0</v>
      </c>
      <c r="R946" s="15">
        <f t="shared" si="183"/>
        <v>0</v>
      </c>
      <c r="S946" s="15">
        <f t="shared" si="184"/>
        <v>0</v>
      </c>
      <c r="T946" s="15">
        <f t="shared" si="185"/>
        <v>0</v>
      </c>
    </row>
    <row r="947" spans="1:20">
      <c r="A947" s="142" t="str">
        <f>IF((stock!B941+stock!C941+stock!D941+stock!E941)&lt;&gt;0,stock!A941,"")</f>
        <v/>
      </c>
      <c r="B947" s="142"/>
      <c r="C947" s="15">
        <f>stock!C941</f>
        <v>0</v>
      </c>
      <c r="D947" s="15">
        <f>stock!D941</f>
        <v>0</v>
      </c>
      <c r="E947" s="15">
        <f>stock!E941</f>
        <v>0</v>
      </c>
      <c r="F947" s="15">
        <f>stock!F941</f>
        <v>0</v>
      </c>
      <c r="H947" s="15">
        <f t="shared" si="186"/>
        <v>0</v>
      </c>
      <c r="I947" s="15">
        <f t="shared" si="187"/>
        <v>0</v>
      </c>
      <c r="J947" s="15">
        <f t="shared" si="188"/>
        <v>0</v>
      </c>
      <c r="K947" s="1">
        <f t="shared" si="177"/>
        <v>0</v>
      </c>
      <c r="L947" s="15">
        <f>IF(COUNTIF($N$2:N947,N947)=1,L946+1,L946)</f>
        <v>25</v>
      </c>
      <c r="M947" s="15" t="str">
        <f t="shared" si="178"/>
        <v/>
      </c>
      <c r="N947" s="1">
        <f t="shared" si="179"/>
        <v>0</v>
      </c>
      <c r="O947" s="1">
        <f t="shared" si="180"/>
        <v>0</v>
      </c>
      <c r="P947" s="15">
        <f t="shared" si="181"/>
        <v>0</v>
      </c>
      <c r="Q947" s="15">
        <f t="shared" si="182"/>
        <v>0</v>
      </c>
      <c r="R947" s="15">
        <f t="shared" si="183"/>
        <v>0</v>
      </c>
      <c r="S947" s="15">
        <f t="shared" si="184"/>
        <v>0</v>
      </c>
      <c r="T947" s="15">
        <f t="shared" si="185"/>
        <v>0</v>
      </c>
    </row>
    <row r="948" spans="1:20">
      <c r="A948" s="142" t="str">
        <f>IF((stock!B942+stock!C942+stock!D942+stock!E942)&lt;&gt;0,stock!A942,"")</f>
        <v/>
      </c>
      <c r="B948" s="142"/>
      <c r="C948" s="15">
        <f>stock!C942</f>
        <v>0</v>
      </c>
      <c r="D948" s="15">
        <f>stock!D942</f>
        <v>0</v>
      </c>
      <c r="E948" s="15">
        <f>stock!E942</f>
        <v>0</v>
      </c>
      <c r="F948" s="15">
        <f>stock!F942</f>
        <v>0</v>
      </c>
      <c r="H948" s="15">
        <f t="shared" si="186"/>
        <v>0</v>
      </c>
      <c r="I948" s="15">
        <f t="shared" si="187"/>
        <v>0</v>
      </c>
      <c r="J948" s="15">
        <f t="shared" si="188"/>
        <v>0</v>
      </c>
      <c r="K948" s="1">
        <f t="shared" si="177"/>
        <v>0</v>
      </c>
      <c r="L948" s="15">
        <f>IF(COUNTIF($N$2:N948,N948)=1,L947+1,L947)</f>
        <v>25</v>
      </c>
      <c r="M948" s="15" t="str">
        <f t="shared" si="178"/>
        <v/>
      </c>
      <c r="N948" s="1">
        <f t="shared" si="179"/>
        <v>0</v>
      </c>
      <c r="O948" s="1">
        <f t="shared" si="180"/>
        <v>0</v>
      </c>
      <c r="P948" s="15">
        <f t="shared" si="181"/>
        <v>0</v>
      </c>
      <c r="Q948" s="15">
        <f t="shared" si="182"/>
        <v>0</v>
      </c>
      <c r="R948" s="15">
        <f t="shared" si="183"/>
        <v>0</v>
      </c>
      <c r="S948" s="15">
        <f t="shared" si="184"/>
        <v>0</v>
      </c>
      <c r="T948" s="15">
        <f t="shared" si="185"/>
        <v>0</v>
      </c>
    </row>
    <row r="949" spans="1:20">
      <c r="A949" s="142" t="str">
        <f>IF((stock!B943+stock!C943+stock!D943+stock!E943)&lt;&gt;0,stock!A943,"")</f>
        <v/>
      </c>
      <c r="B949" s="142"/>
      <c r="C949" s="15">
        <f>stock!C943</f>
        <v>0</v>
      </c>
      <c r="D949" s="15">
        <f>stock!D943</f>
        <v>0</v>
      </c>
      <c r="E949" s="15">
        <f>stock!E943</f>
        <v>0</v>
      </c>
      <c r="F949" s="15">
        <f>stock!F943</f>
        <v>0</v>
      </c>
      <c r="H949" s="15">
        <f t="shared" si="186"/>
        <v>0</v>
      </c>
      <c r="I949" s="15">
        <f t="shared" si="187"/>
        <v>0</v>
      </c>
      <c r="J949" s="15">
        <f t="shared" si="188"/>
        <v>0</v>
      </c>
      <c r="K949" s="1">
        <f t="shared" si="177"/>
        <v>0</v>
      </c>
      <c r="L949" s="15">
        <f>IF(COUNTIF($N$2:N949,N949)=1,L948+1,L948)</f>
        <v>25</v>
      </c>
      <c r="M949" s="15" t="str">
        <f t="shared" si="178"/>
        <v/>
      </c>
      <c r="N949" s="1">
        <f t="shared" si="179"/>
        <v>0</v>
      </c>
      <c r="O949" s="1">
        <f t="shared" si="180"/>
        <v>0</v>
      </c>
      <c r="P949" s="15">
        <f t="shared" si="181"/>
        <v>0</v>
      </c>
      <c r="Q949" s="15">
        <f t="shared" si="182"/>
        <v>0</v>
      </c>
      <c r="R949" s="15">
        <f t="shared" si="183"/>
        <v>0</v>
      </c>
      <c r="S949" s="15">
        <f t="shared" si="184"/>
        <v>0</v>
      </c>
      <c r="T949" s="15">
        <f t="shared" si="185"/>
        <v>0</v>
      </c>
    </row>
    <row r="950" spans="1:20">
      <c r="A950" s="142" t="str">
        <f>IF((stock!B944+stock!C944+stock!D944+stock!E944)&lt;&gt;0,stock!A944,"")</f>
        <v/>
      </c>
      <c r="B950" s="142"/>
      <c r="C950" s="15">
        <f>stock!C944</f>
        <v>0</v>
      </c>
      <c r="D950" s="15">
        <f>stock!D944</f>
        <v>0</v>
      </c>
      <c r="E950" s="15">
        <f>stock!E944</f>
        <v>0</v>
      </c>
      <c r="F950" s="15">
        <f>stock!F944</f>
        <v>0</v>
      </c>
      <c r="H950" s="15">
        <f t="shared" si="186"/>
        <v>0</v>
      </c>
      <c r="I950" s="15">
        <f t="shared" si="187"/>
        <v>0</v>
      </c>
      <c r="J950" s="15">
        <f t="shared" si="188"/>
        <v>0</v>
      </c>
      <c r="K950" s="1">
        <f t="shared" si="177"/>
        <v>0</v>
      </c>
      <c r="L950" s="15">
        <f>IF(COUNTIF($N$2:N950,N950)=1,L949+1,L949)</f>
        <v>25</v>
      </c>
      <c r="M950" s="15" t="str">
        <f t="shared" si="178"/>
        <v/>
      </c>
      <c r="N950" s="1">
        <f t="shared" si="179"/>
        <v>0</v>
      </c>
      <c r="O950" s="1">
        <f t="shared" si="180"/>
        <v>0</v>
      </c>
      <c r="P950" s="15">
        <f t="shared" si="181"/>
        <v>0</v>
      </c>
      <c r="Q950" s="15">
        <f t="shared" si="182"/>
        <v>0</v>
      </c>
      <c r="R950" s="15">
        <f t="shared" si="183"/>
        <v>0</v>
      </c>
      <c r="S950" s="15">
        <f t="shared" si="184"/>
        <v>0</v>
      </c>
      <c r="T950" s="15">
        <f t="shared" si="185"/>
        <v>0</v>
      </c>
    </row>
    <row r="951" spans="1:20">
      <c r="A951" s="142" t="str">
        <f>IF((stock!B945+stock!C945+stock!D945+stock!E945)&lt;&gt;0,stock!A945,"")</f>
        <v>WHITEGRAM B</v>
      </c>
      <c r="B951" s="142"/>
      <c r="C951" s="15">
        <f>stock!C945</f>
        <v>47</v>
      </c>
      <c r="D951" s="15">
        <f>stock!D945</f>
        <v>20</v>
      </c>
      <c r="E951" s="15">
        <f>stock!E945</f>
        <v>32</v>
      </c>
      <c r="F951" s="15">
        <f>stock!F945</f>
        <v>35</v>
      </c>
      <c r="H951" s="15">
        <f t="shared" si="186"/>
        <v>0</v>
      </c>
      <c r="I951" s="15">
        <f t="shared" si="187"/>
        <v>0</v>
      </c>
      <c r="J951" s="15">
        <f t="shared" si="188"/>
        <v>0</v>
      </c>
      <c r="K951" s="1" t="str">
        <f t="shared" si="177"/>
        <v>WHITEG</v>
      </c>
      <c r="L951" s="15">
        <f>IF(COUNTIF($N$2:N951,N951)=1,L950+1,L950)</f>
        <v>25</v>
      </c>
      <c r="M951" s="15" t="str">
        <f t="shared" si="178"/>
        <v/>
      </c>
      <c r="N951" s="1">
        <f t="shared" si="179"/>
        <v>0</v>
      </c>
      <c r="O951" s="1">
        <f t="shared" si="180"/>
        <v>0</v>
      </c>
      <c r="P951" s="15">
        <f t="shared" si="181"/>
        <v>0</v>
      </c>
      <c r="Q951" s="15">
        <f t="shared" si="182"/>
        <v>0</v>
      </c>
      <c r="R951" s="15">
        <f t="shared" si="183"/>
        <v>0</v>
      </c>
      <c r="S951" s="15">
        <f t="shared" si="184"/>
        <v>0</v>
      </c>
      <c r="T951" s="15">
        <f t="shared" si="185"/>
        <v>0</v>
      </c>
    </row>
    <row r="952" spans="1:20">
      <c r="A952" s="142" t="str">
        <f>IF((stock!B946+stock!C946+stock!D946+stock!E946)&lt;&gt;0,stock!A946,"")</f>
        <v>GRAMB 25</v>
      </c>
      <c r="B952" s="142"/>
      <c r="C952" s="15">
        <f>stock!C946</f>
        <v>27</v>
      </c>
      <c r="D952" s="15">
        <f>stock!D946</f>
        <v>20</v>
      </c>
      <c r="E952" s="15">
        <f>stock!E946</f>
        <v>30</v>
      </c>
      <c r="F952" s="15">
        <f>stock!F946</f>
        <v>17</v>
      </c>
      <c r="H952" s="15">
        <f t="shared" si="186"/>
        <v>25</v>
      </c>
      <c r="I952" s="15">
        <f t="shared" si="187"/>
        <v>25</v>
      </c>
      <c r="J952" s="15">
        <f t="shared" si="188"/>
        <v>25</v>
      </c>
      <c r="K952" s="1" t="str">
        <f t="shared" si="177"/>
        <v>GRA</v>
      </c>
      <c r="L952" s="15">
        <f>IF(COUNTIF($N$2:N952,N952)=1,L951+1,L951)</f>
        <v>25</v>
      </c>
      <c r="M952" s="15" t="str">
        <f t="shared" si="178"/>
        <v/>
      </c>
      <c r="N952" s="1">
        <f t="shared" si="179"/>
        <v>0</v>
      </c>
      <c r="O952" s="1">
        <f t="shared" si="180"/>
        <v>0</v>
      </c>
      <c r="P952" s="15">
        <f t="shared" si="181"/>
        <v>0</v>
      </c>
      <c r="Q952" s="15">
        <f t="shared" si="182"/>
        <v>0</v>
      </c>
      <c r="R952" s="15">
        <f t="shared" si="183"/>
        <v>0</v>
      </c>
      <c r="S952" s="15">
        <f t="shared" si="184"/>
        <v>0</v>
      </c>
      <c r="T952" s="15">
        <f t="shared" si="185"/>
        <v>0</v>
      </c>
    </row>
    <row r="953" spans="1:20">
      <c r="A953" s="142" t="str">
        <f>IF((stock!B947+stock!C947+stock!D947+stock!E947)&lt;&gt;0,stock!A947,"")</f>
        <v>555 WHITEGRAM-B 25KG</v>
      </c>
      <c r="B953" s="142"/>
      <c r="C953" s="15">
        <f>stock!C947</f>
        <v>27</v>
      </c>
      <c r="D953" s="15">
        <f>stock!D947</f>
        <v>20</v>
      </c>
      <c r="E953" s="15">
        <f>stock!E947</f>
        <v>30</v>
      </c>
      <c r="F953" s="15">
        <f>stock!F947</f>
        <v>17</v>
      </c>
      <c r="H953" s="15">
        <f t="shared" si="186"/>
        <v>25</v>
      </c>
      <c r="I953" s="15">
        <f t="shared" si="187"/>
        <v>0</v>
      </c>
      <c r="J953" s="15">
        <f t="shared" si="188"/>
        <v>25</v>
      </c>
      <c r="K953" s="1" t="str">
        <f t="shared" si="177"/>
        <v>555 WHITEGRAM-B</v>
      </c>
      <c r="L953" s="15">
        <f>IF(COUNTIF($N$2:N953,N953)=1,L952+1,L952)</f>
        <v>25</v>
      </c>
      <c r="M953" s="15" t="str">
        <f t="shared" si="178"/>
        <v>555 WHITEGRAM-B</v>
      </c>
      <c r="N953" s="1" t="str">
        <f t="shared" si="179"/>
        <v>WHITEGRAM-B</v>
      </c>
      <c r="O953" s="1" t="str">
        <f t="shared" si="180"/>
        <v>555</v>
      </c>
      <c r="P953" s="15">
        <f t="shared" si="181"/>
        <v>1</v>
      </c>
      <c r="Q953" s="15">
        <f t="shared" si="182"/>
        <v>13.5</v>
      </c>
      <c r="R953" s="15">
        <f t="shared" si="183"/>
        <v>10</v>
      </c>
      <c r="S953" s="15">
        <f t="shared" si="184"/>
        <v>15</v>
      </c>
      <c r="T953" s="15">
        <f t="shared" si="185"/>
        <v>8.5</v>
      </c>
    </row>
    <row r="954" spans="1:20">
      <c r="A954" s="142" t="str">
        <f>IF((stock!B948+stock!C948+stock!D948+stock!E948)&lt;&gt;0,stock!A948,"")</f>
        <v/>
      </c>
      <c r="B954" s="142"/>
      <c r="C954" s="15">
        <f>stock!C948</f>
        <v>0</v>
      </c>
      <c r="D954" s="15">
        <f>stock!D948</f>
        <v>0</v>
      </c>
      <c r="E954" s="15">
        <f>stock!E948</f>
        <v>0</v>
      </c>
      <c r="F954" s="15">
        <f>stock!F948</f>
        <v>0</v>
      </c>
      <c r="H954" s="15">
        <f t="shared" si="186"/>
        <v>0</v>
      </c>
      <c r="I954" s="15">
        <f t="shared" si="187"/>
        <v>0</v>
      </c>
      <c r="J954" s="15">
        <f t="shared" si="188"/>
        <v>0</v>
      </c>
      <c r="K954" s="1">
        <f t="shared" si="177"/>
        <v>0</v>
      </c>
      <c r="L954" s="15">
        <f>IF(COUNTIF($N$2:N954,N954)=1,L953+1,L953)</f>
        <v>25</v>
      </c>
      <c r="M954" s="15" t="str">
        <f t="shared" si="178"/>
        <v/>
      </c>
      <c r="N954" s="1">
        <f t="shared" si="179"/>
        <v>0</v>
      </c>
      <c r="O954" s="1">
        <f t="shared" si="180"/>
        <v>0</v>
      </c>
      <c r="P954" s="15">
        <f t="shared" si="181"/>
        <v>0</v>
      </c>
      <c r="Q954" s="15">
        <f t="shared" si="182"/>
        <v>0</v>
      </c>
      <c r="R954" s="15">
        <f t="shared" si="183"/>
        <v>0</v>
      </c>
      <c r="S954" s="15">
        <f t="shared" si="184"/>
        <v>0</v>
      </c>
      <c r="T954" s="15">
        <f t="shared" si="185"/>
        <v>0</v>
      </c>
    </row>
    <row r="955" spans="1:20">
      <c r="A955" s="142" t="str">
        <f>IF((stock!B949+stock!C949+stock!D949+stock!E949)&lt;&gt;0,stock!A949,"")</f>
        <v/>
      </c>
      <c r="B955" s="142"/>
      <c r="C955" s="15">
        <f>stock!C949</f>
        <v>0</v>
      </c>
      <c r="D955" s="15">
        <f>stock!D949</f>
        <v>0</v>
      </c>
      <c r="E955" s="15">
        <f>stock!E949</f>
        <v>0</v>
      </c>
      <c r="F955" s="15">
        <f>stock!F949</f>
        <v>0</v>
      </c>
      <c r="H955" s="15">
        <f t="shared" si="186"/>
        <v>0</v>
      </c>
      <c r="I955" s="15">
        <f t="shared" si="187"/>
        <v>0</v>
      </c>
      <c r="J955" s="15">
        <f t="shared" si="188"/>
        <v>0</v>
      </c>
      <c r="K955" s="1">
        <f t="shared" si="177"/>
        <v>0</v>
      </c>
      <c r="L955" s="15">
        <f>IF(COUNTIF($N$2:N955,N955)=1,L954+1,L954)</f>
        <v>25</v>
      </c>
      <c r="M955" s="15" t="str">
        <f t="shared" si="178"/>
        <v/>
      </c>
      <c r="N955" s="1">
        <f t="shared" si="179"/>
        <v>0</v>
      </c>
      <c r="O955" s="1">
        <f t="shared" si="180"/>
        <v>0</v>
      </c>
      <c r="P955" s="15">
        <f t="shared" si="181"/>
        <v>0</v>
      </c>
      <c r="Q955" s="15">
        <f t="shared" si="182"/>
        <v>0</v>
      </c>
      <c r="R955" s="15">
        <f t="shared" si="183"/>
        <v>0</v>
      </c>
      <c r="S955" s="15">
        <f t="shared" si="184"/>
        <v>0</v>
      </c>
      <c r="T955" s="15">
        <f t="shared" si="185"/>
        <v>0</v>
      </c>
    </row>
    <row r="956" spans="1:20">
      <c r="A956" s="142" t="str">
        <f>IF((stock!B950+stock!C950+stock!D950+stock!E950)&lt;&gt;0,stock!A950,"")</f>
        <v/>
      </c>
      <c r="B956" s="142"/>
      <c r="C956" s="15">
        <f>stock!C950</f>
        <v>0</v>
      </c>
      <c r="D956" s="15">
        <f>stock!D950</f>
        <v>0</v>
      </c>
      <c r="E956" s="15">
        <f>stock!E950</f>
        <v>0</v>
      </c>
      <c r="F956" s="15">
        <f>stock!F950</f>
        <v>0</v>
      </c>
      <c r="H956" s="15">
        <f t="shared" si="186"/>
        <v>0</v>
      </c>
      <c r="I956" s="15">
        <f t="shared" si="187"/>
        <v>0</v>
      </c>
      <c r="J956" s="15">
        <f t="shared" si="188"/>
        <v>0</v>
      </c>
      <c r="K956" s="1">
        <f t="shared" si="177"/>
        <v>0</v>
      </c>
      <c r="L956" s="15">
        <f>IF(COUNTIF($N$2:N956,N956)=1,L955+1,L955)</f>
        <v>25</v>
      </c>
      <c r="M956" s="15" t="str">
        <f t="shared" si="178"/>
        <v/>
      </c>
      <c r="N956" s="1">
        <f t="shared" si="179"/>
        <v>0</v>
      </c>
      <c r="O956" s="1">
        <f t="shared" si="180"/>
        <v>0</v>
      </c>
      <c r="P956" s="15">
        <f t="shared" si="181"/>
        <v>0</v>
      </c>
      <c r="Q956" s="15">
        <f t="shared" si="182"/>
        <v>0</v>
      </c>
      <c r="R956" s="15">
        <f t="shared" si="183"/>
        <v>0</v>
      </c>
      <c r="S956" s="15">
        <f t="shared" si="184"/>
        <v>0</v>
      </c>
      <c r="T956" s="15">
        <f t="shared" si="185"/>
        <v>0</v>
      </c>
    </row>
    <row r="957" spans="1:20">
      <c r="A957" s="142" t="str">
        <f>IF((stock!B951+stock!C951+stock!D951+stock!E951)&lt;&gt;0,stock!A951,"")</f>
        <v>GRAMB 30</v>
      </c>
      <c r="B957" s="142"/>
      <c r="C957" s="15">
        <f>stock!C951</f>
        <v>20</v>
      </c>
      <c r="D957" s="15">
        <f>stock!D951</f>
        <v>0</v>
      </c>
      <c r="E957" s="15">
        <f>stock!E951</f>
        <v>2</v>
      </c>
      <c r="F957" s="15">
        <f>stock!F951</f>
        <v>18</v>
      </c>
      <c r="H957" s="15">
        <f t="shared" si="186"/>
        <v>30</v>
      </c>
      <c r="I957" s="15">
        <f t="shared" si="187"/>
        <v>30</v>
      </c>
      <c r="J957" s="15">
        <f t="shared" si="188"/>
        <v>30</v>
      </c>
      <c r="K957" s="1" t="str">
        <f t="shared" si="177"/>
        <v>GRA</v>
      </c>
      <c r="L957" s="15">
        <f>IF(COUNTIF($N$2:N957,N957)=1,L956+1,L956)</f>
        <v>25</v>
      </c>
      <c r="M957" s="15" t="str">
        <f t="shared" si="178"/>
        <v/>
      </c>
      <c r="N957" s="1">
        <f t="shared" si="179"/>
        <v>0</v>
      </c>
      <c r="O957" s="1">
        <f t="shared" si="180"/>
        <v>0</v>
      </c>
      <c r="P957" s="15">
        <f t="shared" si="181"/>
        <v>0</v>
      </c>
      <c r="Q957" s="15">
        <f t="shared" si="182"/>
        <v>0</v>
      </c>
      <c r="R957" s="15">
        <f t="shared" si="183"/>
        <v>0</v>
      </c>
      <c r="S957" s="15">
        <f t="shared" si="184"/>
        <v>0</v>
      </c>
      <c r="T957" s="15">
        <f t="shared" si="185"/>
        <v>0</v>
      </c>
    </row>
    <row r="958" spans="1:20">
      <c r="A958" s="142" t="str">
        <f>IF((stock!B952+stock!C952+stock!D952+stock!E952)&lt;&gt;0,stock!A952,"")</f>
        <v/>
      </c>
      <c r="B958" s="142"/>
      <c r="C958" s="15">
        <f>stock!C952</f>
        <v>0</v>
      </c>
      <c r="D958" s="15">
        <f>stock!D952</f>
        <v>0</v>
      </c>
      <c r="E958" s="15">
        <f>stock!E952</f>
        <v>0</v>
      </c>
      <c r="F958" s="15">
        <f>stock!F952</f>
        <v>0</v>
      </c>
      <c r="H958" s="15">
        <f t="shared" si="186"/>
        <v>0</v>
      </c>
      <c r="I958" s="15">
        <f t="shared" si="187"/>
        <v>0</v>
      </c>
      <c r="J958" s="15">
        <f t="shared" si="188"/>
        <v>0</v>
      </c>
      <c r="K958" s="1">
        <f t="shared" si="177"/>
        <v>0</v>
      </c>
      <c r="L958" s="15">
        <f>IF(COUNTIF($N$2:N958,N958)=1,L957+1,L957)</f>
        <v>25</v>
      </c>
      <c r="M958" s="15" t="str">
        <f t="shared" si="178"/>
        <v/>
      </c>
      <c r="N958" s="1">
        <f t="shared" si="179"/>
        <v>0</v>
      </c>
      <c r="O958" s="1">
        <f t="shared" si="180"/>
        <v>0</v>
      </c>
      <c r="P958" s="15">
        <f t="shared" si="181"/>
        <v>0</v>
      </c>
      <c r="Q958" s="15">
        <f t="shared" si="182"/>
        <v>0</v>
      </c>
      <c r="R958" s="15">
        <f t="shared" si="183"/>
        <v>0</v>
      </c>
      <c r="S958" s="15">
        <f t="shared" si="184"/>
        <v>0</v>
      </c>
      <c r="T958" s="15">
        <f t="shared" si="185"/>
        <v>0</v>
      </c>
    </row>
    <row r="959" spans="1:20">
      <c r="A959" s="142" t="str">
        <f>IF((stock!B953+stock!C953+stock!D953+stock!E953)&lt;&gt;0,stock!A953,"")</f>
        <v>MAYUR WHITEGRAM-B 30KG</v>
      </c>
      <c r="B959" s="142"/>
      <c r="C959" s="15">
        <f>stock!C953</f>
        <v>20</v>
      </c>
      <c r="D959" s="15">
        <f>stock!D953</f>
        <v>0</v>
      </c>
      <c r="E959" s="15">
        <f>stock!E953</f>
        <v>2</v>
      </c>
      <c r="F959" s="15">
        <f>stock!F953</f>
        <v>18</v>
      </c>
      <c r="H959" s="15">
        <f t="shared" si="186"/>
        <v>30</v>
      </c>
      <c r="I959" s="15">
        <f t="shared" si="187"/>
        <v>0</v>
      </c>
      <c r="J959" s="15">
        <f t="shared" si="188"/>
        <v>30</v>
      </c>
      <c r="K959" s="1" t="str">
        <f t="shared" si="177"/>
        <v>MAYUR WHITEGRAM-B</v>
      </c>
      <c r="L959" s="15">
        <f>IF(COUNTIF($N$2:N959,N959)=1,L958+1,L958)</f>
        <v>25</v>
      </c>
      <c r="M959" s="15" t="str">
        <f t="shared" si="178"/>
        <v>MAYUR WHITEGRAM-B</v>
      </c>
      <c r="N959" s="1" t="str">
        <f t="shared" si="179"/>
        <v>WHITEGRAM-B</v>
      </c>
      <c r="O959" s="1" t="str">
        <f t="shared" si="180"/>
        <v>MAYUR</v>
      </c>
      <c r="P959" s="15">
        <f t="shared" si="181"/>
        <v>1</v>
      </c>
      <c r="Q959" s="15">
        <f t="shared" si="182"/>
        <v>12</v>
      </c>
      <c r="R959" s="15">
        <f t="shared" si="183"/>
        <v>0</v>
      </c>
      <c r="S959" s="15">
        <f t="shared" si="184"/>
        <v>1.2</v>
      </c>
      <c r="T959" s="15">
        <f t="shared" si="185"/>
        <v>10.8</v>
      </c>
    </row>
    <row r="960" spans="1:20">
      <c r="A960" s="142" t="str">
        <f>IF((stock!B954+stock!C954+stock!D954+stock!E954)&lt;&gt;0,stock!A954,"")</f>
        <v/>
      </c>
      <c r="B960" s="142"/>
      <c r="C960" s="15">
        <f>stock!C954</f>
        <v>0</v>
      </c>
      <c r="D960" s="15">
        <f>stock!D954</f>
        <v>0</v>
      </c>
      <c r="E960" s="15">
        <f>stock!E954</f>
        <v>0</v>
      </c>
      <c r="F960" s="15">
        <f>stock!F954</f>
        <v>0</v>
      </c>
      <c r="H960" s="15">
        <f t="shared" si="186"/>
        <v>0</v>
      </c>
      <c r="I960" s="15">
        <f t="shared" si="187"/>
        <v>0</v>
      </c>
      <c r="J960" s="15">
        <f t="shared" si="188"/>
        <v>0</v>
      </c>
      <c r="K960" s="1">
        <f t="shared" si="177"/>
        <v>0</v>
      </c>
      <c r="L960" s="15">
        <f>IF(COUNTIF($N$2:N960,N960)=1,L959+1,L959)</f>
        <v>25</v>
      </c>
      <c r="M960" s="15" t="str">
        <f t="shared" si="178"/>
        <v/>
      </c>
      <c r="N960" s="1">
        <f t="shared" si="179"/>
        <v>0</v>
      </c>
      <c r="O960" s="1">
        <f t="shared" si="180"/>
        <v>0</v>
      </c>
      <c r="P960" s="15">
        <f t="shared" si="181"/>
        <v>0</v>
      </c>
      <c r="Q960" s="15">
        <f t="shared" si="182"/>
        <v>0</v>
      </c>
      <c r="R960" s="15">
        <f t="shared" si="183"/>
        <v>0</v>
      </c>
      <c r="S960" s="15">
        <f t="shared" si="184"/>
        <v>0</v>
      </c>
      <c r="T960" s="15">
        <f t="shared" si="185"/>
        <v>0</v>
      </c>
    </row>
    <row r="961" spans="1:20">
      <c r="A961" s="142" t="str">
        <f>IF((stock!B955+stock!C955+stock!D955+stock!E955)&lt;&gt;0,stock!A955,"")</f>
        <v/>
      </c>
      <c r="B961" s="142"/>
      <c r="C961" s="15">
        <f>stock!C955</f>
        <v>0</v>
      </c>
      <c r="D961" s="15">
        <f>stock!D955</f>
        <v>0</v>
      </c>
      <c r="E961" s="15">
        <f>stock!E955</f>
        <v>0</v>
      </c>
      <c r="F961" s="15">
        <f>stock!F955</f>
        <v>0</v>
      </c>
      <c r="H961" s="15">
        <f t="shared" si="186"/>
        <v>0</v>
      </c>
      <c r="I961" s="15">
        <f t="shared" si="187"/>
        <v>0</v>
      </c>
      <c r="J961" s="15">
        <f t="shared" si="188"/>
        <v>0</v>
      </c>
      <c r="K961" s="1">
        <f t="shared" si="177"/>
        <v>0</v>
      </c>
      <c r="L961" s="15">
        <f>IF(COUNTIF($N$2:N961,N961)=1,L960+1,L960)</f>
        <v>25</v>
      </c>
      <c r="M961" s="15" t="str">
        <f t="shared" si="178"/>
        <v/>
      </c>
      <c r="N961" s="1">
        <f t="shared" si="179"/>
        <v>0</v>
      </c>
      <c r="O961" s="1">
        <f t="shared" si="180"/>
        <v>0</v>
      </c>
      <c r="P961" s="15">
        <f t="shared" si="181"/>
        <v>0</v>
      </c>
      <c r="Q961" s="15">
        <f t="shared" si="182"/>
        <v>0</v>
      </c>
      <c r="R961" s="15">
        <f t="shared" si="183"/>
        <v>0</v>
      </c>
      <c r="S961" s="15">
        <f t="shared" si="184"/>
        <v>0</v>
      </c>
      <c r="T961" s="15">
        <f t="shared" si="185"/>
        <v>0</v>
      </c>
    </row>
    <row r="962" spans="1:20">
      <c r="A962" s="142" t="str">
        <f>IF((stock!B956+stock!C956+stock!D956+stock!E956)&lt;&gt;0,stock!A956,"")</f>
        <v/>
      </c>
      <c r="B962" s="142"/>
      <c r="C962" s="15">
        <f>stock!C956</f>
        <v>0</v>
      </c>
      <c r="D962" s="15">
        <f>stock!D956</f>
        <v>0</v>
      </c>
      <c r="E962" s="15">
        <f>stock!E956</f>
        <v>0</v>
      </c>
      <c r="F962" s="15">
        <f>stock!F956</f>
        <v>0</v>
      </c>
      <c r="H962" s="15">
        <f t="shared" si="186"/>
        <v>0</v>
      </c>
      <c r="I962" s="15">
        <f t="shared" si="187"/>
        <v>0</v>
      </c>
      <c r="J962" s="15">
        <f t="shared" si="188"/>
        <v>0</v>
      </c>
      <c r="K962" s="1">
        <f t="shared" si="177"/>
        <v>0</v>
      </c>
      <c r="L962" s="15">
        <f>IF(COUNTIF($N$2:N962,N962)=1,L961+1,L961)</f>
        <v>25</v>
      </c>
      <c r="M962" s="15" t="str">
        <f t="shared" si="178"/>
        <v/>
      </c>
      <c r="N962" s="1">
        <f t="shared" si="179"/>
        <v>0</v>
      </c>
      <c r="O962" s="1">
        <f t="shared" si="180"/>
        <v>0</v>
      </c>
      <c r="P962" s="15">
        <f t="shared" si="181"/>
        <v>0</v>
      </c>
      <c r="Q962" s="15">
        <f t="shared" si="182"/>
        <v>0</v>
      </c>
      <c r="R962" s="15">
        <f t="shared" si="183"/>
        <v>0</v>
      </c>
      <c r="S962" s="15">
        <f t="shared" si="184"/>
        <v>0</v>
      </c>
      <c r="T962" s="15">
        <f t="shared" si="185"/>
        <v>0</v>
      </c>
    </row>
    <row r="963" spans="1:20">
      <c r="A963" s="142" t="str">
        <f>IF((stock!B957+stock!C957+stock!D957+stock!E957)&lt;&gt;0,stock!A957,"")</f>
        <v/>
      </c>
      <c r="B963" s="142"/>
      <c r="C963" s="15">
        <f>stock!C957</f>
        <v>0</v>
      </c>
      <c r="D963" s="15">
        <f>stock!D957</f>
        <v>0</v>
      </c>
      <c r="E963" s="15">
        <f>stock!E957</f>
        <v>0</v>
      </c>
      <c r="F963" s="15">
        <f>stock!F957</f>
        <v>0</v>
      </c>
      <c r="H963" s="15">
        <f t="shared" si="186"/>
        <v>0</v>
      </c>
      <c r="I963" s="15">
        <f t="shared" si="187"/>
        <v>0</v>
      </c>
      <c r="J963" s="15">
        <f t="shared" si="188"/>
        <v>0</v>
      </c>
      <c r="K963" s="1">
        <f t="shared" si="177"/>
        <v>0</v>
      </c>
      <c r="L963" s="15">
        <f>IF(COUNTIF($N$2:N963,N963)=1,L962+1,L962)</f>
        <v>25</v>
      </c>
      <c r="M963" s="15" t="str">
        <f t="shared" si="178"/>
        <v/>
      </c>
      <c r="N963" s="1">
        <f t="shared" si="179"/>
        <v>0</v>
      </c>
      <c r="O963" s="1">
        <f t="shared" si="180"/>
        <v>0</v>
      </c>
      <c r="P963" s="15">
        <f t="shared" si="181"/>
        <v>0</v>
      </c>
      <c r="Q963" s="15">
        <f t="shared" si="182"/>
        <v>0</v>
      </c>
      <c r="R963" s="15">
        <f t="shared" si="183"/>
        <v>0</v>
      </c>
      <c r="S963" s="15">
        <f t="shared" si="184"/>
        <v>0</v>
      </c>
      <c r="T963" s="15">
        <f t="shared" si="185"/>
        <v>0</v>
      </c>
    </row>
    <row r="964" spans="1:20">
      <c r="A964" s="142" t="str">
        <f>IF((stock!B958+stock!C958+stock!D958+stock!E958)&lt;&gt;0,stock!A958,"")</f>
        <v/>
      </c>
      <c r="B964" s="142"/>
      <c r="C964" s="15">
        <f>stock!C958</f>
        <v>0</v>
      </c>
      <c r="D964" s="15">
        <f>stock!D958</f>
        <v>0</v>
      </c>
      <c r="E964" s="15">
        <f>stock!E958</f>
        <v>0</v>
      </c>
      <c r="F964" s="15">
        <f>stock!F958</f>
        <v>0</v>
      </c>
      <c r="H964" s="15">
        <f t="shared" si="186"/>
        <v>0</v>
      </c>
      <c r="I964" s="15">
        <f t="shared" si="187"/>
        <v>0</v>
      </c>
      <c r="J964" s="15">
        <f t="shared" si="188"/>
        <v>0</v>
      </c>
      <c r="K964" s="1">
        <f t="shared" si="177"/>
        <v>0</v>
      </c>
      <c r="L964" s="15">
        <f>IF(COUNTIF($N$2:N964,N964)=1,L963+1,L963)</f>
        <v>25</v>
      </c>
      <c r="M964" s="15" t="str">
        <f t="shared" si="178"/>
        <v/>
      </c>
      <c r="N964" s="1">
        <f t="shared" si="179"/>
        <v>0</v>
      </c>
      <c r="O964" s="1">
        <f t="shared" si="180"/>
        <v>0</v>
      </c>
      <c r="P964" s="15">
        <f t="shared" si="181"/>
        <v>0</v>
      </c>
      <c r="Q964" s="15">
        <f t="shared" si="182"/>
        <v>0</v>
      </c>
      <c r="R964" s="15">
        <f t="shared" si="183"/>
        <v>0</v>
      </c>
      <c r="S964" s="15">
        <f t="shared" si="184"/>
        <v>0</v>
      </c>
      <c r="T964" s="15">
        <f t="shared" si="185"/>
        <v>0</v>
      </c>
    </row>
    <row r="965" spans="1:20">
      <c r="A965" s="142" t="str">
        <f>IF((stock!B959+stock!C959+stock!D959+stock!E959)&lt;&gt;0,stock!A959,"")</f>
        <v/>
      </c>
      <c r="B965" s="142"/>
      <c r="C965" s="15">
        <f>stock!C959</f>
        <v>0</v>
      </c>
      <c r="D965" s="15">
        <f>stock!D959</f>
        <v>0</v>
      </c>
      <c r="E965" s="15">
        <f>stock!E959</f>
        <v>0</v>
      </c>
      <c r="F965" s="15">
        <f>stock!F959</f>
        <v>0</v>
      </c>
      <c r="H965" s="15">
        <f t="shared" si="186"/>
        <v>0</v>
      </c>
      <c r="I965" s="15">
        <f t="shared" si="187"/>
        <v>0</v>
      </c>
      <c r="J965" s="15">
        <f t="shared" si="188"/>
        <v>0</v>
      </c>
      <c r="K965" s="1">
        <f t="shared" si="177"/>
        <v>0</v>
      </c>
      <c r="L965" s="15">
        <f>IF(COUNTIF($N$2:N965,N965)=1,L964+1,L964)</f>
        <v>25</v>
      </c>
      <c r="M965" s="15" t="str">
        <f t="shared" si="178"/>
        <v/>
      </c>
      <c r="N965" s="1">
        <f t="shared" si="179"/>
        <v>0</v>
      </c>
      <c r="O965" s="1">
        <f t="shared" si="180"/>
        <v>0</v>
      </c>
      <c r="P965" s="15">
        <f t="shared" si="181"/>
        <v>0</v>
      </c>
      <c r="Q965" s="15">
        <f t="shared" si="182"/>
        <v>0</v>
      </c>
      <c r="R965" s="15">
        <f t="shared" si="183"/>
        <v>0</v>
      </c>
      <c r="S965" s="15">
        <f t="shared" si="184"/>
        <v>0</v>
      </c>
      <c r="T965" s="15">
        <f t="shared" si="185"/>
        <v>0</v>
      </c>
    </row>
    <row r="966" spans="1:20">
      <c r="A966" s="142" t="str">
        <f>IF((stock!B960+stock!C960+stock!D960+stock!E960)&lt;&gt;0,stock!A960,"")</f>
        <v>WHITE KANAM</v>
      </c>
      <c r="B966" s="142"/>
      <c r="C966" s="15">
        <f>stock!C960</f>
        <v>27</v>
      </c>
      <c r="D966" s="15">
        <f>stock!D960</f>
        <v>10</v>
      </c>
      <c r="E966" s="15">
        <f>stock!E960</f>
        <v>2</v>
      </c>
      <c r="F966" s="15">
        <f>stock!F960</f>
        <v>35</v>
      </c>
      <c r="H966" s="15">
        <f t="shared" si="186"/>
        <v>0</v>
      </c>
      <c r="I966" s="15">
        <f t="shared" si="187"/>
        <v>0</v>
      </c>
      <c r="J966" s="15">
        <f t="shared" si="188"/>
        <v>0</v>
      </c>
      <c r="K966" s="1" t="str">
        <f t="shared" si="177"/>
        <v xml:space="preserve">WHITE </v>
      </c>
      <c r="L966" s="15">
        <f>IF(COUNTIF($N$2:N966,N966)=1,L965+1,L965)</f>
        <v>25</v>
      </c>
      <c r="M966" s="15" t="str">
        <f t="shared" si="178"/>
        <v/>
      </c>
      <c r="N966" s="1">
        <f t="shared" si="179"/>
        <v>0</v>
      </c>
      <c r="O966" s="1">
        <f t="shared" si="180"/>
        <v>0</v>
      </c>
      <c r="P966" s="15">
        <f t="shared" si="181"/>
        <v>0</v>
      </c>
      <c r="Q966" s="15">
        <f t="shared" si="182"/>
        <v>0</v>
      </c>
      <c r="R966" s="15">
        <f t="shared" si="183"/>
        <v>0</v>
      </c>
      <c r="S966" s="15">
        <f t="shared" si="184"/>
        <v>0</v>
      </c>
      <c r="T966" s="15">
        <f t="shared" si="185"/>
        <v>0</v>
      </c>
    </row>
    <row r="967" spans="1:20">
      <c r="A967" s="142" t="str">
        <f>IF((stock!B961+stock!C961+stock!D961+stock!E961)&lt;&gt;0,stock!A961,"")</f>
        <v/>
      </c>
      <c r="B967" s="142"/>
      <c r="C967" s="15">
        <f>stock!C961</f>
        <v>0</v>
      </c>
      <c r="D967" s="15">
        <f>stock!D961</f>
        <v>0</v>
      </c>
      <c r="E967" s="15">
        <f>stock!E961</f>
        <v>0</v>
      </c>
      <c r="F967" s="15">
        <f>stock!F961</f>
        <v>0</v>
      </c>
      <c r="H967" s="15">
        <f t="shared" si="186"/>
        <v>0</v>
      </c>
      <c r="I967" s="15">
        <f t="shared" si="187"/>
        <v>0</v>
      </c>
      <c r="J967" s="15">
        <f t="shared" si="188"/>
        <v>0</v>
      </c>
      <c r="K967" s="1">
        <f t="shared" si="177"/>
        <v>0</v>
      </c>
      <c r="L967" s="15">
        <f>IF(COUNTIF($N$2:N967,N967)=1,L966+1,L966)</f>
        <v>25</v>
      </c>
      <c r="M967" s="15" t="str">
        <f t="shared" si="178"/>
        <v/>
      </c>
      <c r="N967" s="1">
        <f t="shared" si="179"/>
        <v>0</v>
      </c>
      <c r="O967" s="1">
        <f t="shared" si="180"/>
        <v>0</v>
      </c>
      <c r="P967" s="15">
        <f t="shared" si="181"/>
        <v>0</v>
      </c>
      <c r="Q967" s="15">
        <f t="shared" si="182"/>
        <v>0</v>
      </c>
      <c r="R967" s="15">
        <f t="shared" si="183"/>
        <v>0</v>
      </c>
      <c r="S967" s="15">
        <f t="shared" si="184"/>
        <v>0</v>
      </c>
      <c r="T967" s="15">
        <f t="shared" si="185"/>
        <v>0</v>
      </c>
    </row>
    <row r="968" spans="1:20">
      <c r="A968" s="142" t="str">
        <f>IF((stock!B962+stock!C962+stock!D962+stock!E962)&lt;&gt;0,stock!A962,"")</f>
        <v/>
      </c>
      <c r="B968" s="142"/>
      <c r="C968" s="15">
        <f>stock!C962</f>
        <v>0</v>
      </c>
      <c r="D968" s="15">
        <f>stock!D962</f>
        <v>0</v>
      </c>
      <c r="E968" s="15">
        <f>stock!E962</f>
        <v>0</v>
      </c>
      <c r="F968" s="15">
        <f>stock!F962</f>
        <v>0</v>
      </c>
      <c r="H968" s="15">
        <f t="shared" si="186"/>
        <v>0</v>
      </c>
      <c r="I968" s="15">
        <f t="shared" si="187"/>
        <v>0</v>
      </c>
      <c r="J968" s="15">
        <f t="shared" si="188"/>
        <v>0</v>
      </c>
      <c r="K968" s="1">
        <f t="shared" si="177"/>
        <v>0</v>
      </c>
      <c r="L968" s="15">
        <f>IF(COUNTIF($N$2:N968,N968)=1,L967+1,L967)</f>
        <v>25</v>
      </c>
      <c r="M968" s="15" t="str">
        <f t="shared" si="178"/>
        <v/>
      </c>
      <c r="N968" s="1">
        <f t="shared" si="179"/>
        <v>0</v>
      </c>
      <c r="O968" s="1">
        <f t="shared" si="180"/>
        <v>0</v>
      </c>
      <c r="P968" s="15">
        <f t="shared" si="181"/>
        <v>0</v>
      </c>
      <c r="Q968" s="15">
        <f t="shared" si="182"/>
        <v>0</v>
      </c>
      <c r="R968" s="15">
        <f t="shared" si="183"/>
        <v>0</v>
      </c>
      <c r="S968" s="15">
        <f t="shared" si="184"/>
        <v>0</v>
      </c>
      <c r="T968" s="15">
        <f t="shared" si="185"/>
        <v>0</v>
      </c>
    </row>
    <row r="969" spans="1:20">
      <c r="A969" s="142" t="str">
        <f>IF((stock!B963+stock!C963+stock!D963+stock!E963)&lt;&gt;0,stock!A963,"")</f>
        <v>KANAMW 25</v>
      </c>
      <c r="B969" s="142"/>
      <c r="C969" s="15">
        <f>stock!C963</f>
        <v>2</v>
      </c>
      <c r="D969" s="15">
        <f>stock!D963</f>
        <v>0</v>
      </c>
      <c r="E969" s="15">
        <f>stock!E963</f>
        <v>0</v>
      </c>
      <c r="F969" s="15">
        <f>stock!F963</f>
        <v>2</v>
      </c>
      <c r="H969" s="15">
        <f t="shared" si="186"/>
        <v>25</v>
      </c>
      <c r="I969" s="15">
        <f t="shared" si="187"/>
        <v>25</v>
      </c>
      <c r="J969" s="15">
        <f t="shared" si="188"/>
        <v>25</v>
      </c>
      <c r="K969" s="1" t="str">
        <f t="shared" si="177"/>
        <v>KANA</v>
      </c>
      <c r="L969" s="15">
        <f>IF(COUNTIF($N$2:N969,N969)=1,L968+1,L968)</f>
        <v>25</v>
      </c>
      <c r="M969" s="15" t="str">
        <f t="shared" si="178"/>
        <v/>
      </c>
      <c r="N969" s="1">
        <f t="shared" si="179"/>
        <v>0</v>
      </c>
      <c r="O969" s="1">
        <f t="shared" si="180"/>
        <v>0</v>
      </c>
      <c r="P969" s="15">
        <f t="shared" si="181"/>
        <v>0</v>
      </c>
      <c r="Q969" s="15">
        <f t="shared" si="182"/>
        <v>0</v>
      </c>
      <c r="R969" s="15">
        <f t="shared" si="183"/>
        <v>0</v>
      </c>
      <c r="S969" s="15">
        <f t="shared" si="184"/>
        <v>0</v>
      </c>
      <c r="T969" s="15">
        <f t="shared" si="185"/>
        <v>0</v>
      </c>
    </row>
    <row r="970" spans="1:20">
      <c r="A970" s="142" t="str">
        <f>IF((stock!B964+stock!C964+stock!D964+stock!E964)&lt;&gt;0,stock!A964,"")</f>
        <v>NEW WHITEKANAM 25KG</v>
      </c>
      <c r="B970" s="142"/>
      <c r="C970" s="15">
        <f>stock!C964</f>
        <v>1</v>
      </c>
      <c r="D970" s="15">
        <f>stock!D964</f>
        <v>0</v>
      </c>
      <c r="E970" s="15">
        <f>stock!E964</f>
        <v>0</v>
      </c>
      <c r="F970" s="15">
        <f>stock!F964</f>
        <v>1</v>
      </c>
      <c r="H970" s="15">
        <f t="shared" si="186"/>
        <v>25</v>
      </c>
      <c r="I970" s="15">
        <f t="shared" si="187"/>
        <v>0</v>
      </c>
      <c r="J970" s="15">
        <f t="shared" si="188"/>
        <v>25</v>
      </c>
      <c r="K970" s="1" t="str">
        <f t="shared" si="177"/>
        <v>NEW WHITEKANAM</v>
      </c>
      <c r="L970" s="15">
        <f>IF(COUNTIF($N$2:N970,N970)=1,L969+1,L969)</f>
        <v>25</v>
      </c>
      <c r="M970" s="15" t="str">
        <f t="shared" si="178"/>
        <v>NEW WHITEKANAM</v>
      </c>
      <c r="N970" s="1" t="str">
        <f t="shared" si="179"/>
        <v>WHITEKANAM</v>
      </c>
      <c r="O970" s="1" t="str">
        <f t="shared" si="180"/>
        <v>NEW</v>
      </c>
      <c r="P970" s="15">
        <f t="shared" si="181"/>
        <v>1</v>
      </c>
      <c r="Q970" s="15">
        <f t="shared" si="182"/>
        <v>0.5</v>
      </c>
      <c r="R970" s="15">
        <f t="shared" si="183"/>
        <v>0</v>
      </c>
      <c r="S970" s="15">
        <f t="shared" si="184"/>
        <v>0</v>
      </c>
      <c r="T970" s="15">
        <f t="shared" si="185"/>
        <v>0.5</v>
      </c>
    </row>
    <row r="971" spans="1:20">
      <c r="A971" s="142" t="str">
        <f>IF((stock!B965+stock!C965+stock!D965+stock!E965)&lt;&gt;0,stock!A965,"")</f>
        <v>SMT WHITEKANAM 25KG</v>
      </c>
      <c r="B971" s="142"/>
      <c r="C971" s="15">
        <f>stock!C965</f>
        <v>1</v>
      </c>
      <c r="D971" s="15">
        <f>stock!D965</f>
        <v>0</v>
      </c>
      <c r="E971" s="15">
        <f>stock!E965</f>
        <v>0</v>
      </c>
      <c r="F971" s="15">
        <f>stock!F965</f>
        <v>1</v>
      </c>
      <c r="H971" s="15">
        <f t="shared" si="186"/>
        <v>25</v>
      </c>
      <c r="I971" s="15">
        <f t="shared" si="187"/>
        <v>0</v>
      </c>
      <c r="J971" s="15">
        <f t="shared" si="188"/>
        <v>25</v>
      </c>
      <c r="K971" s="1" t="str">
        <f t="shared" si="177"/>
        <v>SMT WHITEKANAM</v>
      </c>
      <c r="L971" s="15">
        <f>IF(COUNTIF($N$2:N971,N971)=1,L970+1,L970)</f>
        <v>25</v>
      </c>
      <c r="M971" s="15" t="str">
        <f t="shared" si="178"/>
        <v>SMT WHITEKANAM</v>
      </c>
      <c r="N971" s="1" t="str">
        <f t="shared" si="179"/>
        <v>WHITEKANAM</v>
      </c>
      <c r="O971" s="1" t="str">
        <f t="shared" si="180"/>
        <v>SMT</v>
      </c>
      <c r="P971" s="15">
        <f t="shared" si="181"/>
        <v>1</v>
      </c>
      <c r="Q971" s="15">
        <f t="shared" si="182"/>
        <v>0.5</v>
      </c>
      <c r="R971" s="15">
        <f t="shared" si="183"/>
        <v>0</v>
      </c>
      <c r="S971" s="15">
        <f t="shared" si="184"/>
        <v>0</v>
      </c>
      <c r="T971" s="15">
        <f t="shared" si="185"/>
        <v>0.5</v>
      </c>
    </row>
    <row r="972" spans="1:20">
      <c r="A972" s="142" t="str">
        <f>IF((stock!B966+stock!C966+stock!D966+stock!E966)&lt;&gt;0,stock!A966,"")</f>
        <v>KANAMW 50</v>
      </c>
      <c r="B972" s="142"/>
      <c r="C972" s="15">
        <f>stock!C966</f>
        <v>25</v>
      </c>
      <c r="D972" s="15">
        <f>stock!D966</f>
        <v>10</v>
      </c>
      <c r="E972" s="15">
        <f>stock!E966</f>
        <v>2</v>
      </c>
      <c r="F972" s="15">
        <f>stock!F966</f>
        <v>33</v>
      </c>
      <c r="H972" s="15">
        <f t="shared" si="186"/>
        <v>50</v>
      </c>
      <c r="I972" s="15">
        <f t="shared" si="187"/>
        <v>50</v>
      </c>
      <c r="J972" s="15">
        <f t="shared" si="188"/>
        <v>50</v>
      </c>
      <c r="K972" s="1" t="str">
        <f t="shared" ref="K972:K1035" si="189">IFERROR(LEFT(A972,LEN(A972)-5),0)</f>
        <v>KANA</v>
      </c>
      <c r="L972" s="15">
        <f>IF(COUNTIF($N$2:N972,N972)=1,L971+1,L971)</f>
        <v>25</v>
      </c>
      <c r="M972" s="15" t="str">
        <f t="shared" ref="M972:M1035" si="190">IF(P972=0,"",K972)</f>
        <v/>
      </c>
      <c r="N972" s="1">
        <f t="shared" ref="N972:N1035" si="191">IF(P972=0,0,(IFERROR(RIGHT(K972,LEN(K972)-FIND(" ",K972)),K972)))</f>
        <v>0</v>
      </c>
      <c r="O972" s="1">
        <f t="shared" ref="O972:O1035" si="192">IF(P972=0,0,TRIM(LEFT(SUBSTITUTE(A972," ",REPT(" ",255)),255)))</f>
        <v>0</v>
      </c>
      <c r="P972" s="15">
        <f t="shared" ref="P972:P1035" si="193">IFERROR((FIND("KG",A972)/FIND("KG",A972)),0)+IFERROR((FIND("GM",A972)/FIND("GM",A972)),0)</f>
        <v>0</v>
      </c>
      <c r="Q972" s="15">
        <f t="shared" ref="Q972:Q1035" si="194">IFERROR((C972*J972*P972)/50,0)</f>
        <v>0</v>
      </c>
      <c r="R972" s="15">
        <f t="shared" ref="R972:R1035" si="195">IFERROR((D972*J972*P972)/50,0)</f>
        <v>0</v>
      </c>
      <c r="S972" s="15">
        <f t="shared" ref="S972:S1035" si="196">IFERROR((E972*J972*P972)/50,0)</f>
        <v>0</v>
      </c>
      <c r="T972" s="15">
        <f t="shared" ref="T972:T1035" si="197">IFERROR((F972*J972*P972)/50,0)</f>
        <v>0</v>
      </c>
    </row>
    <row r="973" spans="1:20">
      <c r="A973" s="142" t="str">
        <f>IF((stock!B967+stock!C967+stock!D967+stock!E967)&lt;&gt;0,stock!A967,"")</f>
        <v>NEW WHITEKANAM 50KG</v>
      </c>
      <c r="B973" s="142"/>
      <c r="C973" s="15">
        <f>stock!C967</f>
        <v>12</v>
      </c>
      <c r="D973" s="15">
        <f>stock!D967</f>
        <v>0</v>
      </c>
      <c r="E973" s="15">
        <f>stock!E967</f>
        <v>0</v>
      </c>
      <c r="F973" s="15">
        <f>stock!F967</f>
        <v>12</v>
      </c>
      <c r="H973" s="15">
        <f t="shared" si="186"/>
        <v>50</v>
      </c>
      <c r="I973" s="15">
        <f t="shared" si="187"/>
        <v>0</v>
      </c>
      <c r="J973" s="15">
        <f t="shared" si="188"/>
        <v>50</v>
      </c>
      <c r="K973" s="1" t="str">
        <f t="shared" si="189"/>
        <v>NEW WHITEKANAM</v>
      </c>
      <c r="L973" s="15">
        <f>IF(COUNTIF($N$2:N973,N973)=1,L972+1,L972)</f>
        <v>25</v>
      </c>
      <c r="M973" s="15" t="str">
        <f t="shared" si="190"/>
        <v>NEW WHITEKANAM</v>
      </c>
      <c r="N973" s="1" t="str">
        <f t="shared" si="191"/>
        <v>WHITEKANAM</v>
      </c>
      <c r="O973" s="1" t="str">
        <f t="shared" si="192"/>
        <v>NEW</v>
      </c>
      <c r="P973" s="15">
        <f t="shared" si="193"/>
        <v>1</v>
      </c>
      <c r="Q973" s="15">
        <f t="shared" si="194"/>
        <v>12</v>
      </c>
      <c r="R973" s="15">
        <f t="shared" si="195"/>
        <v>0</v>
      </c>
      <c r="S973" s="15">
        <f t="shared" si="196"/>
        <v>0</v>
      </c>
      <c r="T973" s="15">
        <f t="shared" si="197"/>
        <v>12</v>
      </c>
    </row>
    <row r="974" spans="1:20">
      <c r="A974" s="142" t="str">
        <f>IF((stock!B968+stock!C968+stock!D968+stock!E968)&lt;&gt;0,stock!A968,"")</f>
        <v>SMT WHITEKANAM 50KG</v>
      </c>
      <c r="B974" s="142"/>
      <c r="C974" s="15">
        <f>stock!C968</f>
        <v>13</v>
      </c>
      <c r="D974" s="15">
        <f>stock!D968</f>
        <v>10</v>
      </c>
      <c r="E974" s="15">
        <f>stock!E968</f>
        <v>2</v>
      </c>
      <c r="F974" s="15">
        <f>stock!F968</f>
        <v>21</v>
      </c>
      <c r="H974" s="15">
        <f t="shared" ref="H974:H1037" si="198">IFERROR(--SUBSTITUTE(TRIM(RIGHT(SUBSTITUTE(A974," ",REPT(" ",255)),255)),"KG",""),0)</f>
        <v>50</v>
      </c>
      <c r="I974" s="15">
        <f t="shared" ref="I974:I1037" si="199">IFERROR(--SUBSTITUTE(TRIM(RIGHT(SUBSTITUTE(A974," ",REPT(" ",255)),255)),"GM",""),0)</f>
        <v>0</v>
      </c>
      <c r="J974" s="15">
        <f t="shared" ref="J974:J1037" si="200">IF(H974&gt;I974,H974,I974)</f>
        <v>50</v>
      </c>
      <c r="K974" s="1" t="str">
        <f t="shared" si="189"/>
        <v>SMT WHITEKANAM</v>
      </c>
      <c r="L974" s="15">
        <f>IF(COUNTIF($N$2:N974,N974)=1,L973+1,L973)</f>
        <v>25</v>
      </c>
      <c r="M974" s="15" t="str">
        <f t="shared" si="190"/>
        <v>SMT WHITEKANAM</v>
      </c>
      <c r="N974" s="1" t="str">
        <f t="shared" si="191"/>
        <v>WHITEKANAM</v>
      </c>
      <c r="O974" s="1" t="str">
        <f t="shared" si="192"/>
        <v>SMT</v>
      </c>
      <c r="P974" s="15">
        <f t="shared" si="193"/>
        <v>1</v>
      </c>
      <c r="Q974" s="15">
        <f t="shared" si="194"/>
        <v>13</v>
      </c>
      <c r="R974" s="15">
        <f t="shared" si="195"/>
        <v>10</v>
      </c>
      <c r="S974" s="15">
        <f t="shared" si="196"/>
        <v>2</v>
      </c>
      <c r="T974" s="15">
        <f t="shared" si="197"/>
        <v>21</v>
      </c>
    </row>
    <row r="975" spans="1:20">
      <c r="A975" s="142" t="str">
        <f>IF((stock!B969+stock!C969+stock!D969+stock!E969)&lt;&gt;0,stock!A969,"")</f>
        <v>WHITE PEAS</v>
      </c>
      <c r="B975" s="142"/>
      <c r="C975" s="15">
        <f>stock!C969</f>
        <v>20</v>
      </c>
      <c r="D975" s="15">
        <f>stock!D969</f>
        <v>10</v>
      </c>
      <c r="E975" s="15">
        <f>stock!E969</f>
        <v>10</v>
      </c>
      <c r="F975" s="15">
        <f>stock!F969</f>
        <v>20</v>
      </c>
      <c r="H975" s="15">
        <f t="shared" si="198"/>
        <v>0</v>
      </c>
      <c r="I975" s="15">
        <f t="shared" si="199"/>
        <v>0</v>
      </c>
      <c r="J975" s="15">
        <f t="shared" si="200"/>
        <v>0</v>
      </c>
      <c r="K975" s="1" t="str">
        <f t="shared" si="189"/>
        <v>WHITE</v>
      </c>
      <c r="L975" s="15">
        <f>IF(COUNTIF($N$2:N975,N975)=1,L974+1,L974)</f>
        <v>25</v>
      </c>
      <c r="M975" s="15" t="str">
        <f t="shared" si="190"/>
        <v/>
      </c>
      <c r="N975" s="1">
        <f t="shared" si="191"/>
        <v>0</v>
      </c>
      <c r="O975" s="1">
        <f t="shared" si="192"/>
        <v>0</v>
      </c>
      <c r="P975" s="15">
        <f t="shared" si="193"/>
        <v>0</v>
      </c>
      <c r="Q975" s="15">
        <f t="shared" si="194"/>
        <v>0</v>
      </c>
      <c r="R975" s="15">
        <f t="shared" si="195"/>
        <v>0</v>
      </c>
      <c r="S975" s="15">
        <f t="shared" si="196"/>
        <v>0</v>
      </c>
      <c r="T975" s="15">
        <f t="shared" si="197"/>
        <v>0</v>
      </c>
    </row>
    <row r="976" spans="1:20">
      <c r="A976" s="142" t="str">
        <f>IF((stock!B970+stock!C970+stock!D970+stock!E970)&lt;&gt;0,stock!A970,"")</f>
        <v>PEAS 25</v>
      </c>
      <c r="B976" s="142"/>
      <c r="C976" s="15">
        <f>stock!C970</f>
        <v>3</v>
      </c>
      <c r="D976" s="15">
        <f>stock!D970</f>
        <v>0</v>
      </c>
      <c r="E976" s="15">
        <f>stock!E970</f>
        <v>3</v>
      </c>
      <c r="F976" s="15">
        <f>stock!F970</f>
        <v>0</v>
      </c>
      <c r="H976" s="15">
        <f t="shared" si="198"/>
        <v>25</v>
      </c>
      <c r="I976" s="15">
        <f t="shared" si="199"/>
        <v>25</v>
      </c>
      <c r="J976" s="15">
        <f t="shared" si="200"/>
        <v>25</v>
      </c>
      <c r="K976" s="1" t="str">
        <f t="shared" si="189"/>
        <v>PE</v>
      </c>
      <c r="L976" s="15">
        <f>IF(COUNTIF($N$2:N976,N976)=1,L975+1,L975)</f>
        <v>25</v>
      </c>
      <c r="M976" s="15" t="str">
        <f t="shared" si="190"/>
        <v/>
      </c>
      <c r="N976" s="1">
        <f t="shared" si="191"/>
        <v>0</v>
      </c>
      <c r="O976" s="1">
        <f t="shared" si="192"/>
        <v>0</v>
      </c>
      <c r="P976" s="15">
        <f t="shared" si="193"/>
        <v>0</v>
      </c>
      <c r="Q976" s="15">
        <f t="shared" si="194"/>
        <v>0</v>
      </c>
      <c r="R976" s="15">
        <f t="shared" si="195"/>
        <v>0</v>
      </c>
      <c r="S976" s="15">
        <f t="shared" si="196"/>
        <v>0</v>
      </c>
      <c r="T976" s="15">
        <f t="shared" si="197"/>
        <v>0</v>
      </c>
    </row>
    <row r="977" spans="1:20">
      <c r="A977" s="142" t="str">
        <f>IF((stock!B971+stock!C971+stock!D971+stock!E971)&lt;&gt;0,stock!A971,"")</f>
        <v/>
      </c>
      <c r="B977" s="142"/>
      <c r="C977" s="15">
        <f>stock!C971</f>
        <v>0</v>
      </c>
      <c r="D977" s="15">
        <f>stock!D971</f>
        <v>0</v>
      </c>
      <c r="E977" s="15">
        <f>stock!E971</f>
        <v>0</v>
      </c>
      <c r="F977" s="15">
        <f>stock!F971</f>
        <v>0</v>
      </c>
      <c r="H977" s="15">
        <f t="shared" si="198"/>
        <v>0</v>
      </c>
      <c r="I977" s="15">
        <f t="shared" si="199"/>
        <v>0</v>
      </c>
      <c r="J977" s="15">
        <f t="shared" si="200"/>
        <v>0</v>
      </c>
      <c r="K977" s="1">
        <f t="shared" si="189"/>
        <v>0</v>
      </c>
      <c r="L977" s="15">
        <f>IF(COUNTIF($N$2:N977,N977)=1,L976+1,L976)</f>
        <v>25</v>
      </c>
      <c r="M977" s="15" t="str">
        <f t="shared" si="190"/>
        <v/>
      </c>
      <c r="N977" s="1">
        <f t="shared" si="191"/>
        <v>0</v>
      </c>
      <c r="O977" s="1">
        <f t="shared" si="192"/>
        <v>0</v>
      </c>
      <c r="P977" s="15">
        <f t="shared" si="193"/>
        <v>0</v>
      </c>
      <c r="Q977" s="15">
        <f t="shared" si="194"/>
        <v>0</v>
      </c>
      <c r="R977" s="15">
        <f t="shared" si="195"/>
        <v>0</v>
      </c>
      <c r="S977" s="15">
        <f t="shared" si="196"/>
        <v>0</v>
      </c>
      <c r="T977" s="15">
        <f t="shared" si="197"/>
        <v>0</v>
      </c>
    </row>
    <row r="978" spans="1:20">
      <c r="A978" s="142" t="str">
        <f>IF((stock!B972+stock!C972+stock!D972+stock!E972)&lt;&gt;0,stock!A972,"")</f>
        <v/>
      </c>
      <c r="B978" s="142"/>
      <c r="C978" s="15">
        <f>stock!C972</f>
        <v>0</v>
      </c>
      <c r="D978" s="15">
        <f>stock!D972</f>
        <v>0</v>
      </c>
      <c r="E978" s="15">
        <f>stock!E972</f>
        <v>0</v>
      </c>
      <c r="F978" s="15">
        <f>stock!F972</f>
        <v>0</v>
      </c>
      <c r="H978" s="15">
        <f t="shared" si="198"/>
        <v>0</v>
      </c>
      <c r="I978" s="15">
        <f t="shared" si="199"/>
        <v>0</v>
      </c>
      <c r="J978" s="15">
        <f t="shared" si="200"/>
        <v>0</v>
      </c>
      <c r="K978" s="1">
        <f t="shared" si="189"/>
        <v>0</v>
      </c>
      <c r="L978" s="15">
        <f>IF(COUNTIF($N$2:N978,N978)=1,L977+1,L977)</f>
        <v>25</v>
      </c>
      <c r="M978" s="15" t="str">
        <f t="shared" si="190"/>
        <v/>
      </c>
      <c r="N978" s="1">
        <f t="shared" si="191"/>
        <v>0</v>
      </c>
      <c r="O978" s="1">
        <f t="shared" si="192"/>
        <v>0</v>
      </c>
      <c r="P978" s="15">
        <f t="shared" si="193"/>
        <v>0</v>
      </c>
      <c r="Q978" s="15">
        <f t="shared" si="194"/>
        <v>0</v>
      </c>
      <c r="R978" s="15">
        <f t="shared" si="195"/>
        <v>0</v>
      </c>
      <c r="S978" s="15">
        <f t="shared" si="196"/>
        <v>0</v>
      </c>
      <c r="T978" s="15">
        <f t="shared" si="197"/>
        <v>0</v>
      </c>
    </row>
    <row r="979" spans="1:20">
      <c r="A979" s="142" t="str">
        <f>IF((stock!B973+stock!C973+stock!D973+stock!E973)&lt;&gt;0,stock!A973,"")</f>
        <v>N WHITEPEAS 25KG</v>
      </c>
      <c r="B979" s="142"/>
      <c r="C979" s="15">
        <f>stock!C973</f>
        <v>3</v>
      </c>
      <c r="D979" s="15">
        <f>stock!D973</f>
        <v>0</v>
      </c>
      <c r="E979" s="15">
        <f>stock!E973</f>
        <v>3</v>
      </c>
      <c r="F979" s="15">
        <f>stock!F973</f>
        <v>0</v>
      </c>
      <c r="H979" s="15">
        <f t="shared" si="198"/>
        <v>25</v>
      </c>
      <c r="I979" s="15">
        <f t="shared" si="199"/>
        <v>0</v>
      </c>
      <c r="J979" s="15">
        <f t="shared" si="200"/>
        <v>25</v>
      </c>
      <c r="K979" s="1" t="str">
        <f t="shared" si="189"/>
        <v>N WHITEPEAS</v>
      </c>
      <c r="L979" s="15">
        <f>IF(COUNTIF($N$2:N979,N979)=1,L978+1,L978)</f>
        <v>25</v>
      </c>
      <c r="M979" s="15" t="str">
        <f t="shared" si="190"/>
        <v>N WHITEPEAS</v>
      </c>
      <c r="N979" s="1" t="str">
        <f t="shared" si="191"/>
        <v>WHITEPEAS</v>
      </c>
      <c r="O979" s="1" t="str">
        <f t="shared" si="192"/>
        <v>N</v>
      </c>
      <c r="P979" s="15">
        <f t="shared" si="193"/>
        <v>1</v>
      </c>
      <c r="Q979" s="15">
        <f t="shared" si="194"/>
        <v>1.5</v>
      </c>
      <c r="R979" s="15">
        <f t="shared" si="195"/>
        <v>0</v>
      </c>
      <c r="S979" s="15">
        <f t="shared" si="196"/>
        <v>1.5</v>
      </c>
      <c r="T979" s="15">
        <f t="shared" si="197"/>
        <v>0</v>
      </c>
    </row>
    <row r="980" spans="1:20">
      <c r="A980" s="142" t="str">
        <f>IF((stock!B974+stock!C974+stock!D974+stock!E974)&lt;&gt;0,stock!A974,"")</f>
        <v/>
      </c>
      <c r="B980" s="142"/>
      <c r="C980" s="15">
        <f>stock!C974</f>
        <v>0</v>
      </c>
      <c r="D980" s="15">
        <f>stock!D974</f>
        <v>0</v>
      </c>
      <c r="E980" s="15">
        <f>stock!E974</f>
        <v>0</v>
      </c>
      <c r="F980" s="15">
        <f>stock!F974</f>
        <v>0</v>
      </c>
      <c r="H980" s="15">
        <f t="shared" si="198"/>
        <v>0</v>
      </c>
      <c r="I980" s="15">
        <f t="shared" si="199"/>
        <v>0</v>
      </c>
      <c r="J980" s="15">
        <f t="shared" si="200"/>
        <v>0</v>
      </c>
      <c r="K980" s="1">
        <f t="shared" si="189"/>
        <v>0</v>
      </c>
      <c r="L980" s="15">
        <f>IF(COUNTIF($N$2:N980,N980)=1,L979+1,L979)</f>
        <v>25</v>
      </c>
      <c r="M980" s="15" t="str">
        <f t="shared" si="190"/>
        <v/>
      </c>
      <c r="N980" s="1">
        <f t="shared" si="191"/>
        <v>0</v>
      </c>
      <c r="O980" s="1">
        <f t="shared" si="192"/>
        <v>0</v>
      </c>
      <c r="P980" s="15">
        <f t="shared" si="193"/>
        <v>0</v>
      </c>
      <c r="Q980" s="15">
        <f t="shared" si="194"/>
        <v>0</v>
      </c>
      <c r="R980" s="15">
        <f t="shared" si="195"/>
        <v>0</v>
      </c>
      <c r="S980" s="15">
        <f t="shared" si="196"/>
        <v>0</v>
      </c>
      <c r="T980" s="15">
        <f t="shared" si="197"/>
        <v>0</v>
      </c>
    </row>
    <row r="981" spans="1:20">
      <c r="A981" s="142" t="str">
        <f>IF((stock!B975+stock!C975+stock!D975+stock!E975)&lt;&gt;0,stock!A975,"")</f>
        <v>PEAS 50</v>
      </c>
      <c r="B981" s="142"/>
      <c r="C981" s="15">
        <f>stock!C975</f>
        <v>17</v>
      </c>
      <c r="D981" s="15">
        <f>stock!D975</f>
        <v>10</v>
      </c>
      <c r="E981" s="15">
        <f>stock!E975</f>
        <v>7</v>
      </c>
      <c r="F981" s="15">
        <f>stock!F975</f>
        <v>20</v>
      </c>
      <c r="H981" s="15">
        <f t="shared" si="198"/>
        <v>50</v>
      </c>
      <c r="I981" s="15">
        <f t="shared" si="199"/>
        <v>50</v>
      </c>
      <c r="J981" s="15">
        <f t="shared" si="200"/>
        <v>50</v>
      </c>
      <c r="K981" s="1" t="str">
        <f t="shared" si="189"/>
        <v>PE</v>
      </c>
      <c r="L981" s="15">
        <f>IF(COUNTIF($N$2:N981,N981)=1,L980+1,L980)</f>
        <v>25</v>
      </c>
      <c r="M981" s="15" t="str">
        <f t="shared" si="190"/>
        <v/>
      </c>
      <c r="N981" s="1">
        <f t="shared" si="191"/>
        <v>0</v>
      </c>
      <c r="O981" s="1">
        <f t="shared" si="192"/>
        <v>0</v>
      </c>
      <c r="P981" s="15">
        <f t="shared" si="193"/>
        <v>0</v>
      </c>
      <c r="Q981" s="15">
        <f t="shared" si="194"/>
        <v>0</v>
      </c>
      <c r="R981" s="15">
        <f t="shared" si="195"/>
        <v>0</v>
      </c>
      <c r="S981" s="15">
        <f t="shared" si="196"/>
        <v>0</v>
      </c>
      <c r="T981" s="15">
        <f t="shared" si="197"/>
        <v>0</v>
      </c>
    </row>
    <row r="982" spans="1:20">
      <c r="A982" s="142" t="str">
        <f>IF((stock!B976+stock!C976+stock!D976+stock!E976)&lt;&gt;0,stock!A976,"")</f>
        <v/>
      </c>
      <c r="B982" s="142"/>
      <c r="C982" s="15">
        <f>stock!C976</f>
        <v>0</v>
      </c>
      <c r="D982" s="15">
        <f>stock!D976</f>
        <v>0</v>
      </c>
      <c r="E982" s="15">
        <f>stock!E976</f>
        <v>0</v>
      </c>
      <c r="F982" s="15">
        <f>stock!F976</f>
        <v>0</v>
      </c>
      <c r="H982" s="15">
        <f t="shared" si="198"/>
        <v>0</v>
      </c>
      <c r="I982" s="15">
        <f t="shared" si="199"/>
        <v>0</v>
      </c>
      <c r="J982" s="15">
        <f t="shared" si="200"/>
        <v>0</v>
      </c>
      <c r="K982" s="1">
        <f t="shared" si="189"/>
        <v>0</v>
      </c>
      <c r="L982" s="15">
        <f>IF(COUNTIF($N$2:N982,N982)=1,L981+1,L981)</f>
        <v>25</v>
      </c>
      <c r="M982" s="15" t="str">
        <f t="shared" si="190"/>
        <v/>
      </c>
      <c r="N982" s="1">
        <f t="shared" si="191"/>
        <v>0</v>
      </c>
      <c r="O982" s="1">
        <f t="shared" si="192"/>
        <v>0</v>
      </c>
      <c r="P982" s="15">
        <f t="shared" si="193"/>
        <v>0</v>
      </c>
      <c r="Q982" s="15">
        <f t="shared" si="194"/>
        <v>0</v>
      </c>
      <c r="R982" s="15">
        <f t="shared" si="195"/>
        <v>0</v>
      </c>
      <c r="S982" s="15">
        <f t="shared" si="196"/>
        <v>0</v>
      </c>
      <c r="T982" s="15">
        <f t="shared" si="197"/>
        <v>0</v>
      </c>
    </row>
    <row r="983" spans="1:20">
      <c r="A983" s="142" t="str">
        <f>IF((stock!B977+stock!C977+stock!D977+stock!E977)&lt;&gt;0,stock!A977,"")</f>
        <v/>
      </c>
      <c r="B983" s="142"/>
      <c r="C983" s="15">
        <f>stock!C977</f>
        <v>0</v>
      </c>
      <c r="D983" s="15">
        <f>stock!D977</f>
        <v>0</v>
      </c>
      <c r="E983" s="15">
        <f>stock!E977</f>
        <v>0</v>
      </c>
      <c r="F983" s="15">
        <f>stock!F977</f>
        <v>0</v>
      </c>
      <c r="H983" s="15">
        <f t="shared" si="198"/>
        <v>0</v>
      </c>
      <c r="I983" s="15">
        <f t="shared" si="199"/>
        <v>0</v>
      </c>
      <c r="J983" s="15">
        <f t="shared" si="200"/>
        <v>0</v>
      </c>
      <c r="K983" s="1">
        <f t="shared" si="189"/>
        <v>0</v>
      </c>
      <c r="L983" s="15">
        <f>IF(COUNTIF($N$2:N983,N983)=1,L982+1,L982)</f>
        <v>25</v>
      </c>
      <c r="M983" s="15" t="str">
        <f t="shared" si="190"/>
        <v/>
      </c>
      <c r="N983" s="1">
        <f t="shared" si="191"/>
        <v>0</v>
      </c>
      <c r="O983" s="1">
        <f t="shared" si="192"/>
        <v>0</v>
      </c>
      <c r="P983" s="15">
        <f t="shared" si="193"/>
        <v>0</v>
      </c>
      <c r="Q983" s="15">
        <f t="shared" si="194"/>
        <v>0</v>
      </c>
      <c r="R983" s="15">
        <f t="shared" si="195"/>
        <v>0</v>
      </c>
      <c r="S983" s="15">
        <f t="shared" si="196"/>
        <v>0</v>
      </c>
      <c r="T983" s="15">
        <f t="shared" si="197"/>
        <v>0</v>
      </c>
    </row>
    <row r="984" spans="1:20">
      <c r="A984" s="142" t="str">
        <f>IF((stock!B978+stock!C978+stock!D978+stock!E978)&lt;&gt;0,stock!A978,"")</f>
        <v>N WHITEPEAS 50KG</v>
      </c>
      <c r="B984" s="142"/>
      <c r="C984" s="15">
        <f>stock!C978</f>
        <v>17</v>
      </c>
      <c r="D984" s="15">
        <f>stock!D978</f>
        <v>10</v>
      </c>
      <c r="E984" s="15">
        <f>stock!E978</f>
        <v>7</v>
      </c>
      <c r="F984" s="15">
        <f>stock!F978</f>
        <v>20</v>
      </c>
      <c r="H984" s="15">
        <f t="shared" si="198"/>
        <v>50</v>
      </c>
      <c r="I984" s="15">
        <f t="shared" si="199"/>
        <v>0</v>
      </c>
      <c r="J984" s="15">
        <f t="shared" si="200"/>
        <v>50</v>
      </c>
      <c r="K984" s="1" t="str">
        <f t="shared" si="189"/>
        <v>N WHITEPEAS</v>
      </c>
      <c r="L984" s="15">
        <f>IF(COUNTIF($N$2:N984,N984)=1,L983+1,L983)</f>
        <v>25</v>
      </c>
      <c r="M984" s="15" t="str">
        <f t="shared" si="190"/>
        <v>N WHITEPEAS</v>
      </c>
      <c r="N984" s="1" t="str">
        <f t="shared" si="191"/>
        <v>WHITEPEAS</v>
      </c>
      <c r="O984" s="1" t="str">
        <f t="shared" si="192"/>
        <v>N</v>
      </c>
      <c r="P984" s="15">
        <f t="shared" si="193"/>
        <v>1</v>
      </c>
      <c r="Q984" s="15">
        <f t="shared" si="194"/>
        <v>17</v>
      </c>
      <c r="R984" s="15">
        <f t="shared" si="195"/>
        <v>10</v>
      </c>
      <c r="S984" s="15">
        <f t="shared" si="196"/>
        <v>7</v>
      </c>
      <c r="T984" s="15">
        <f t="shared" si="197"/>
        <v>20</v>
      </c>
    </row>
    <row r="985" spans="1:20">
      <c r="A985" s="142" t="str">
        <f>IF((stock!B979+stock!C979+stock!D979+stock!E979)&lt;&gt;0,stock!A979,"")</f>
        <v/>
      </c>
      <c r="B985" s="142"/>
      <c r="C985" s="15">
        <f>stock!C979</f>
        <v>0</v>
      </c>
      <c r="D985" s="15">
        <f>stock!D979</f>
        <v>0</v>
      </c>
      <c r="E985" s="15">
        <f>stock!E979</f>
        <v>0</v>
      </c>
      <c r="F985" s="15">
        <f>stock!F979</f>
        <v>0</v>
      </c>
      <c r="H985" s="15">
        <f t="shared" si="198"/>
        <v>0</v>
      </c>
      <c r="I985" s="15">
        <f t="shared" si="199"/>
        <v>0</v>
      </c>
      <c r="J985" s="15">
        <f t="shared" si="200"/>
        <v>0</v>
      </c>
      <c r="K985" s="1">
        <f t="shared" si="189"/>
        <v>0</v>
      </c>
      <c r="L985" s="15">
        <f>IF(COUNTIF($N$2:N985,N985)=1,L984+1,L984)</f>
        <v>25</v>
      </c>
      <c r="M985" s="15" t="str">
        <f t="shared" si="190"/>
        <v/>
      </c>
      <c r="N985" s="1">
        <f t="shared" si="191"/>
        <v>0</v>
      </c>
      <c r="O985" s="1">
        <f t="shared" si="192"/>
        <v>0</v>
      </c>
      <c r="P985" s="15">
        <f t="shared" si="193"/>
        <v>0</v>
      </c>
      <c r="Q985" s="15">
        <f t="shared" si="194"/>
        <v>0</v>
      </c>
      <c r="R985" s="15">
        <f t="shared" si="195"/>
        <v>0</v>
      </c>
      <c r="S985" s="15">
        <f t="shared" si="196"/>
        <v>0</v>
      </c>
      <c r="T985" s="15">
        <f t="shared" si="197"/>
        <v>0</v>
      </c>
    </row>
    <row r="986" spans="1:20">
      <c r="A986" s="142" t="str">
        <f>IF((stock!B980+stock!C980+stock!D980+stock!E980)&lt;&gt;0,stock!A980,"")</f>
        <v>Smt Mill</v>
      </c>
      <c r="B986" s="142"/>
      <c r="C986" s="15">
        <f>stock!C980</f>
        <v>5233</v>
      </c>
      <c r="D986" s="15">
        <f>stock!D980</f>
        <v>3146.2</v>
      </c>
      <c r="E986" s="15">
        <f>stock!E980</f>
        <v>2161.1999999999998</v>
      </c>
      <c r="F986" s="15">
        <f>stock!F980</f>
        <v>6218</v>
      </c>
      <c r="H986" s="15">
        <f t="shared" si="198"/>
        <v>0</v>
      </c>
      <c r="I986" s="15">
        <f t="shared" si="199"/>
        <v>0</v>
      </c>
      <c r="J986" s="15">
        <f t="shared" si="200"/>
        <v>0</v>
      </c>
      <c r="K986" s="1" t="str">
        <f t="shared" si="189"/>
        <v>Smt</v>
      </c>
      <c r="L986" s="15">
        <f>IF(COUNTIF($N$2:N986,N986)=1,L985+1,L985)</f>
        <v>25</v>
      </c>
      <c r="M986" s="15" t="str">
        <f t="shared" si="190"/>
        <v/>
      </c>
      <c r="N986" s="1">
        <f t="shared" si="191"/>
        <v>0</v>
      </c>
      <c r="O986" s="1">
        <f t="shared" si="192"/>
        <v>0</v>
      </c>
      <c r="P986" s="15">
        <f t="shared" si="193"/>
        <v>0</v>
      </c>
      <c r="Q986" s="15">
        <f t="shared" si="194"/>
        <v>0</v>
      </c>
      <c r="R986" s="15">
        <f t="shared" si="195"/>
        <v>0</v>
      </c>
      <c r="S986" s="15">
        <f t="shared" si="196"/>
        <v>0</v>
      </c>
      <c r="T986" s="15">
        <f t="shared" si="197"/>
        <v>0</v>
      </c>
    </row>
    <row r="987" spans="1:20">
      <c r="A987" s="142" t="str">
        <f>IF((stock!B981+stock!C981+stock!D981+stock!E981)&lt;&gt;0,stock!A981,"")</f>
        <v>BEANS</v>
      </c>
      <c r="B987" s="142"/>
      <c r="C987" s="15">
        <f>stock!C981</f>
        <v>92</v>
      </c>
      <c r="D987" s="15">
        <f>stock!D981</f>
        <v>20</v>
      </c>
      <c r="E987" s="15">
        <f>stock!E981</f>
        <v>21</v>
      </c>
      <c r="F987" s="15">
        <f>stock!F981</f>
        <v>91</v>
      </c>
      <c r="H987" s="15">
        <f t="shared" si="198"/>
        <v>0</v>
      </c>
      <c r="I987" s="15">
        <f t="shared" si="199"/>
        <v>0</v>
      </c>
      <c r="J987" s="15">
        <f t="shared" si="200"/>
        <v>0</v>
      </c>
      <c r="K987" s="1" t="str">
        <f t="shared" si="189"/>
        <v/>
      </c>
      <c r="L987" s="15">
        <f>IF(COUNTIF($N$2:N987,N987)=1,L986+1,L986)</f>
        <v>25</v>
      </c>
      <c r="M987" s="15" t="str">
        <f t="shared" si="190"/>
        <v/>
      </c>
      <c r="N987" s="1">
        <f t="shared" si="191"/>
        <v>0</v>
      </c>
      <c r="O987" s="1">
        <f t="shared" si="192"/>
        <v>0</v>
      </c>
      <c r="P987" s="15">
        <f t="shared" si="193"/>
        <v>0</v>
      </c>
      <c r="Q987" s="15">
        <f t="shared" si="194"/>
        <v>0</v>
      </c>
      <c r="R987" s="15">
        <f t="shared" si="195"/>
        <v>0</v>
      </c>
      <c r="S987" s="15">
        <f t="shared" si="196"/>
        <v>0</v>
      </c>
      <c r="T987" s="15">
        <f t="shared" si="197"/>
        <v>0</v>
      </c>
    </row>
    <row r="988" spans="1:20">
      <c r="A988" s="142" t="str">
        <f>IF((stock!B982+stock!C982+stock!D982+stock!E982)&lt;&gt;0,stock!A982,"")</f>
        <v>BEANS 25</v>
      </c>
      <c r="B988" s="142"/>
      <c r="C988" s="15">
        <f>stock!C982</f>
        <v>3</v>
      </c>
      <c r="D988" s="15">
        <f>stock!D982</f>
        <v>0</v>
      </c>
      <c r="E988" s="15">
        <f>stock!E982</f>
        <v>0</v>
      </c>
      <c r="F988" s="15">
        <f>stock!F982</f>
        <v>3</v>
      </c>
      <c r="H988" s="15">
        <f t="shared" si="198"/>
        <v>25</v>
      </c>
      <c r="I988" s="15">
        <f t="shared" si="199"/>
        <v>25</v>
      </c>
      <c r="J988" s="15">
        <f t="shared" si="200"/>
        <v>25</v>
      </c>
      <c r="K988" s="1" t="str">
        <f t="shared" si="189"/>
        <v>BEA</v>
      </c>
      <c r="L988" s="15">
        <f>IF(COUNTIF($N$2:N988,N988)=1,L987+1,L987)</f>
        <v>25</v>
      </c>
      <c r="M988" s="15" t="str">
        <f t="shared" si="190"/>
        <v/>
      </c>
      <c r="N988" s="1">
        <f t="shared" si="191"/>
        <v>0</v>
      </c>
      <c r="O988" s="1">
        <f t="shared" si="192"/>
        <v>0</v>
      </c>
      <c r="P988" s="15">
        <f t="shared" si="193"/>
        <v>0</v>
      </c>
      <c r="Q988" s="15">
        <f t="shared" si="194"/>
        <v>0</v>
      </c>
      <c r="R988" s="15">
        <f t="shared" si="195"/>
        <v>0</v>
      </c>
      <c r="S988" s="15">
        <f t="shared" si="196"/>
        <v>0</v>
      </c>
      <c r="T988" s="15">
        <f t="shared" si="197"/>
        <v>0</v>
      </c>
    </row>
    <row r="989" spans="1:20">
      <c r="A989" s="142" t="str">
        <f>IF((stock!B983+stock!C983+stock!D983+stock!E983)&lt;&gt;0,stock!A983,"")</f>
        <v/>
      </c>
      <c r="B989" s="142"/>
      <c r="C989" s="15">
        <f>stock!C983</f>
        <v>0</v>
      </c>
      <c r="D989" s="15">
        <f>stock!D983</f>
        <v>0</v>
      </c>
      <c r="E989" s="15">
        <f>stock!E983</f>
        <v>0</v>
      </c>
      <c r="F989" s="15">
        <f>stock!F983</f>
        <v>0</v>
      </c>
      <c r="H989" s="15">
        <f t="shared" si="198"/>
        <v>0</v>
      </c>
      <c r="I989" s="15">
        <f t="shared" si="199"/>
        <v>0</v>
      </c>
      <c r="J989" s="15">
        <f t="shared" si="200"/>
        <v>0</v>
      </c>
      <c r="K989" s="1">
        <f t="shared" si="189"/>
        <v>0</v>
      </c>
      <c r="L989" s="15">
        <f>IF(COUNTIF($N$2:N989,N989)=1,L988+1,L988)</f>
        <v>25</v>
      </c>
      <c r="M989" s="15" t="str">
        <f t="shared" si="190"/>
        <v/>
      </c>
      <c r="N989" s="1">
        <f t="shared" si="191"/>
        <v>0</v>
      </c>
      <c r="O989" s="1">
        <f t="shared" si="192"/>
        <v>0</v>
      </c>
      <c r="P989" s="15">
        <f t="shared" si="193"/>
        <v>0</v>
      </c>
      <c r="Q989" s="15">
        <f t="shared" si="194"/>
        <v>0</v>
      </c>
      <c r="R989" s="15">
        <f t="shared" si="195"/>
        <v>0</v>
      </c>
      <c r="S989" s="15">
        <f t="shared" si="196"/>
        <v>0</v>
      </c>
      <c r="T989" s="15">
        <f t="shared" si="197"/>
        <v>0</v>
      </c>
    </row>
    <row r="990" spans="1:20">
      <c r="A990" s="142" t="str">
        <f>IF((stock!B984+stock!C984+stock!D984+stock!E984)&lt;&gt;0,stock!A984,"")</f>
        <v>RAJMA BEANS 25KG</v>
      </c>
      <c r="B990" s="142"/>
      <c r="C990" s="15">
        <f>stock!C984</f>
        <v>1</v>
      </c>
      <c r="D990" s="15">
        <f>stock!D984</f>
        <v>0</v>
      </c>
      <c r="E990" s="15">
        <f>stock!E984</f>
        <v>0</v>
      </c>
      <c r="F990" s="15">
        <f>stock!F984</f>
        <v>1</v>
      </c>
      <c r="H990" s="15">
        <f t="shared" si="198"/>
        <v>25</v>
      </c>
      <c r="I990" s="15">
        <f t="shared" si="199"/>
        <v>0</v>
      </c>
      <c r="J990" s="15">
        <f t="shared" si="200"/>
        <v>25</v>
      </c>
      <c r="K990" s="1" t="str">
        <f t="shared" si="189"/>
        <v>RAJMA BEANS</v>
      </c>
      <c r="L990" s="15">
        <f>IF(COUNTIF($N$2:N990,N990)=1,L989+1,L989)</f>
        <v>25</v>
      </c>
      <c r="M990" s="15" t="str">
        <f t="shared" si="190"/>
        <v>RAJMA BEANS</v>
      </c>
      <c r="N990" s="1" t="str">
        <f t="shared" si="191"/>
        <v>BEANS</v>
      </c>
      <c r="O990" s="1" t="str">
        <f t="shared" si="192"/>
        <v>RAJMA</v>
      </c>
      <c r="P990" s="15">
        <f t="shared" si="193"/>
        <v>1</v>
      </c>
      <c r="Q990" s="15">
        <f t="shared" si="194"/>
        <v>0.5</v>
      </c>
      <c r="R990" s="15">
        <f t="shared" si="195"/>
        <v>0</v>
      </c>
      <c r="S990" s="15">
        <f t="shared" si="196"/>
        <v>0</v>
      </c>
      <c r="T990" s="15">
        <f t="shared" si="197"/>
        <v>0.5</v>
      </c>
    </row>
    <row r="991" spans="1:20">
      <c r="A991" s="142" t="str">
        <f>IF((stock!B985+stock!C985+stock!D985+stock!E985)&lt;&gt;0,stock!A985,"")</f>
        <v>WHITE BEANS 25KG</v>
      </c>
      <c r="B991" s="142"/>
      <c r="C991" s="15">
        <f>stock!C985</f>
        <v>2</v>
      </c>
      <c r="D991" s="15">
        <f>stock!D985</f>
        <v>0</v>
      </c>
      <c r="E991" s="15">
        <f>stock!E985</f>
        <v>0</v>
      </c>
      <c r="F991" s="15">
        <f>stock!F985</f>
        <v>2</v>
      </c>
      <c r="H991" s="15">
        <f t="shared" si="198"/>
        <v>25</v>
      </c>
      <c r="I991" s="15">
        <f t="shared" si="199"/>
        <v>0</v>
      </c>
      <c r="J991" s="15">
        <f t="shared" si="200"/>
        <v>25</v>
      </c>
      <c r="K991" s="1" t="str">
        <f t="shared" si="189"/>
        <v>WHITE BEANS</v>
      </c>
      <c r="L991" s="15">
        <f>IF(COUNTIF($N$2:N991,N991)=1,L990+1,L990)</f>
        <v>25</v>
      </c>
      <c r="M991" s="15" t="str">
        <f t="shared" si="190"/>
        <v>WHITE BEANS</v>
      </c>
      <c r="N991" s="1" t="str">
        <f t="shared" si="191"/>
        <v>BEANS</v>
      </c>
      <c r="O991" s="1" t="str">
        <f t="shared" si="192"/>
        <v>WHITE</v>
      </c>
      <c r="P991" s="15">
        <f t="shared" si="193"/>
        <v>1</v>
      </c>
      <c r="Q991" s="15">
        <f t="shared" si="194"/>
        <v>1</v>
      </c>
      <c r="R991" s="15">
        <f t="shared" si="195"/>
        <v>0</v>
      </c>
      <c r="S991" s="15">
        <f t="shared" si="196"/>
        <v>0</v>
      </c>
      <c r="T991" s="15">
        <f t="shared" si="197"/>
        <v>1</v>
      </c>
    </row>
    <row r="992" spans="1:20">
      <c r="A992" s="142" t="str">
        <f>IF((stock!B986+stock!C986+stock!D986+stock!E986)&lt;&gt;0,stock!A986,"")</f>
        <v/>
      </c>
      <c r="B992" s="142"/>
      <c r="C992" s="15">
        <f>stock!C986</f>
        <v>0</v>
      </c>
      <c r="D992" s="15">
        <f>stock!D986</f>
        <v>0</v>
      </c>
      <c r="E992" s="15">
        <f>stock!E986</f>
        <v>0</v>
      </c>
      <c r="F992" s="15">
        <f>stock!F986</f>
        <v>0</v>
      </c>
      <c r="H992" s="15">
        <f t="shared" si="198"/>
        <v>0</v>
      </c>
      <c r="I992" s="15">
        <f t="shared" si="199"/>
        <v>0</v>
      </c>
      <c r="J992" s="15">
        <f t="shared" si="200"/>
        <v>0</v>
      </c>
      <c r="K992" s="1">
        <f t="shared" si="189"/>
        <v>0</v>
      </c>
      <c r="L992" s="15">
        <f>IF(COUNTIF($N$2:N992,N992)=1,L991+1,L991)</f>
        <v>25</v>
      </c>
      <c r="M992" s="15" t="str">
        <f t="shared" si="190"/>
        <v/>
      </c>
      <c r="N992" s="1">
        <f t="shared" si="191"/>
        <v>0</v>
      </c>
      <c r="O992" s="1">
        <f t="shared" si="192"/>
        <v>0</v>
      </c>
      <c r="P992" s="15">
        <f t="shared" si="193"/>
        <v>0</v>
      </c>
      <c r="Q992" s="15">
        <f t="shared" si="194"/>
        <v>0</v>
      </c>
      <c r="R992" s="15">
        <f t="shared" si="195"/>
        <v>0</v>
      </c>
      <c r="S992" s="15">
        <f t="shared" si="196"/>
        <v>0</v>
      </c>
      <c r="T992" s="15">
        <f t="shared" si="197"/>
        <v>0</v>
      </c>
    </row>
    <row r="993" spans="1:20">
      <c r="A993" s="142" t="str">
        <f>IF((stock!B987+stock!C987+stock!D987+stock!E987)&lt;&gt;0,stock!A987,"")</f>
        <v>BEANS 30</v>
      </c>
      <c r="B993" s="142"/>
      <c r="C993" s="15">
        <f>stock!C987</f>
        <v>45</v>
      </c>
      <c r="D993" s="15">
        <f>stock!D987</f>
        <v>20</v>
      </c>
      <c r="E993" s="15">
        <f>stock!E987</f>
        <v>21</v>
      </c>
      <c r="F993" s="15">
        <f>stock!F987</f>
        <v>44</v>
      </c>
      <c r="H993" s="15">
        <f t="shared" si="198"/>
        <v>30</v>
      </c>
      <c r="I993" s="15">
        <f t="shared" si="199"/>
        <v>30</v>
      </c>
      <c r="J993" s="15">
        <f t="shared" si="200"/>
        <v>30</v>
      </c>
      <c r="K993" s="1" t="str">
        <f t="shared" si="189"/>
        <v>BEA</v>
      </c>
      <c r="L993" s="15">
        <f>IF(COUNTIF($N$2:N993,N993)=1,L992+1,L992)</f>
        <v>25</v>
      </c>
      <c r="M993" s="15" t="str">
        <f t="shared" si="190"/>
        <v/>
      </c>
      <c r="N993" s="1">
        <f t="shared" si="191"/>
        <v>0</v>
      </c>
      <c r="O993" s="1">
        <f t="shared" si="192"/>
        <v>0</v>
      </c>
      <c r="P993" s="15">
        <f t="shared" si="193"/>
        <v>0</v>
      </c>
      <c r="Q993" s="15">
        <f t="shared" si="194"/>
        <v>0</v>
      </c>
      <c r="R993" s="15">
        <f t="shared" si="195"/>
        <v>0</v>
      </c>
      <c r="S993" s="15">
        <f t="shared" si="196"/>
        <v>0</v>
      </c>
      <c r="T993" s="15">
        <f t="shared" si="197"/>
        <v>0</v>
      </c>
    </row>
    <row r="994" spans="1:20">
      <c r="A994" s="142" t="str">
        <f>IF((stock!B988+stock!C988+stock!D988+stock!E988)&lt;&gt;0,stock!A988,"")</f>
        <v/>
      </c>
      <c r="B994" s="142"/>
      <c r="C994" s="15">
        <f>stock!C988</f>
        <v>0</v>
      </c>
      <c r="D994" s="15">
        <f>stock!D988</f>
        <v>0</v>
      </c>
      <c r="E994" s="15">
        <f>stock!E988</f>
        <v>0</v>
      </c>
      <c r="F994" s="15">
        <f>stock!F988</f>
        <v>0</v>
      </c>
      <c r="H994" s="15">
        <f t="shared" si="198"/>
        <v>0</v>
      </c>
      <c r="I994" s="15">
        <f t="shared" si="199"/>
        <v>0</v>
      </c>
      <c r="J994" s="15">
        <f t="shared" si="200"/>
        <v>0</v>
      </c>
      <c r="K994" s="1">
        <f t="shared" si="189"/>
        <v>0</v>
      </c>
      <c r="L994" s="15">
        <f>IF(COUNTIF($N$2:N994,N994)=1,L993+1,L993)</f>
        <v>25</v>
      </c>
      <c r="M994" s="15" t="str">
        <f t="shared" si="190"/>
        <v/>
      </c>
      <c r="N994" s="1">
        <f t="shared" si="191"/>
        <v>0</v>
      </c>
      <c r="O994" s="1">
        <f t="shared" si="192"/>
        <v>0</v>
      </c>
      <c r="P994" s="15">
        <f t="shared" si="193"/>
        <v>0</v>
      </c>
      <c r="Q994" s="15">
        <f t="shared" si="194"/>
        <v>0</v>
      </c>
      <c r="R994" s="15">
        <f t="shared" si="195"/>
        <v>0</v>
      </c>
      <c r="S994" s="15">
        <f t="shared" si="196"/>
        <v>0</v>
      </c>
      <c r="T994" s="15">
        <f t="shared" si="197"/>
        <v>0</v>
      </c>
    </row>
    <row r="995" spans="1:20">
      <c r="A995" s="142" t="str">
        <f>IF((stock!B989+stock!C989+stock!D989+stock!E989)&lt;&gt;0,stock!A989,"")</f>
        <v>RAJMA BEANS 30KG</v>
      </c>
      <c r="B995" s="142"/>
      <c r="C995" s="15">
        <f>stock!C989</f>
        <v>36</v>
      </c>
      <c r="D995" s="15">
        <f>stock!D989</f>
        <v>0</v>
      </c>
      <c r="E995" s="15">
        <f>stock!E989</f>
        <v>5</v>
      </c>
      <c r="F995" s="15">
        <f>stock!F989</f>
        <v>31</v>
      </c>
      <c r="H995" s="15">
        <f t="shared" si="198"/>
        <v>30</v>
      </c>
      <c r="I995" s="15">
        <f t="shared" si="199"/>
        <v>0</v>
      </c>
      <c r="J995" s="15">
        <f t="shared" si="200"/>
        <v>30</v>
      </c>
      <c r="K995" s="1" t="str">
        <f t="shared" si="189"/>
        <v>RAJMA BEANS</v>
      </c>
      <c r="L995" s="15">
        <f>IF(COUNTIF($N$2:N995,N995)=1,L994+1,L994)</f>
        <v>25</v>
      </c>
      <c r="M995" s="15" t="str">
        <f t="shared" si="190"/>
        <v>RAJMA BEANS</v>
      </c>
      <c r="N995" s="1" t="str">
        <f t="shared" si="191"/>
        <v>BEANS</v>
      </c>
      <c r="O995" s="1" t="str">
        <f t="shared" si="192"/>
        <v>RAJMA</v>
      </c>
      <c r="P995" s="15">
        <f t="shared" si="193"/>
        <v>1</v>
      </c>
      <c r="Q995" s="15">
        <f t="shared" si="194"/>
        <v>21.6</v>
      </c>
      <c r="R995" s="15">
        <f t="shared" si="195"/>
        <v>0</v>
      </c>
      <c r="S995" s="15">
        <f t="shared" si="196"/>
        <v>3</v>
      </c>
      <c r="T995" s="15">
        <f t="shared" si="197"/>
        <v>18.600000000000001</v>
      </c>
    </row>
    <row r="996" spans="1:20">
      <c r="A996" s="142" t="str">
        <f>IF((stock!B990+stock!C990+stock!D990+stock!E990)&lt;&gt;0,stock!A990,"")</f>
        <v/>
      </c>
      <c r="B996" s="142"/>
      <c r="C996" s="15">
        <f>stock!C990</f>
        <v>0</v>
      </c>
      <c r="D996" s="15">
        <f>stock!D990</f>
        <v>0</v>
      </c>
      <c r="E996" s="15">
        <f>stock!E990</f>
        <v>0</v>
      </c>
      <c r="F996" s="15">
        <f>stock!F990</f>
        <v>0</v>
      </c>
      <c r="H996" s="15">
        <f t="shared" si="198"/>
        <v>0</v>
      </c>
      <c r="I996" s="15">
        <f t="shared" si="199"/>
        <v>0</v>
      </c>
      <c r="J996" s="15">
        <f t="shared" si="200"/>
        <v>0</v>
      </c>
      <c r="K996" s="1">
        <f t="shared" si="189"/>
        <v>0</v>
      </c>
      <c r="L996" s="15">
        <f>IF(COUNTIF($N$2:N996,N996)=1,L995+1,L995)</f>
        <v>25</v>
      </c>
      <c r="M996" s="15" t="str">
        <f t="shared" si="190"/>
        <v/>
      </c>
      <c r="N996" s="1">
        <f t="shared" si="191"/>
        <v>0</v>
      </c>
      <c r="O996" s="1">
        <f t="shared" si="192"/>
        <v>0</v>
      </c>
      <c r="P996" s="15">
        <f t="shared" si="193"/>
        <v>0</v>
      </c>
      <c r="Q996" s="15">
        <f t="shared" si="194"/>
        <v>0</v>
      </c>
      <c r="R996" s="15">
        <f t="shared" si="195"/>
        <v>0</v>
      </c>
      <c r="S996" s="15">
        <f t="shared" si="196"/>
        <v>0</v>
      </c>
      <c r="T996" s="15">
        <f t="shared" si="197"/>
        <v>0</v>
      </c>
    </row>
    <row r="997" spans="1:20">
      <c r="A997" s="142" t="str">
        <f>IF((stock!B991+stock!C991+stock!D991+stock!E991)&lt;&gt;0,stock!A991,"")</f>
        <v>WHITE-SOYA BEANS 30KG</v>
      </c>
      <c r="B997" s="142"/>
      <c r="C997" s="15">
        <f>stock!C991</f>
        <v>9</v>
      </c>
      <c r="D997" s="15">
        <f>stock!D991</f>
        <v>20</v>
      </c>
      <c r="E997" s="15">
        <f>stock!E991</f>
        <v>16</v>
      </c>
      <c r="F997" s="15">
        <f>stock!F991</f>
        <v>13</v>
      </c>
      <c r="H997" s="15">
        <f t="shared" si="198"/>
        <v>30</v>
      </c>
      <c r="I997" s="15">
        <f t="shared" si="199"/>
        <v>0</v>
      </c>
      <c r="J997" s="15">
        <f t="shared" si="200"/>
        <v>30</v>
      </c>
      <c r="K997" s="1" t="str">
        <f t="shared" si="189"/>
        <v>WHITE-SOYA BEANS</v>
      </c>
      <c r="L997" s="15">
        <f>IF(COUNTIF($N$2:N997,N997)=1,L996+1,L996)</f>
        <v>25</v>
      </c>
      <c r="M997" s="15" t="str">
        <f t="shared" si="190"/>
        <v>WHITE-SOYA BEANS</v>
      </c>
      <c r="N997" s="1" t="str">
        <f t="shared" si="191"/>
        <v>BEANS</v>
      </c>
      <c r="O997" s="1" t="str">
        <f t="shared" si="192"/>
        <v>WHITE-SOYA</v>
      </c>
      <c r="P997" s="15">
        <f t="shared" si="193"/>
        <v>1</v>
      </c>
      <c r="Q997" s="15">
        <f t="shared" si="194"/>
        <v>5.4</v>
      </c>
      <c r="R997" s="15">
        <f t="shared" si="195"/>
        <v>12</v>
      </c>
      <c r="S997" s="15">
        <f t="shared" si="196"/>
        <v>9.6</v>
      </c>
      <c r="T997" s="15">
        <f t="shared" si="197"/>
        <v>7.8</v>
      </c>
    </row>
    <row r="998" spans="1:20">
      <c r="A998" s="142" t="str">
        <f>IF((stock!B992+stock!C992+stock!D992+stock!E992)&lt;&gt;0,stock!A992,"")</f>
        <v/>
      </c>
      <c r="B998" s="142"/>
      <c r="C998" s="15">
        <f>stock!C992</f>
        <v>0</v>
      </c>
      <c r="D998" s="15">
        <f>stock!D992</f>
        <v>0</v>
      </c>
      <c r="E998" s="15">
        <f>stock!E992</f>
        <v>0</v>
      </c>
      <c r="F998" s="15">
        <f>stock!F992</f>
        <v>0</v>
      </c>
      <c r="H998" s="15">
        <f t="shared" si="198"/>
        <v>0</v>
      </c>
      <c r="I998" s="15">
        <f t="shared" si="199"/>
        <v>0</v>
      </c>
      <c r="J998" s="15">
        <f t="shared" si="200"/>
        <v>0</v>
      </c>
      <c r="K998" s="1">
        <f t="shared" si="189"/>
        <v>0</v>
      </c>
      <c r="L998" s="15">
        <f>IF(COUNTIF($N$2:N998,N998)=1,L997+1,L997)</f>
        <v>25</v>
      </c>
      <c r="M998" s="15" t="str">
        <f t="shared" si="190"/>
        <v/>
      </c>
      <c r="N998" s="1">
        <f t="shared" si="191"/>
        <v>0</v>
      </c>
      <c r="O998" s="1">
        <f t="shared" si="192"/>
        <v>0</v>
      </c>
      <c r="P998" s="15">
        <f t="shared" si="193"/>
        <v>0</v>
      </c>
      <c r="Q998" s="15">
        <f t="shared" si="194"/>
        <v>0</v>
      </c>
      <c r="R998" s="15">
        <f t="shared" si="195"/>
        <v>0</v>
      </c>
      <c r="S998" s="15">
        <f t="shared" si="196"/>
        <v>0</v>
      </c>
      <c r="T998" s="15">
        <f t="shared" si="197"/>
        <v>0</v>
      </c>
    </row>
    <row r="999" spans="1:20">
      <c r="A999" s="142" t="str">
        <f>IF((stock!B993+stock!C993+stock!D993+stock!E993)&lt;&gt;0,stock!A993,"")</f>
        <v>BEANS 50</v>
      </c>
      <c r="B999" s="142"/>
      <c r="C999" s="15">
        <f>stock!C993</f>
        <v>44</v>
      </c>
      <c r="D999" s="15">
        <f>stock!D993</f>
        <v>0</v>
      </c>
      <c r="E999" s="15">
        <f>stock!E993</f>
        <v>0</v>
      </c>
      <c r="F999" s="15">
        <f>stock!F993</f>
        <v>44</v>
      </c>
      <c r="H999" s="15">
        <f t="shared" si="198"/>
        <v>50</v>
      </c>
      <c r="I999" s="15">
        <f t="shared" si="199"/>
        <v>50</v>
      </c>
      <c r="J999" s="15">
        <f t="shared" si="200"/>
        <v>50</v>
      </c>
      <c r="K999" s="1" t="str">
        <f t="shared" si="189"/>
        <v>BEA</v>
      </c>
      <c r="L999" s="15">
        <f>IF(COUNTIF($N$2:N999,N999)=1,L998+1,L998)</f>
        <v>25</v>
      </c>
      <c r="M999" s="15" t="str">
        <f t="shared" si="190"/>
        <v/>
      </c>
      <c r="N999" s="1">
        <f t="shared" si="191"/>
        <v>0</v>
      </c>
      <c r="O999" s="1">
        <f t="shared" si="192"/>
        <v>0</v>
      </c>
      <c r="P999" s="15">
        <f t="shared" si="193"/>
        <v>0</v>
      </c>
      <c r="Q999" s="15">
        <f t="shared" si="194"/>
        <v>0</v>
      </c>
      <c r="R999" s="15">
        <f t="shared" si="195"/>
        <v>0</v>
      </c>
      <c r="S999" s="15">
        <f t="shared" si="196"/>
        <v>0</v>
      </c>
      <c r="T999" s="15">
        <f t="shared" si="197"/>
        <v>0</v>
      </c>
    </row>
    <row r="1000" spans="1:20">
      <c r="A1000" s="142" t="str">
        <f>IF((stock!B994+stock!C994+stock!D994+stock!E994)&lt;&gt;0,stock!A994,"")</f>
        <v>DD-RAJMA BEANS 50KG</v>
      </c>
      <c r="B1000" s="142"/>
      <c r="C1000" s="15">
        <f>stock!C994</f>
        <v>22</v>
      </c>
      <c r="D1000" s="15">
        <f>stock!D994</f>
        <v>0</v>
      </c>
      <c r="E1000" s="15">
        <f>stock!E994</f>
        <v>0</v>
      </c>
      <c r="F1000" s="15">
        <f>stock!F994</f>
        <v>22</v>
      </c>
      <c r="H1000" s="15">
        <f t="shared" si="198"/>
        <v>50</v>
      </c>
      <c r="I1000" s="15">
        <f t="shared" si="199"/>
        <v>0</v>
      </c>
      <c r="J1000" s="15">
        <f t="shared" si="200"/>
        <v>50</v>
      </c>
      <c r="K1000" s="1" t="str">
        <f t="shared" si="189"/>
        <v>DD-RAJMA BEANS</v>
      </c>
      <c r="L1000" s="15">
        <f>IF(COUNTIF($N$2:N1000,N1000)=1,L999+1,L999)</f>
        <v>25</v>
      </c>
      <c r="M1000" s="15" t="str">
        <f t="shared" si="190"/>
        <v>DD-RAJMA BEANS</v>
      </c>
      <c r="N1000" s="1" t="str">
        <f t="shared" si="191"/>
        <v>BEANS</v>
      </c>
      <c r="O1000" s="1" t="str">
        <f t="shared" si="192"/>
        <v>DD-RAJMA</v>
      </c>
      <c r="P1000" s="15">
        <f t="shared" si="193"/>
        <v>1</v>
      </c>
      <c r="Q1000" s="15">
        <f t="shared" si="194"/>
        <v>22</v>
      </c>
      <c r="R1000" s="15">
        <f t="shared" si="195"/>
        <v>0</v>
      </c>
      <c r="S1000" s="15">
        <f t="shared" si="196"/>
        <v>0</v>
      </c>
      <c r="T1000" s="15">
        <f t="shared" si="197"/>
        <v>22</v>
      </c>
    </row>
    <row r="1001" spans="1:20">
      <c r="A1001" s="142" t="str">
        <f>IF((stock!B995+stock!C995+stock!D995+stock!E995)&lt;&gt;0,stock!A995,"")</f>
        <v>RAJMA BEANS 50KG</v>
      </c>
      <c r="B1001" s="142"/>
      <c r="C1001" s="15">
        <f>stock!C995</f>
        <v>14</v>
      </c>
      <c r="D1001" s="15">
        <f>stock!D995</f>
        <v>0</v>
      </c>
      <c r="E1001" s="15">
        <f>stock!E995</f>
        <v>0</v>
      </c>
      <c r="F1001" s="15">
        <f>stock!F995</f>
        <v>14</v>
      </c>
      <c r="H1001" s="15">
        <f t="shared" si="198"/>
        <v>50</v>
      </c>
      <c r="I1001" s="15">
        <f t="shared" si="199"/>
        <v>0</v>
      </c>
      <c r="J1001" s="15">
        <f t="shared" si="200"/>
        <v>50</v>
      </c>
      <c r="K1001" s="1" t="str">
        <f t="shared" si="189"/>
        <v>RAJMA BEANS</v>
      </c>
      <c r="L1001" s="15">
        <f>IF(COUNTIF($N$2:N1001,N1001)=1,L1000+1,L1000)</f>
        <v>25</v>
      </c>
      <c r="M1001" s="15" t="str">
        <f t="shared" si="190"/>
        <v>RAJMA BEANS</v>
      </c>
      <c r="N1001" s="1" t="str">
        <f t="shared" si="191"/>
        <v>BEANS</v>
      </c>
      <c r="O1001" s="1" t="str">
        <f t="shared" si="192"/>
        <v>RAJMA</v>
      </c>
      <c r="P1001" s="15">
        <f t="shared" si="193"/>
        <v>1</v>
      </c>
      <c r="Q1001" s="15">
        <f t="shared" si="194"/>
        <v>14</v>
      </c>
      <c r="R1001" s="15">
        <f t="shared" si="195"/>
        <v>0</v>
      </c>
      <c r="S1001" s="15">
        <f t="shared" si="196"/>
        <v>0</v>
      </c>
      <c r="T1001" s="15">
        <f t="shared" si="197"/>
        <v>14</v>
      </c>
    </row>
    <row r="1002" spans="1:20">
      <c r="A1002" s="142" t="str">
        <f>IF((stock!B996+stock!C996+stock!D996+stock!E996)&lt;&gt;0,stock!A996,"")</f>
        <v>WHITE BEANS 50KG</v>
      </c>
      <c r="B1002" s="142"/>
      <c r="C1002" s="15">
        <f>stock!C996</f>
        <v>8</v>
      </c>
      <c r="D1002" s="15">
        <f>stock!D996</f>
        <v>0</v>
      </c>
      <c r="E1002" s="15">
        <f>stock!E996</f>
        <v>0</v>
      </c>
      <c r="F1002" s="15">
        <f>stock!F996</f>
        <v>8</v>
      </c>
      <c r="H1002" s="15">
        <f t="shared" si="198"/>
        <v>50</v>
      </c>
      <c r="I1002" s="15">
        <f t="shared" si="199"/>
        <v>0</v>
      </c>
      <c r="J1002" s="15">
        <f t="shared" si="200"/>
        <v>50</v>
      </c>
      <c r="K1002" s="1" t="str">
        <f t="shared" si="189"/>
        <v>WHITE BEANS</v>
      </c>
      <c r="L1002" s="15">
        <f>IF(COUNTIF($N$2:N1002,N1002)=1,L1001+1,L1001)</f>
        <v>25</v>
      </c>
      <c r="M1002" s="15" t="str">
        <f t="shared" si="190"/>
        <v>WHITE BEANS</v>
      </c>
      <c r="N1002" s="1" t="str">
        <f t="shared" si="191"/>
        <v>BEANS</v>
      </c>
      <c r="O1002" s="1" t="str">
        <f t="shared" si="192"/>
        <v>WHITE</v>
      </c>
      <c r="P1002" s="15">
        <f t="shared" si="193"/>
        <v>1</v>
      </c>
      <c r="Q1002" s="15">
        <f t="shared" si="194"/>
        <v>8</v>
      </c>
      <c r="R1002" s="15">
        <f t="shared" si="195"/>
        <v>0</v>
      </c>
      <c r="S1002" s="15">
        <f t="shared" si="196"/>
        <v>0</v>
      </c>
      <c r="T1002" s="15">
        <f t="shared" si="197"/>
        <v>8</v>
      </c>
    </row>
    <row r="1003" spans="1:20">
      <c r="A1003" s="142" t="str">
        <f>IF((stock!B997+stock!C997+stock!D997+stock!E997)&lt;&gt;0,stock!A997,"")</f>
        <v/>
      </c>
      <c r="B1003" s="142"/>
      <c r="C1003" s="15">
        <f>stock!C997</f>
        <v>0</v>
      </c>
      <c r="D1003" s="15">
        <f>stock!D997</f>
        <v>0</v>
      </c>
      <c r="E1003" s="15">
        <f>stock!E997</f>
        <v>0</v>
      </c>
      <c r="F1003" s="15">
        <f>stock!F997</f>
        <v>0</v>
      </c>
      <c r="H1003" s="15">
        <f t="shared" si="198"/>
        <v>0</v>
      </c>
      <c r="I1003" s="15">
        <f t="shared" si="199"/>
        <v>0</v>
      </c>
      <c r="J1003" s="15">
        <f t="shared" si="200"/>
        <v>0</v>
      </c>
      <c r="K1003" s="1">
        <f t="shared" si="189"/>
        <v>0</v>
      </c>
      <c r="L1003" s="15">
        <f>IF(COUNTIF($N$2:N1003,N1003)=1,L1002+1,L1002)</f>
        <v>25</v>
      </c>
      <c r="M1003" s="15" t="str">
        <f t="shared" si="190"/>
        <v/>
      </c>
      <c r="N1003" s="1">
        <f t="shared" si="191"/>
        <v>0</v>
      </c>
      <c r="O1003" s="1">
        <f t="shared" si="192"/>
        <v>0</v>
      </c>
      <c r="P1003" s="15">
        <f t="shared" si="193"/>
        <v>0</v>
      </c>
      <c r="Q1003" s="15">
        <f t="shared" si="194"/>
        <v>0</v>
      </c>
      <c r="R1003" s="15">
        <f t="shared" si="195"/>
        <v>0</v>
      </c>
      <c r="S1003" s="15">
        <f t="shared" si="196"/>
        <v>0</v>
      </c>
      <c r="T1003" s="15">
        <f t="shared" si="197"/>
        <v>0</v>
      </c>
    </row>
    <row r="1004" spans="1:20">
      <c r="A1004" s="142" t="str">
        <f>IF((stock!B998+stock!C998+stock!D998+stock!E998)&lt;&gt;0,stock!A998,"")</f>
        <v>BLACK KANAM</v>
      </c>
      <c r="B1004" s="142"/>
      <c r="C1004" s="15">
        <f>stock!C998</f>
        <v>206</v>
      </c>
      <c r="D1004" s="15">
        <f>stock!D998</f>
        <v>0</v>
      </c>
      <c r="E1004" s="15">
        <f>stock!E998</f>
        <v>3</v>
      </c>
      <c r="F1004" s="15">
        <f>stock!F998</f>
        <v>203</v>
      </c>
      <c r="H1004" s="15">
        <f t="shared" si="198"/>
        <v>0</v>
      </c>
      <c r="I1004" s="15">
        <f t="shared" si="199"/>
        <v>0</v>
      </c>
      <c r="J1004" s="15">
        <f t="shared" si="200"/>
        <v>0</v>
      </c>
      <c r="K1004" s="1" t="str">
        <f t="shared" si="189"/>
        <v xml:space="preserve">BLACK </v>
      </c>
      <c r="L1004" s="15">
        <f>IF(COUNTIF($N$2:N1004,N1004)=1,L1003+1,L1003)</f>
        <v>25</v>
      </c>
      <c r="M1004" s="15" t="str">
        <f t="shared" si="190"/>
        <v/>
      </c>
      <c r="N1004" s="1">
        <f t="shared" si="191"/>
        <v>0</v>
      </c>
      <c r="O1004" s="1">
        <f t="shared" si="192"/>
        <v>0</v>
      </c>
      <c r="P1004" s="15">
        <f t="shared" si="193"/>
        <v>0</v>
      </c>
      <c r="Q1004" s="15">
        <f t="shared" si="194"/>
        <v>0</v>
      </c>
      <c r="R1004" s="15">
        <f t="shared" si="195"/>
        <v>0</v>
      </c>
      <c r="S1004" s="15">
        <f t="shared" si="196"/>
        <v>0</v>
      </c>
      <c r="T1004" s="15">
        <f t="shared" si="197"/>
        <v>0</v>
      </c>
    </row>
    <row r="1005" spans="1:20">
      <c r="A1005" s="142" t="str">
        <f>IF((stock!B999+stock!C999+stock!D999+stock!E999)&lt;&gt;0,stock!A999,"")</f>
        <v/>
      </c>
      <c r="B1005" s="142"/>
      <c r="C1005" s="15">
        <f>stock!C999</f>
        <v>0</v>
      </c>
      <c r="D1005" s="15">
        <f>stock!D999</f>
        <v>0</v>
      </c>
      <c r="E1005" s="15">
        <f>stock!E999</f>
        <v>0</v>
      </c>
      <c r="F1005" s="15">
        <f>stock!F999</f>
        <v>0</v>
      </c>
      <c r="H1005" s="15">
        <f t="shared" si="198"/>
        <v>0</v>
      </c>
      <c r="I1005" s="15">
        <f t="shared" si="199"/>
        <v>0</v>
      </c>
      <c r="J1005" s="15">
        <f t="shared" si="200"/>
        <v>0</v>
      </c>
      <c r="K1005" s="1">
        <f t="shared" si="189"/>
        <v>0</v>
      </c>
      <c r="L1005" s="15">
        <f>IF(COUNTIF($N$2:N1005,N1005)=1,L1004+1,L1004)</f>
        <v>25</v>
      </c>
      <c r="M1005" s="15" t="str">
        <f t="shared" si="190"/>
        <v/>
      </c>
      <c r="N1005" s="1">
        <f t="shared" si="191"/>
        <v>0</v>
      </c>
      <c r="O1005" s="1">
        <f t="shared" si="192"/>
        <v>0</v>
      </c>
      <c r="P1005" s="15">
        <f t="shared" si="193"/>
        <v>0</v>
      </c>
      <c r="Q1005" s="15">
        <f t="shared" si="194"/>
        <v>0</v>
      </c>
      <c r="R1005" s="15">
        <f t="shared" si="195"/>
        <v>0</v>
      </c>
      <c r="S1005" s="15">
        <f t="shared" si="196"/>
        <v>0</v>
      </c>
      <c r="T1005" s="15">
        <f t="shared" si="197"/>
        <v>0</v>
      </c>
    </row>
    <row r="1006" spans="1:20">
      <c r="A1006" s="142" t="str">
        <f>IF((stock!B1000+stock!C1000+stock!D1000+stock!E1000)&lt;&gt;0,stock!A1000,"")</f>
        <v/>
      </c>
      <c r="B1006" s="142"/>
      <c r="C1006" s="15">
        <f>stock!C1000</f>
        <v>0</v>
      </c>
      <c r="D1006" s="15">
        <f>stock!D1000</f>
        <v>0</v>
      </c>
      <c r="E1006" s="15">
        <f>stock!E1000</f>
        <v>0</v>
      </c>
      <c r="F1006" s="15">
        <f>stock!F1000</f>
        <v>0</v>
      </c>
      <c r="H1006" s="15">
        <f t="shared" si="198"/>
        <v>0</v>
      </c>
      <c r="I1006" s="15">
        <f t="shared" si="199"/>
        <v>0</v>
      </c>
      <c r="J1006" s="15">
        <f t="shared" si="200"/>
        <v>0</v>
      </c>
      <c r="K1006" s="1">
        <f t="shared" si="189"/>
        <v>0</v>
      </c>
      <c r="L1006" s="15">
        <f>IF(COUNTIF($N$2:N1006,N1006)=1,L1005+1,L1005)</f>
        <v>25</v>
      </c>
      <c r="M1006" s="15" t="str">
        <f t="shared" si="190"/>
        <v/>
      </c>
      <c r="N1006" s="1">
        <f t="shared" si="191"/>
        <v>0</v>
      </c>
      <c r="O1006" s="1">
        <f t="shared" si="192"/>
        <v>0</v>
      </c>
      <c r="P1006" s="15">
        <f t="shared" si="193"/>
        <v>0</v>
      </c>
      <c r="Q1006" s="15">
        <f t="shared" si="194"/>
        <v>0</v>
      </c>
      <c r="R1006" s="15">
        <f t="shared" si="195"/>
        <v>0</v>
      </c>
      <c r="S1006" s="15">
        <f t="shared" si="196"/>
        <v>0</v>
      </c>
      <c r="T1006" s="15">
        <f t="shared" si="197"/>
        <v>0</v>
      </c>
    </row>
    <row r="1007" spans="1:20">
      <c r="A1007" s="142" t="str">
        <f>IF((stock!B1001+stock!C1001+stock!D1001+stock!E1001)&lt;&gt;0,stock!A1001,"")</f>
        <v>KANAMB 25</v>
      </c>
      <c r="B1007" s="142"/>
      <c r="C1007" s="15">
        <f>stock!C1001</f>
        <v>4</v>
      </c>
      <c r="D1007" s="15">
        <f>stock!D1001</f>
        <v>0</v>
      </c>
      <c r="E1007" s="15">
        <f>stock!E1001</f>
        <v>2</v>
      </c>
      <c r="F1007" s="15">
        <f>stock!F1001</f>
        <v>2</v>
      </c>
      <c r="H1007" s="15">
        <f t="shared" si="198"/>
        <v>25</v>
      </c>
      <c r="I1007" s="15">
        <f t="shared" si="199"/>
        <v>25</v>
      </c>
      <c r="J1007" s="15">
        <f t="shared" si="200"/>
        <v>25</v>
      </c>
      <c r="K1007" s="1" t="str">
        <f t="shared" si="189"/>
        <v>KANA</v>
      </c>
      <c r="L1007" s="15">
        <f>IF(COUNTIF($N$2:N1007,N1007)=1,L1006+1,L1006)</f>
        <v>25</v>
      </c>
      <c r="M1007" s="15" t="str">
        <f t="shared" si="190"/>
        <v/>
      </c>
      <c r="N1007" s="1">
        <f t="shared" si="191"/>
        <v>0</v>
      </c>
      <c r="O1007" s="1">
        <f t="shared" si="192"/>
        <v>0</v>
      </c>
      <c r="P1007" s="15">
        <f t="shared" si="193"/>
        <v>0</v>
      </c>
      <c r="Q1007" s="15">
        <f t="shared" si="194"/>
        <v>0</v>
      </c>
      <c r="R1007" s="15">
        <f t="shared" si="195"/>
        <v>0</v>
      </c>
      <c r="S1007" s="15">
        <f t="shared" si="196"/>
        <v>0</v>
      </c>
      <c r="T1007" s="15">
        <f t="shared" si="197"/>
        <v>0</v>
      </c>
    </row>
    <row r="1008" spans="1:20">
      <c r="A1008" s="142" t="str">
        <f>IF((stock!B1002+stock!C1002+stock!D1002+stock!E1002)&lt;&gt;0,stock!A1002,"")</f>
        <v>CLEAN-NTM BLACKKANAM 25KG</v>
      </c>
      <c r="B1008" s="142"/>
      <c r="C1008" s="15">
        <f>stock!C1002</f>
        <v>4</v>
      </c>
      <c r="D1008" s="15">
        <f>stock!D1002</f>
        <v>0</v>
      </c>
      <c r="E1008" s="15">
        <f>stock!E1002</f>
        <v>2</v>
      </c>
      <c r="F1008" s="15">
        <f>stock!F1002</f>
        <v>2</v>
      </c>
      <c r="H1008" s="15">
        <f t="shared" si="198"/>
        <v>25</v>
      </c>
      <c r="I1008" s="15">
        <f t="shared" si="199"/>
        <v>0</v>
      </c>
      <c r="J1008" s="15">
        <f t="shared" si="200"/>
        <v>25</v>
      </c>
      <c r="K1008" s="1" t="str">
        <f t="shared" si="189"/>
        <v>CLEAN-NTM BLACKKANAM</v>
      </c>
      <c r="L1008" s="15">
        <f>IF(COUNTIF($N$2:N1008,N1008)=1,L1007+1,L1007)</f>
        <v>25</v>
      </c>
      <c r="M1008" s="15" t="str">
        <f t="shared" si="190"/>
        <v>CLEAN-NTM BLACKKANAM</v>
      </c>
      <c r="N1008" s="1" t="str">
        <f t="shared" si="191"/>
        <v>BLACKKANAM</v>
      </c>
      <c r="O1008" s="1" t="str">
        <f t="shared" si="192"/>
        <v>CLEAN-NTM</v>
      </c>
      <c r="P1008" s="15">
        <f t="shared" si="193"/>
        <v>1</v>
      </c>
      <c r="Q1008" s="15">
        <f t="shared" si="194"/>
        <v>2</v>
      </c>
      <c r="R1008" s="15">
        <f t="shared" si="195"/>
        <v>0</v>
      </c>
      <c r="S1008" s="15">
        <f t="shared" si="196"/>
        <v>1</v>
      </c>
      <c r="T1008" s="15">
        <f t="shared" si="197"/>
        <v>1</v>
      </c>
    </row>
    <row r="1009" spans="1:20">
      <c r="A1009" s="142" t="str">
        <f>IF((stock!B1003+stock!C1003+stock!D1003+stock!E1003)&lt;&gt;0,stock!A1003,"")</f>
        <v>KANAMB 50</v>
      </c>
      <c r="B1009" s="142"/>
      <c r="C1009" s="15">
        <f>stock!C1003</f>
        <v>202</v>
      </c>
      <c r="D1009" s="15">
        <f>stock!D1003</f>
        <v>0</v>
      </c>
      <c r="E1009" s="15">
        <f>stock!E1003</f>
        <v>1</v>
      </c>
      <c r="F1009" s="15">
        <f>stock!F1003</f>
        <v>201</v>
      </c>
      <c r="H1009" s="15">
        <f t="shared" si="198"/>
        <v>50</v>
      </c>
      <c r="I1009" s="15">
        <f t="shared" si="199"/>
        <v>50</v>
      </c>
      <c r="J1009" s="15">
        <f t="shared" si="200"/>
        <v>50</v>
      </c>
      <c r="K1009" s="1" t="str">
        <f t="shared" si="189"/>
        <v>KANA</v>
      </c>
      <c r="L1009" s="15">
        <f>IF(COUNTIF($N$2:N1009,N1009)=1,L1008+1,L1008)</f>
        <v>25</v>
      </c>
      <c r="M1009" s="15" t="str">
        <f t="shared" si="190"/>
        <v/>
      </c>
      <c r="N1009" s="1">
        <f t="shared" si="191"/>
        <v>0</v>
      </c>
      <c r="O1009" s="1">
        <f t="shared" si="192"/>
        <v>0</v>
      </c>
      <c r="P1009" s="15">
        <f t="shared" si="193"/>
        <v>0</v>
      </c>
      <c r="Q1009" s="15">
        <f t="shared" si="194"/>
        <v>0</v>
      </c>
      <c r="R1009" s="15">
        <f t="shared" si="195"/>
        <v>0</v>
      </c>
      <c r="S1009" s="15">
        <f t="shared" si="196"/>
        <v>0</v>
      </c>
      <c r="T1009" s="15">
        <f t="shared" si="197"/>
        <v>0</v>
      </c>
    </row>
    <row r="1010" spans="1:20">
      <c r="A1010" s="142" t="str">
        <f>IF((stock!B1004+stock!C1004+stock!D1004+stock!E1004)&lt;&gt;0,stock!A1004,"")</f>
        <v>CC BLACKKANAM 50KG</v>
      </c>
      <c r="B1010" s="142"/>
      <c r="C1010" s="15">
        <f>stock!C1004</f>
        <v>112</v>
      </c>
      <c r="D1010" s="15">
        <f>stock!D1004</f>
        <v>0</v>
      </c>
      <c r="E1010" s="15">
        <f>stock!E1004</f>
        <v>0</v>
      </c>
      <c r="F1010" s="15">
        <f>stock!F1004</f>
        <v>112</v>
      </c>
      <c r="H1010" s="15">
        <f t="shared" si="198"/>
        <v>50</v>
      </c>
      <c r="I1010" s="15">
        <f t="shared" si="199"/>
        <v>0</v>
      </c>
      <c r="J1010" s="15">
        <f t="shared" si="200"/>
        <v>50</v>
      </c>
      <c r="K1010" s="1" t="str">
        <f t="shared" si="189"/>
        <v>CC BLACKKANAM</v>
      </c>
      <c r="L1010" s="15">
        <f>IF(COUNTIF($N$2:N1010,N1010)=1,L1009+1,L1009)</f>
        <v>25</v>
      </c>
      <c r="M1010" s="15" t="str">
        <f t="shared" si="190"/>
        <v>CC BLACKKANAM</v>
      </c>
      <c r="N1010" s="1" t="str">
        <f t="shared" si="191"/>
        <v>BLACKKANAM</v>
      </c>
      <c r="O1010" s="1" t="str">
        <f t="shared" si="192"/>
        <v>CC</v>
      </c>
      <c r="P1010" s="15">
        <f t="shared" si="193"/>
        <v>1</v>
      </c>
      <c r="Q1010" s="15">
        <f t="shared" si="194"/>
        <v>112</v>
      </c>
      <c r="R1010" s="15">
        <f t="shared" si="195"/>
        <v>0</v>
      </c>
      <c r="S1010" s="15">
        <f t="shared" si="196"/>
        <v>0</v>
      </c>
      <c r="T1010" s="15">
        <f t="shared" si="197"/>
        <v>112</v>
      </c>
    </row>
    <row r="1011" spans="1:20">
      <c r="A1011" s="142" t="str">
        <f>IF((stock!B1005+stock!C1005+stock!D1005+stock!E1005)&lt;&gt;0,stock!A1005,"")</f>
        <v>CLEAN-NTM BLACKKANAM 50KG</v>
      </c>
      <c r="B1011" s="142"/>
      <c r="C1011" s="15">
        <f>stock!C1005</f>
        <v>79</v>
      </c>
      <c r="D1011" s="15">
        <f>stock!D1005</f>
        <v>0</v>
      </c>
      <c r="E1011" s="15">
        <f>stock!E1005</f>
        <v>1</v>
      </c>
      <c r="F1011" s="15">
        <f>stock!F1005</f>
        <v>78</v>
      </c>
      <c r="H1011" s="15">
        <f t="shared" si="198"/>
        <v>50</v>
      </c>
      <c r="I1011" s="15">
        <f t="shared" si="199"/>
        <v>0</v>
      </c>
      <c r="J1011" s="15">
        <f t="shared" si="200"/>
        <v>50</v>
      </c>
      <c r="K1011" s="1" t="str">
        <f t="shared" si="189"/>
        <v>CLEAN-NTM BLACKKANAM</v>
      </c>
      <c r="L1011" s="15">
        <f>IF(COUNTIF($N$2:N1011,N1011)=1,L1010+1,L1010)</f>
        <v>25</v>
      </c>
      <c r="M1011" s="15" t="str">
        <f t="shared" si="190"/>
        <v>CLEAN-NTM BLACKKANAM</v>
      </c>
      <c r="N1011" s="1" t="str">
        <f t="shared" si="191"/>
        <v>BLACKKANAM</v>
      </c>
      <c r="O1011" s="1" t="str">
        <f t="shared" si="192"/>
        <v>CLEAN-NTM</v>
      </c>
      <c r="P1011" s="15">
        <f t="shared" si="193"/>
        <v>1</v>
      </c>
      <c r="Q1011" s="15">
        <f t="shared" si="194"/>
        <v>79</v>
      </c>
      <c r="R1011" s="15">
        <f t="shared" si="195"/>
        <v>0</v>
      </c>
      <c r="S1011" s="15">
        <f t="shared" si="196"/>
        <v>1</v>
      </c>
      <c r="T1011" s="15">
        <f t="shared" si="197"/>
        <v>78</v>
      </c>
    </row>
    <row r="1012" spans="1:20">
      <c r="A1012" s="142" t="str">
        <f>IF((stock!B1006+stock!C1006+stock!D1006+stock!E1006)&lt;&gt;0,stock!A1006,"")</f>
        <v>DD BLACKKANAM 50KG</v>
      </c>
      <c r="B1012" s="142"/>
      <c r="C1012" s="15">
        <f>stock!C1006</f>
        <v>3</v>
      </c>
      <c r="D1012" s="15">
        <f>stock!D1006</f>
        <v>0</v>
      </c>
      <c r="E1012" s="15">
        <f>stock!E1006</f>
        <v>0</v>
      </c>
      <c r="F1012" s="15">
        <f>stock!F1006</f>
        <v>3</v>
      </c>
      <c r="H1012" s="15">
        <f t="shared" si="198"/>
        <v>50</v>
      </c>
      <c r="I1012" s="15">
        <f t="shared" si="199"/>
        <v>0</v>
      </c>
      <c r="J1012" s="15">
        <f t="shared" si="200"/>
        <v>50</v>
      </c>
      <c r="K1012" s="1" t="str">
        <f t="shared" si="189"/>
        <v>DD BLACKKANAM</v>
      </c>
      <c r="L1012" s="15">
        <f>IF(COUNTIF($N$2:N1012,N1012)=1,L1011+1,L1011)</f>
        <v>25</v>
      </c>
      <c r="M1012" s="15" t="str">
        <f t="shared" si="190"/>
        <v>DD BLACKKANAM</v>
      </c>
      <c r="N1012" s="1" t="str">
        <f t="shared" si="191"/>
        <v>BLACKKANAM</v>
      </c>
      <c r="O1012" s="1" t="str">
        <f t="shared" si="192"/>
        <v>DD</v>
      </c>
      <c r="P1012" s="15">
        <f t="shared" si="193"/>
        <v>1</v>
      </c>
      <c r="Q1012" s="15">
        <f t="shared" si="194"/>
        <v>3</v>
      </c>
      <c r="R1012" s="15">
        <f t="shared" si="195"/>
        <v>0</v>
      </c>
      <c r="S1012" s="15">
        <f t="shared" si="196"/>
        <v>0</v>
      </c>
      <c r="T1012" s="15">
        <f t="shared" si="197"/>
        <v>3</v>
      </c>
    </row>
    <row r="1013" spans="1:20">
      <c r="A1013" s="142" t="str">
        <f>IF((stock!B1007+stock!C1007+stock!D1007+stock!E1007)&lt;&gt;0,stock!A1007,"")</f>
        <v/>
      </c>
      <c r="B1013" s="142"/>
      <c r="C1013" s="15">
        <f>stock!C1007</f>
        <v>0</v>
      </c>
      <c r="D1013" s="15">
        <f>stock!D1007</f>
        <v>0</v>
      </c>
      <c r="E1013" s="15">
        <f>stock!E1007</f>
        <v>0</v>
      </c>
      <c r="F1013" s="15">
        <f>stock!F1007</f>
        <v>0</v>
      </c>
      <c r="H1013" s="15">
        <f t="shared" si="198"/>
        <v>0</v>
      </c>
      <c r="I1013" s="15">
        <f t="shared" si="199"/>
        <v>0</v>
      </c>
      <c r="J1013" s="15">
        <f t="shared" si="200"/>
        <v>0</v>
      </c>
      <c r="K1013" s="1">
        <f t="shared" si="189"/>
        <v>0</v>
      </c>
      <c r="L1013" s="15">
        <f>IF(COUNTIF($N$2:N1013,N1013)=1,L1012+1,L1012)</f>
        <v>25</v>
      </c>
      <c r="M1013" s="15" t="str">
        <f t="shared" si="190"/>
        <v/>
      </c>
      <c r="N1013" s="1">
        <f t="shared" si="191"/>
        <v>0</v>
      </c>
      <c r="O1013" s="1">
        <f t="shared" si="192"/>
        <v>0</v>
      </c>
      <c r="P1013" s="15">
        <f t="shared" si="193"/>
        <v>0</v>
      </c>
      <c r="Q1013" s="15">
        <f t="shared" si="194"/>
        <v>0</v>
      </c>
      <c r="R1013" s="15">
        <f t="shared" si="195"/>
        <v>0</v>
      </c>
      <c r="S1013" s="15">
        <f t="shared" si="196"/>
        <v>0</v>
      </c>
      <c r="T1013" s="15">
        <f t="shared" si="197"/>
        <v>0</v>
      </c>
    </row>
    <row r="1014" spans="1:20">
      <c r="A1014" s="142" t="str">
        <f>IF((stock!B1008+stock!C1008+stock!D1008+stock!E1008)&lt;&gt;0,stock!A1008,"")</f>
        <v>NTM BLACKKANAM 50KG</v>
      </c>
      <c r="B1014" s="142"/>
      <c r="C1014" s="15">
        <f>stock!C1008</f>
        <v>8</v>
      </c>
      <c r="D1014" s="15">
        <f>stock!D1008</f>
        <v>0</v>
      </c>
      <c r="E1014" s="15">
        <f>stock!E1008</f>
        <v>0</v>
      </c>
      <c r="F1014" s="15">
        <f>stock!F1008</f>
        <v>8</v>
      </c>
      <c r="H1014" s="15">
        <f t="shared" si="198"/>
        <v>50</v>
      </c>
      <c r="I1014" s="15">
        <f t="shared" si="199"/>
        <v>0</v>
      </c>
      <c r="J1014" s="15">
        <f t="shared" si="200"/>
        <v>50</v>
      </c>
      <c r="K1014" s="1" t="str">
        <f t="shared" si="189"/>
        <v>NTM BLACKKANAM</v>
      </c>
      <c r="L1014" s="15">
        <f>IF(COUNTIF($N$2:N1014,N1014)=1,L1013+1,L1013)</f>
        <v>25</v>
      </c>
      <c r="M1014" s="15" t="str">
        <f t="shared" si="190"/>
        <v>NTM BLACKKANAM</v>
      </c>
      <c r="N1014" s="1" t="str">
        <f t="shared" si="191"/>
        <v>BLACKKANAM</v>
      </c>
      <c r="O1014" s="1" t="str">
        <f t="shared" si="192"/>
        <v>NTM</v>
      </c>
      <c r="P1014" s="15">
        <f t="shared" si="193"/>
        <v>1</v>
      </c>
      <c r="Q1014" s="15">
        <f t="shared" si="194"/>
        <v>8</v>
      </c>
      <c r="R1014" s="15">
        <f t="shared" si="195"/>
        <v>0</v>
      </c>
      <c r="S1014" s="15">
        <f t="shared" si="196"/>
        <v>0</v>
      </c>
      <c r="T1014" s="15">
        <f t="shared" si="197"/>
        <v>8</v>
      </c>
    </row>
    <row r="1015" spans="1:20">
      <c r="A1015" s="142" t="str">
        <f>IF((stock!B1009+stock!C1009+stock!D1009+stock!E1009)&lt;&gt;0,stock!A1009,"")</f>
        <v/>
      </c>
      <c r="B1015" s="142"/>
      <c r="C1015" s="15">
        <f>stock!C1009</f>
        <v>0</v>
      </c>
      <c r="D1015" s="15">
        <f>stock!D1009</f>
        <v>0</v>
      </c>
      <c r="E1015" s="15">
        <f>stock!E1009</f>
        <v>0</v>
      </c>
      <c r="F1015" s="15">
        <f>stock!F1009</f>
        <v>0</v>
      </c>
      <c r="H1015" s="15">
        <f t="shared" si="198"/>
        <v>0</v>
      </c>
      <c r="I1015" s="15">
        <f t="shared" si="199"/>
        <v>0</v>
      </c>
      <c r="J1015" s="15">
        <f t="shared" si="200"/>
        <v>0</v>
      </c>
      <c r="K1015" s="1">
        <f t="shared" si="189"/>
        <v>0</v>
      </c>
      <c r="L1015" s="15">
        <f>IF(COUNTIF($N$2:N1015,N1015)=1,L1014+1,L1014)</f>
        <v>25</v>
      </c>
      <c r="M1015" s="15" t="str">
        <f t="shared" si="190"/>
        <v/>
      </c>
      <c r="N1015" s="1">
        <f t="shared" si="191"/>
        <v>0</v>
      </c>
      <c r="O1015" s="1">
        <f t="shared" si="192"/>
        <v>0</v>
      </c>
      <c r="P1015" s="15">
        <f t="shared" si="193"/>
        <v>0</v>
      </c>
      <c r="Q1015" s="15">
        <f t="shared" si="194"/>
        <v>0</v>
      </c>
      <c r="R1015" s="15">
        <f t="shared" si="195"/>
        <v>0</v>
      </c>
      <c r="S1015" s="15">
        <f t="shared" si="196"/>
        <v>0</v>
      </c>
      <c r="T1015" s="15">
        <f t="shared" si="197"/>
        <v>0</v>
      </c>
    </row>
    <row r="1016" spans="1:20">
      <c r="A1016" s="142" t="str">
        <f>IF((stock!B1010+stock!C1010+stock!D1010+stock!E1010)&lt;&gt;0,stock!A1010,"")</f>
        <v>GREEN PEAS</v>
      </c>
      <c r="B1016" s="142"/>
      <c r="C1016" s="15">
        <f>stock!C1010</f>
        <v>219</v>
      </c>
      <c r="D1016" s="15">
        <f>stock!D1010</f>
        <v>969</v>
      </c>
      <c r="E1016" s="15">
        <f>stock!E1010</f>
        <v>309</v>
      </c>
      <c r="F1016" s="15">
        <f>stock!F1010</f>
        <v>879</v>
      </c>
      <c r="H1016" s="15">
        <f t="shared" si="198"/>
        <v>0</v>
      </c>
      <c r="I1016" s="15">
        <f t="shared" si="199"/>
        <v>0</v>
      </c>
      <c r="J1016" s="15">
        <f t="shared" si="200"/>
        <v>0</v>
      </c>
      <c r="K1016" s="1" t="str">
        <f t="shared" si="189"/>
        <v>GREEN</v>
      </c>
      <c r="L1016" s="15">
        <f>IF(COUNTIF($N$2:N1016,N1016)=1,L1015+1,L1015)</f>
        <v>25</v>
      </c>
      <c r="M1016" s="15" t="str">
        <f t="shared" si="190"/>
        <v/>
      </c>
      <c r="N1016" s="1">
        <f t="shared" si="191"/>
        <v>0</v>
      </c>
      <c r="O1016" s="1">
        <f t="shared" si="192"/>
        <v>0</v>
      </c>
      <c r="P1016" s="15">
        <f t="shared" si="193"/>
        <v>0</v>
      </c>
      <c r="Q1016" s="15">
        <f t="shared" si="194"/>
        <v>0</v>
      </c>
      <c r="R1016" s="15">
        <f t="shared" si="195"/>
        <v>0</v>
      </c>
      <c r="S1016" s="15">
        <f t="shared" si="196"/>
        <v>0</v>
      </c>
      <c r="T1016" s="15">
        <f t="shared" si="197"/>
        <v>0</v>
      </c>
    </row>
    <row r="1017" spans="1:20">
      <c r="A1017" s="142" t="str">
        <f>IF((stock!B1011+stock!C1011+stock!D1011+stock!E1011)&lt;&gt;0,stock!A1011,"")</f>
        <v/>
      </c>
      <c r="B1017" s="142"/>
      <c r="C1017" s="15">
        <f>stock!C1011</f>
        <v>0</v>
      </c>
      <c r="D1017" s="15">
        <f>stock!D1011</f>
        <v>0</v>
      </c>
      <c r="E1017" s="15">
        <f>stock!E1011</f>
        <v>0</v>
      </c>
      <c r="F1017" s="15">
        <f>stock!F1011</f>
        <v>0</v>
      </c>
      <c r="H1017" s="15">
        <f t="shared" si="198"/>
        <v>0</v>
      </c>
      <c r="I1017" s="15">
        <f t="shared" si="199"/>
        <v>0</v>
      </c>
      <c r="J1017" s="15">
        <f t="shared" si="200"/>
        <v>0</v>
      </c>
      <c r="K1017" s="1">
        <f t="shared" si="189"/>
        <v>0</v>
      </c>
      <c r="L1017" s="15">
        <f>IF(COUNTIF($N$2:N1017,N1017)=1,L1016+1,L1016)</f>
        <v>25</v>
      </c>
      <c r="M1017" s="15" t="str">
        <f t="shared" si="190"/>
        <v/>
      </c>
      <c r="N1017" s="1">
        <f t="shared" si="191"/>
        <v>0</v>
      </c>
      <c r="O1017" s="1">
        <f t="shared" si="192"/>
        <v>0</v>
      </c>
      <c r="P1017" s="15">
        <f t="shared" si="193"/>
        <v>0</v>
      </c>
      <c r="Q1017" s="15">
        <f t="shared" si="194"/>
        <v>0</v>
      </c>
      <c r="R1017" s="15">
        <f t="shared" si="195"/>
        <v>0</v>
      </c>
      <c r="S1017" s="15">
        <f t="shared" si="196"/>
        <v>0</v>
      </c>
      <c r="T1017" s="15">
        <f t="shared" si="197"/>
        <v>0</v>
      </c>
    </row>
    <row r="1018" spans="1:20">
      <c r="A1018" s="142" t="str">
        <f>IF((stock!B1012+stock!C1012+stock!D1012+stock!E1012)&lt;&gt;0,stock!A1012,"")</f>
        <v/>
      </c>
      <c r="B1018" s="142"/>
      <c r="C1018" s="15">
        <f>stock!C1012</f>
        <v>0</v>
      </c>
      <c r="D1018" s="15">
        <f>stock!D1012</f>
        <v>0</v>
      </c>
      <c r="E1018" s="15">
        <f>stock!E1012</f>
        <v>0</v>
      </c>
      <c r="F1018" s="15">
        <f>stock!F1012</f>
        <v>0</v>
      </c>
      <c r="H1018" s="15">
        <f t="shared" si="198"/>
        <v>0</v>
      </c>
      <c r="I1018" s="15">
        <f t="shared" si="199"/>
        <v>0</v>
      </c>
      <c r="J1018" s="15">
        <f t="shared" si="200"/>
        <v>0</v>
      </c>
      <c r="K1018" s="1">
        <f t="shared" si="189"/>
        <v>0</v>
      </c>
      <c r="L1018" s="15">
        <f>IF(COUNTIF($N$2:N1018,N1018)=1,L1017+1,L1017)</f>
        <v>25</v>
      </c>
      <c r="M1018" s="15" t="str">
        <f t="shared" si="190"/>
        <v/>
      </c>
      <c r="N1018" s="1">
        <f t="shared" si="191"/>
        <v>0</v>
      </c>
      <c r="O1018" s="1">
        <f t="shared" si="192"/>
        <v>0</v>
      </c>
      <c r="P1018" s="15">
        <f t="shared" si="193"/>
        <v>0</v>
      </c>
      <c r="Q1018" s="15">
        <f t="shared" si="194"/>
        <v>0</v>
      </c>
      <c r="R1018" s="15">
        <f t="shared" si="195"/>
        <v>0</v>
      </c>
      <c r="S1018" s="15">
        <f t="shared" si="196"/>
        <v>0</v>
      </c>
      <c r="T1018" s="15">
        <f t="shared" si="197"/>
        <v>0</v>
      </c>
    </row>
    <row r="1019" spans="1:20">
      <c r="A1019" s="142" t="str">
        <f>IF((stock!B1013+stock!C1013+stock!D1013+stock!E1013)&lt;&gt;0,stock!A1013,"")</f>
        <v>GREEN PEAS 25</v>
      </c>
      <c r="B1019" s="142"/>
      <c r="C1019" s="15">
        <f>stock!C1013</f>
        <v>11</v>
      </c>
      <c r="D1019" s="15">
        <f>stock!D1013</f>
        <v>7</v>
      </c>
      <c r="E1019" s="15">
        <f>stock!E1013</f>
        <v>12</v>
      </c>
      <c r="F1019" s="15">
        <f>stock!F1013</f>
        <v>6</v>
      </c>
      <c r="H1019" s="15">
        <f t="shared" si="198"/>
        <v>25</v>
      </c>
      <c r="I1019" s="15">
        <f t="shared" si="199"/>
        <v>25</v>
      </c>
      <c r="J1019" s="15">
        <f t="shared" si="200"/>
        <v>25</v>
      </c>
      <c r="K1019" s="1" t="str">
        <f t="shared" si="189"/>
        <v>GREEN PE</v>
      </c>
      <c r="L1019" s="15">
        <f>IF(COUNTIF($N$2:N1019,N1019)=1,L1018+1,L1018)</f>
        <v>25</v>
      </c>
      <c r="M1019" s="15" t="str">
        <f t="shared" si="190"/>
        <v/>
      </c>
      <c r="N1019" s="1">
        <f t="shared" si="191"/>
        <v>0</v>
      </c>
      <c r="O1019" s="1">
        <f t="shared" si="192"/>
        <v>0</v>
      </c>
      <c r="P1019" s="15">
        <f t="shared" si="193"/>
        <v>0</v>
      </c>
      <c r="Q1019" s="15">
        <f t="shared" si="194"/>
        <v>0</v>
      </c>
      <c r="R1019" s="15">
        <f t="shared" si="195"/>
        <v>0</v>
      </c>
      <c r="S1019" s="15">
        <f t="shared" si="196"/>
        <v>0</v>
      </c>
      <c r="T1019" s="15">
        <f t="shared" si="197"/>
        <v>0</v>
      </c>
    </row>
    <row r="1020" spans="1:20">
      <c r="A1020" s="142" t="str">
        <f>IF((stock!B1014+stock!C1014+stock!D1014+stock!E1014)&lt;&gt;0,stock!A1014,"")</f>
        <v>CC GREEN-PEAS 25KG</v>
      </c>
      <c r="B1020" s="142"/>
      <c r="C1020" s="15">
        <f>stock!C1014</f>
        <v>0</v>
      </c>
      <c r="D1020" s="15">
        <f>stock!D1014</f>
        <v>4</v>
      </c>
      <c r="E1020" s="15">
        <f>stock!E1014</f>
        <v>4</v>
      </c>
      <c r="F1020" s="15">
        <f>stock!F1014</f>
        <v>0</v>
      </c>
      <c r="H1020" s="15">
        <f t="shared" si="198"/>
        <v>25</v>
      </c>
      <c r="I1020" s="15">
        <f t="shared" si="199"/>
        <v>0</v>
      </c>
      <c r="J1020" s="15">
        <f t="shared" si="200"/>
        <v>25</v>
      </c>
      <c r="K1020" s="1" t="str">
        <f t="shared" si="189"/>
        <v>CC GREEN-PEAS</v>
      </c>
      <c r="L1020" s="15">
        <f>IF(COUNTIF($N$2:N1020,N1020)=1,L1019+1,L1019)</f>
        <v>25</v>
      </c>
      <c r="M1020" s="15" t="str">
        <f t="shared" si="190"/>
        <v>CC GREEN-PEAS</v>
      </c>
      <c r="N1020" s="1" t="str">
        <f t="shared" si="191"/>
        <v>GREEN-PEAS</v>
      </c>
      <c r="O1020" s="1" t="str">
        <f t="shared" si="192"/>
        <v>CC</v>
      </c>
      <c r="P1020" s="15">
        <f t="shared" si="193"/>
        <v>1</v>
      </c>
      <c r="Q1020" s="15">
        <f t="shared" si="194"/>
        <v>0</v>
      </c>
      <c r="R1020" s="15">
        <f t="shared" si="195"/>
        <v>2</v>
      </c>
      <c r="S1020" s="15">
        <f t="shared" si="196"/>
        <v>2</v>
      </c>
      <c r="T1020" s="15">
        <f t="shared" si="197"/>
        <v>0</v>
      </c>
    </row>
    <row r="1021" spans="1:20">
      <c r="A1021" s="142" t="str">
        <f>IF((stock!B1015+stock!C1015+stock!D1015+stock!E1015)&lt;&gt;0,stock!A1015,"")</f>
        <v/>
      </c>
      <c r="B1021" s="142"/>
      <c r="C1021" s="15">
        <f>stock!C1015</f>
        <v>0</v>
      </c>
      <c r="D1021" s="15">
        <f>stock!D1015</f>
        <v>0</v>
      </c>
      <c r="E1021" s="15">
        <f>stock!E1015</f>
        <v>0</v>
      </c>
      <c r="F1021" s="15">
        <f>stock!F1015</f>
        <v>0</v>
      </c>
      <c r="H1021" s="15">
        <f t="shared" si="198"/>
        <v>0</v>
      </c>
      <c r="I1021" s="15">
        <f t="shared" si="199"/>
        <v>0</v>
      </c>
      <c r="J1021" s="15">
        <f t="shared" si="200"/>
        <v>0</v>
      </c>
      <c r="K1021" s="1">
        <f t="shared" si="189"/>
        <v>0</v>
      </c>
      <c r="L1021" s="15">
        <f>IF(COUNTIF($N$2:N1021,N1021)=1,L1020+1,L1020)</f>
        <v>25</v>
      </c>
      <c r="M1021" s="15" t="str">
        <f t="shared" si="190"/>
        <v/>
      </c>
      <c r="N1021" s="1">
        <f t="shared" si="191"/>
        <v>0</v>
      </c>
      <c r="O1021" s="1">
        <f t="shared" si="192"/>
        <v>0</v>
      </c>
      <c r="P1021" s="15">
        <f t="shared" si="193"/>
        <v>0</v>
      </c>
      <c r="Q1021" s="15">
        <f t="shared" si="194"/>
        <v>0</v>
      </c>
      <c r="R1021" s="15">
        <f t="shared" si="195"/>
        <v>0</v>
      </c>
      <c r="S1021" s="15">
        <f t="shared" si="196"/>
        <v>0</v>
      </c>
      <c r="T1021" s="15">
        <f t="shared" si="197"/>
        <v>0</v>
      </c>
    </row>
    <row r="1022" spans="1:20">
      <c r="A1022" s="142" t="str">
        <f>IF((stock!B1016+stock!C1016+stock!D1016+stock!E1016)&lt;&gt;0,stock!A1016,"")</f>
        <v/>
      </c>
      <c r="B1022" s="142"/>
      <c r="C1022" s="15">
        <f>stock!C1016</f>
        <v>0</v>
      </c>
      <c r="D1022" s="15">
        <f>stock!D1016</f>
        <v>0</v>
      </c>
      <c r="E1022" s="15">
        <f>stock!E1016</f>
        <v>0</v>
      </c>
      <c r="F1022" s="15">
        <f>stock!F1016</f>
        <v>0</v>
      </c>
      <c r="H1022" s="15">
        <f t="shared" si="198"/>
        <v>0</v>
      </c>
      <c r="I1022" s="15">
        <f t="shared" si="199"/>
        <v>0</v>
      </c>
      <c r="J1022" s="15">
        <f t="shared" si="200"/>
        <v>0</v>
      </c>
      <c r="K1022" s="1">
        <f t="shared" si="189"/>
        <v>0</v>
      </c>
      <c r="L1022" s="15">
        <f>IF(COUNTIF($N$2:N1022,N1022)=1,L1021+1,L1021)</f>
        <v>25</v>
      </c>
      <c r="M1022" s="15" t="str">
        <f t="shared" si="190"/>
        <v/>
      </c>
      <c r="N1022" s="1">
        <f t="shared" si="191"/>
        <v>0</v>
      </c>
      <c r="O1022" s="1">
        <f t="shared" si="192"/>
        <v>0</v>
      </c>
      <c r="P1022" s="15">
        <f t="shared" si="193"/>
        <v>0</v>
      </c>
      <c r="Q1022" s="15">
        <f t="shared" si="194"/>
        <v>0</v>
      </c>
      <c r="R1022" s="15">
        <f t="shared" si="195"/>
        <v>0</v>
      </c>
      <c r="S1022" s="15">
        <f t="shared" si="196"/>
        <v>0</v>
      </c>
      <c r="T1022" s="15">
        <f t="shared" si="197"/>
        <v>0</v>
      </c>
    </row>
    <row r="1023" spans="1:20">
      <c r="A1023" s="142" t="str">
        <f>IF((stock!B1017+stock!C1017+stock!D1017+stock!E1017)&lt;&gt;0,stock!A1017,"")</f>
        <v/>
      </c>
      <c r="B1023" s="142"/>
      <c r="C1023" s="15">
        <f>stock!C1017</f>
        <v>0</v>
      </c>
      <c r="D1023" s="15">
        <f>stock!D1017</f>
        <v>0</v>
      </c>
      <c r="E1023" s="15">
        <f>stock!E1017</f>
        <v>0</v>
      </c>
      <c r="F1023" s="15">
        <f>stock!F1017</f>
        <v>0</v>
      </c>
      <c r="H1023" s="15">
        <f t="shared" si="198"/>
        <v>0</v>
      </c>
      <c r="I1023" s="15">
        <f t="shared" si="199"/>
        <v>0</v>
      </c>
      <c r="J1023" s="15">
        <f t="shared" si="200"/>
        <v>0</v>
      </c>
      <c r="K1023" s="1">
        <f t="shared" si="189"/>
        <v>0</v>
      </c>
      <c r="L1023" s="15">
        <f>IF(COUNTIF($N$2:N1023,N1023)=1,L1022+1,L1022)</f>
        <v>25</v>
      </c>
      <c r="M1023" s="15" t="str">
        <f t="shared" si="190"/>
        <v/>
      </c>
      <c r="N1023" s="1">
        <f t="shared" si="191"/>
        <v>0</v>
      </c>
      <c r="O1023" s="1">
        <f t="shared" si="192"/>
        <v>0</v>
      </c>
      <c r="P1023" s="15">
        <f t="shared" si="193"/>
        <v>0</v>
      </c>
      <c r="Q1023" s="15">
        <f t="shared" si="194"/>
        <v>0</v>
      </c>
      <c r="R1023" s="15">
        <f t="shared" si="195"/>
        <v>0</v>
      </c>
      <c r="S1023" s="15">
        <f t="shared" si="196"/>
        <v>0</v>
      </c>
      <c r="T1023" s="15">
        <f t="shared" si="197"/>
        <v>0</v>
      </c>
    </row>
    <row r="1024" spans="1:20">
      <c r="A1024" s="142" t="str">
        <f>IF((stock!B1018+stock!C1018+stock!D1018+stock!E1018)&lt;&gt;0,stock!A1018,"")</f>
        <v/>
      </c>
      <c r="B1024" s="142"/>
      <c r="C1024" s="15">
        <f>stock!C1018</f>
        <v>0</v>
      </c>
      <c r="D1024" s="15">
        <f>stock!D1018</f>
        <v>0</v>
      </c>
      <c r="E1024" s="15">
        <f>stock!E1018</f>
        <v>0</v>
      </c>
      <c r="F1024" s="15">
        <f>stock!F1018</f>
        <v>0</v>
      </c>
      <c r="H1024" s="15">
        <f t="shared" si="198"/>
        <v>0</v>
      </c>
      <c r="I1024" s="15">
        <f t="shared" si="199"/>
        <v>0</v>
      </c>
      <c r="J1024" s="15">
        <f t="shared" si="200"/>
        <v>0</v>
      </c>
      <c r="K1024" s="1">
        <f t="shared" si="189"/>
        <v>0</v>
      </c>
      <c r="L1024" s="15">
        <f>IF(COUNTIF($N$2:N1024,N1024)=1,L1023+1,L1023)</f>
        <v>25</v>
      </c>
      <c r="M1024" s="15" t="str">
        <f t="shared" si="190"/>
        <v/>
      </c>
      <c r="N1024" s="1">
        <f t="shared" si="191"/>
        <v>0</v>
      </c>
      <c r="O1024" s="1">
        <f t="shared" si="192"/>
        <v>0</v>
      </c>
      <c r="P1024" s="15">
        <f t="shared" si="193"/>
        <v>0</v>
      </c>
      <c r="Q1024" s="15">
        <f t="shared" si="194"/>
        <v>0</v>
      </c>
      <c r="R1024" s="15">
        <f t="shared" si="195"/>
        <v>0</v>
      </c>
      <c r="S1024" s="15">
        <f t="shared" si="196"/>
        <v>0</v>
      </c>
      <c r="T1024" s="15">
        <f t="shared" si="197"/>
        <v>0</v>
      </c>
    </row>
    <row r="1025" spans="1:20">
      <c r="A1025" s="142" t="str">
        <f>IF((stock!B1019+stock!C1019+stock!D1019+stock!E1019)&lt;&gt;0,stock!A1019,"")</f>
        <v/>
      </c>
      <c r="B1025" s="142"/>
      <c r="C1025" s="15">
        <f>stock!C1019</f>
        <v>0</v>
      </c>
      <c r="D1025" s="15">
        <f>stock!D1019</f>
        <v>0</v>
      </c>
      <c r="E1025" s="15">
        <f>stock!E1019</f>
        <v>0</v>
      </c>
      <c r="F1025" s="15">
        <f>stock!F1019</f>
        <v>0</v>
      </c>
      <c r="H1025" s="15">
        <f t="shared" si="198"/>
        <v>0</v>
      </c>
      <c r="I1025" s="15">
        <f t="shared" si="199"/>
        <v>0</v>
      </c>
      <c r="J1025" s="15">
        <f t="shared" si="200"/>
        <v>0</v>
      </c>
      <c r="K1025" s="1">
        <f t="shared" si="189"/>
        <v>0</v>
      </c>
      <c r="L1025" s="15">
        <f>IF(COUNTIF($N$2:N1025,N1025)=1,L1024+1,L1024)</f>
        <v>25</v>
      </c>
      <c r="M1025" s="15" t="str">
        <f t="shared" si="190"/>
        <v/>
      </c>
      <c r="N1025" s="1">
        <f t="shared" si="191"/>
        <v>0</v>
      </c>
      <c r="O1025" s="1">
        <f t="shared" si="192"/>
        <v>0</v>
      </c>
      <c r="P1025" s="15">
        <f t="shared" si="193"/>
        <v>0</v>
      </c>
      <c r="Q1025" s="15">
        <f t="shared" si="194"/>
        <v>0</v>
      </c>
      <c r="R1025" s="15">
        <f t="shared" si="195"/>
        <v>0</v>
      </c>
      <c r="S1025" s="15">
        <f t="shared" si="196"/>
        <v>0</v>
      </c>
      <c r="T1025" s="15">
        <f t="shared" si="197"/>
        <v>0</v>
      </c>
    </row>
    <row r="1026" spans="1:20">
      <c r="A1026" s="142" t="str">
        <f>IF((stock!B1020+stock!C1020+stock!D1020+stock!E1020)&lt;&gt;0,stock!A1020,"")</f>
        <v/>
      </c>
      <c r="B1026" s="142"/>
      <c r="C1026" s="15">
        <f>stock!C1020</f>
        <v>0</v>
      </c>
      <c r="D1026" s="15">
        <f>stock!D1020</f>
        <v>0</v>
      </c>
      <c r="E1026" s="15">
        <f>stock!E1020</f>
        <v>0</v>
      </c>
      <c r="F1026" s="15">
        <f>stock!F1020</f>
        <v>0</v>
      </c>
      <c r="H1026" s="15">
        <f t="shared" si="198"/>
        <v>0</v>
      </c>
      <c r="I1026" s="15">
        <f t="shared" si="199"/>
        <v>0</v>
      </c>
      <c r="J1026" s="15">
        <f t="shared" si="200"/>
        <v>0</v>
      </c>
      <c r="K1026" s="1">
        <f t="shared" si="189"/>
        <v>0</v>
      </c>
      <c r="L1026" s="15">
        <f>IF(COUNTIF($N$2:N1026,N1026)=1,L1025+1,L1025)</f>
        <v>25</v>
      </c>
      <c r="M1026" s="15" t="str">
        <f t="shared" si="190"/>
        <v/>
      </c>
      <c r="N1026" s="1">
        <f t="shared" si="191"/>
        <v>0</v>
      </c>
      <c r="O1026" s="1">
        <f t="shared" si="192"/>
        <v>0</v>
      </c>
      <c r="P1026" s="15">
        <f t="shared" si="193"/>
        <v>0</v>
      </c>
      <c r="Q1026" s="15">
        <f t="shared" si="194"/>
        <v>0</v>
      </c>
      <c r="R1026" s="15">
        <f t="shared" si="195"/>
        <v>0</v>
      </c>
      <c r="S1026" s="15">
        <f t="shared" si="196"/>
        <v>0</v>
      </c>
      <c r="T1026" s="15">
        <f t="shared" si="197"/>
        <v>0</v>
      </c>
    </row>
    <row r="1027" spans="1:20">
      <c r="A1027" s="142" t="str">
        <f>IF((stock!B1021+stock!C1021+stock!D1021+stock!E1021)&lt;&gt;0,stock!A1021,"")</f>
        <v>PLAIN GREEN-PEAS 25KG</v>
      </c>
      <c r="B1027" s="142"/>
      <c r="C1027" s="15">
        <f>stock!C1021</f>
        <v>11</v>
      </c>
      <c r="D1027" s="15">
        <f>stock!D1021</f>
        <v>2</v>
      </c>
      <c r="E1027" s="15">
        <f>stock!E1021</f>
        <v>7</v>
      </c>
      <c r="F1027" s="15">
        <f>stock!F1021</f>
        <v>6</v>
      </c>
      <c r="H1027" s="15">
        <f t="shared" si="198"/>
        <v>25</v>
      </c>
      <c r="I1027" s="15">
        <f t="shared" si="199"/>
        <v>0</v>
      </c>
      <c r="J1027" s="15">
        <f t="shared" si="200"/>
        <v>25</v>
      </c>
      <c r="K1027" s="1" t="str">
        <f t="shared" si="189"/>
        <v>PLAIN GREEN-PEAS</v>
      </c>
      <c r="L1027" s="15">
        <f>IF(COUNTIF($N$2:N1027,N1027)=1,L1026+1,L1026)</f>
        <v>25</v>
      </c>
      <c r="M1027" s="15" t="str">
        <f t="shared" si="190"/>
        <v>PLAIN GREEN-PEAS</v>
      </c>
      <c r="N1027" s="1" t="str">
        <f t="shared" si="191"/>
        <v>GREEN-PEAS</v>
      </c>
      <c r="O1027" s="1" t="str">
        <f t="shared" si="192"/>
        <v>PLAIN</v>
      </c>
      <c r="P1027" s="15">
        <f t="shared" si="193"/>
        <v>1</v>
      </c>
      <c r="Q1027" s="15">
        <f t="shared" si="194"/>
        <v>5.5</v>
      </c>
      <c r="R1027" s="15">
        <f t="shared" si="195"/>
        <v>1</v>
      </c>
      <c r="S1027" s="15">
        <f t="shared" si="196"/>
        <v>3.5</v>
      </c>
      <c r="T1027" s="15">
        <f t="shared" si="197"/>
        <v>3</v>
      </c>
    </row>
    <row r="1028" spans="1:20">
      <c r="A1028" s="142" t="str">
        <f>IF((stock!B1022+stock!C1022+stock!D1022+stock!E1022)&lt;&gt;0,stock!A1022,"")</f>
        <v>SALIPPU GREEN-PEAS 25KG</v>
      </c>
      <c r="B1028" s="142"/>
      <c r="C1028" s="15">
        <f>stock!C1022</f>
        <v>0</v>
      </c>
      <c r="D1028" s="15">
        <f>stock!D1022</f>
        <v>1</v>
      </c>
      <c r="E1028" s="15">
        <f>stock!E1022</f>
        <v>1</v>
      </c>
      <c r="F1028" s="15">
        <f>stock!F1022</f>
        <v>0</v>
      </c>
      <c r="H1028" s="15">
        <f t="shared" si="198"/>
        <v>25</v>
      </c>
      <c r="I1028" s="15">
        <f t="shared" si="199"/>
        <v>0</v>
      </c>
      <c r="J1028" s="15">
        <f t="shared" si="200"/>
        <v>25</v>
      </c>
      <c r="K1028" s="1" t="str">
        <f t="shared" si="189"/>
        <v>SALIPPU GREEN-PEAS</v>
      </c>
      <c r="L1028" s="15">
        <f>IF(COUNTIF($N$2:N1028,N1028)=1,L1027+1,L1027)</f>
        <v>25</v>
      </c>
      <c r="M1028" s="15" t="str">
        <f t="shared" si="190"/>
        <v>SALIPPU GREEN-PEAS</v>
      </c>
      <c r="N1028" s="1" t="str">
        <f t="shared" si="191"/>
        <v>GREEN-PEAS</v>
      </c>
      <c r="O1028" s="1" t="str">
        <f t="shared" si="192"/>
        <v>SALIPPU</v>
      </c>
      <c r="P1028" s="15">
        <f t="shared" si="193"/>
        <v>1</v>
      </c>
      <c r="Q1028" s="15">
        <f t="shared" si="194"/>
        <v>0</v>
      </c>
      <c r="R1028" s="15">
        <f t="shared" si="195"/>
        <v>0.5</v>
      </c>
      <c r="S1028" s="15">
        <f t="shared" si="196"/>
        <v>0.5</v>
      </c>
      <c r="T1028" s="15">
        <f t="shared" si="197"/>
        <v>0</v>
      </c>
    </row>
    <row r="1029" spans="1:20">
      <c r="A1029" s="142" t="str">
        <f>IF((stock!B1023+stock!C1023+stock!D1023+stock!E1023)&lt;&gt;0,stock!A1023,"")</f>
        <v/>
      </c>
      <c r="B1029" s="142"/>
      <c r="C1029" s="15">
        <f>stock!C1023</f>
        <v>0</v>
      </c>
      <c r="D1029" s="15">
        <f>stock!D1023</f>
        <v>0</v>
      </c>
      <c r="E1029" s="15">
        <f>stock!E1023</f>
        <v>0</v>
      </c>
      <c r="F1029" s="15">
        <f>stock!F1023</f>
        <v>0</v>
      </c>
      <c r="H1029" s="15">
        <f t="shared" si="198"/>
        <v>0</v>
      </c>
      <c r="I1029" s="15">
        <f t="shared" si="199"/>
        <v>0</v>
      </c>
      <c r="J1029" s="15">
        <f t="shared" si="200"/>
        <v>0</v>
      </c>
      <c r="K1029" s="1">
        <f t="shared" si="189"/>
        <v>0</v>
      </c>
      <c r="L1029" s="15">
        <f>IF(COUNTIF($N$2:N1029,N1029)=1,L1028+1,L1028)</f>
        <v>25</v>
      </c>
      <c r="M1029" s="15" t="str">
        <f t="shared" si="190"/>
        <v/>
      </c>
      <c r="N1029" s="1">
        <f t="shared" si="191"/>
        <v>0</v>
      </c>
      <c r="O1029" s="1">
        <f t="shared" si="192"/>
        <v>0</v>
      </c>
      <c r="P1029" s="15">
        <f t="shared" si="193"/>
        <v>0</v>
      </c>
      <c r="Q1029" s="15">
        <f t="shared" si="194"/>
        <v>0</v>
      </c>
      <c r="R1029" s="15">
        <f t="shared" si="195"/>
        <v>0</v>
      </c>
      <c r="S1029" s="15">
        <f t="shared" si="196"/>
        <v>0</v>
      </c>
      <c r="T1029" s="15">
        <f t="shared" si="197"/>
        <v>0</v>
      </c>
    </row>
    <row r="1030" spans="1:20">
      <c r="A1030" s="142" t="str">
        <f>IF((stock!B1024+stock!C1024+stock!D1024+stock!E1024)&lt;&gt;0,stock!A1024,"")</f>
        <v/>
      </c>
      <c r="B1030" s="142"/>
      <c r="C1030" s="15">
        <f>stock!C1024</f>
        <v>0</v>
      </c>
      <c r="D1030" s="15">
        <f>stock!D1024</f>
        <v>0</v>
      </c>
      <c r="E1030" s="15">
        <f>stock!E1024</f>
        <v>0</v>
      </c>
      <c r="F1030" s="15">
        <f>stock!F1024</f>
        <v>0</v>
      </c>
      <c r="H1030" s="15">
        <f t="shared" si="198"/>
        <v>0</v>
      </c>
      <c r="I1030" s="15">
        <f t="shared" si="199"/>
        <v>0</v>
      </c>
      <c r="J1030" s="15">
        <f t="shared" si="200"/>
        <v>0</v>
      </c>
      <c r="K1030" s="1">
        <f t="shared" si="189"/>
        <v>0</v>
      </c>
      <c r="L1030" s="15">
        <f>IF(COUNTIF($N$2:N1030,N1030)=1,L1029+1,L1029)</f>
        <v>25</v>
      </c>
      <c r="M1030" s="15" t="str">
        <f t="shared" si="190"/>
        <v/>
      </c>
      <c r="N1030" s="1">
        <f t="shared" si="191"/>
        <v>0</v>
      </c>
      <c r="O1030" s="1">
        <f t="shared" si="192"/>
        <v>0</v>
      </c>
      <c r="P1030" s="15">
        <f t="shared" si="193"/>
        <v>0</v>
      </c>
      <c r="Q1030" s="15">
        <f t="shared" si="194"/>
        <v>0</v>
      </c>
      <c r="R1030" s="15">
        <f t="shared" si="195"/>
        <v>0</v>
      </c>
      <c r="S1030" s="15">
        <f t="shared" si="196"/>
        <v>0</v>
      </c>
      <c r="T1030" s="15">
        <f t="shared" si="197"/>
        <v>0</v>
      </c>
    </row>
    <row r="1031" spans="1:20">
      <c r="A1031" s="142" t="str">
        <f>IF((stock!B1025+stock!C1025+stock!D1025+stock!E1025)&lt;&gt;0,stock!A1025,"")</f>
        <v>GREEN PEAS 30</v>
      </c>
      <c r="B1031" s="142"/>
      <c r="C1031" s="15">
        <f>stock!C1025</f>
        <v>0</v>
      </c>
      <c r="D1031" s="15">
        <f>stock!D1025</f>
        <v>835</v>
      </c>
      <c r="E1031" s="15">
        <f>stock!E1025</f>
        <v>113</v>
      </c>
      <c r="F1031" s="15">
        <f>stock!F1025</f>
        <v>722</v>
      </c>
      <c r="H1031" s="15">
        <f t="shared" si="198"/>
        <v>30</v>
      </c>
      <c r="I1031" s="15">
        <f t="shared" si="199"/>
        <v>30</v>
      </c>
      <c r="J1031" s="15">
        <f t="shared" si="200"/>
        <v>30</v>
      </c>
      <c r="K1031" s="1" t="str">
        <f t="shared" si="189"/>
        <v>GREEN PE</v>
      </c>
      <c r="L1031" s="15">
        <f>IF(COUNTIF($N$2:N1031,N1031)=1,L1030+1,L1030)</f>
        <v>25</v>
      </c>
      <c r="M1031" s="15" t="str">
        <f t="shared" si="190"/>
        <v/>
      </c>
      <c r="N1031" s="1">
        <f t="shared" si="191"/>
        <v>0</v>
      </c>
      <c r="O1031" s="1">
        <f t="shared" si="192"/>
        <v>0</v>
      </c>
      <c r="P1031" s="15">
        <f t="shared" si="193"/>
        <v>0</v>
      </c>
      <c r="Q1031" s="15">
        <f t="shared" si="194"/>
        <v>0</v>
      </c>
      <c r="R1031" s="15">
        <f t="shared" si="195"/>
        <v>0</v>
      </c>
      <c r="S1031" s="15">
        <f t="shared" si="196"/>
        <v>0</v>
      </c>
      <c r="T1031" s="15">
        <f t="shared" si="197"/>
        <v>0</v>
      </c>
    </row>
    <row r="1032" spans="1:20">
      <c r="A1032" s="142" t="str">
        <f>IF((stock!B1026+stock!C1026+stock!D1026+stock!E1026)&lt;&gt;0,stock!A1026,"")</f>
        <v>CC GREEN-PEAS 30KG</v>
      </c>
      <c r="B1032" s="142"/>
      <c r="C1032" s="15">
        <f>stock!C1026</f>
        <v>0</v>
      </c>
      <c r="D1032" s="15">
        <f>stock!D1026</f>
        <v>835</v>
      </c>
      <c r="E1032" s="15">
        <f>stock!E1026</f>
        <v>113</v>
      </c>
      <c r="F1032" s="15">
        <f>stock!F1026</f>
        <v>722</v>
      </c>
      <c r="H1032" s="15">
        <f t="shared" si="198"/>
        <v>30</v>
      </c>
      <c r="I1032" s="15">
        <f t="shared" si="199"/>
        <v>0</v>
      </c>
      <c r="J1032" s="15">
        <f t="shared" si="200"/>
        <v>30</v>
      </c>
      <c r="K1032" s="1" t="str">
        <f t="shared" si="189"/>
        <v>CC GREEN-PEAS</v>
      </c>
      <c r="L1032" s="15">
        <f>IF(COUNTIF($N$2:N1032,N1032)=1,L1031+1,L1031)</f>
        <v>25</v>
      </c>
      <c r="M1032" s="15" t="str">
        <f t="shared" si="190"/>
        <v>CC GREEN-PEAS</v>
      </c>
      <c r="N1032" s="1" t="str">
        <f t="shared" si="191"/>
        <v>GREEN-PEAS</v>
      </c>
      <c r="O1032" s="1" t="str">
        <f t="shared" si="192"/>
        <v>CC</v>
      </c>
      <c r="P1032" s="15">
        <f t="shared" si="193"/>
        <v>1</v>
      </c>
      <c r="Q1032" s="15">
        <f t="shared" si="194"/>
        <v>0</v>
      </c>
      <c r="R1032" s="15">
        <f t="shared" si="195"/>
        <v>501</v>
      </c>
      <c r="S1032" s="15">
        <f t="shared" si="196"/>
        <v>67.8</v>
      </c>
      <c r="T1032" s="15">
        <f t="shared" si="197"/>
        <v>433.2</v>
      </c>
    </row>
    <row r="1033" spans="1:20">
      <c r="A1033" s="142" t="str">
        <f>IF((stock!B1027+stock!C1027+stock!D1027+stock!E1027)&lt;&gt;0,stock!A1027,"")</f>
        <v/>
      </c>
      <c r="B1033" s="142"/>
      <c r="C1033" s="15">
        <f>stock!C1027</f>
        <v>0</v>
      </c>
      <c r="D1033" s="15">
        <f>stock!D1027</f>
        <v>0</v>
      </c>
      <c r="E1033" s="15">
        <f>stock!E1027</f>
        <v>0</v>
      </c>
      <c r="F1033" s="15">
        <f>stock!F1027</f>
        <v>0</v>
      </c>
      <c r="H1033" s="15">
        <f t="shared" si="198"/>
        <v>0</v>
      </c>
      <c r="I1033" s="15">
        <f t="shared" si="199"/>
        <v>0</v>
      </c>
      <c r="J1033" s="15">
        <f t="shared" si="200"/>
        <v>0</v>
      </c>
      <c r="K1033" s="1">
        <f t="shared" si="189"/>
        <v>0</v>
      </c>
      <c r="L1033" s="15">
        <f>IF(COUNTIF($N$2:N1033,N1033)=1,L1032+1,L1032)</f>
        <v>25</v>
      </c>
      <c r="M1033" s="15" t="str">
        <f t="shared" si="190"/>
        <v/>
      </c>
      <c r="N1033" s="1">
        <f t="shared" si="191"/>
        <v>0</v>
      </c>
      <c r="O1033" s="1">
        <f t="shared" si="192"/>
        <v>0</v>
      </c>
      <c r="P1033" s="15">
        <f t="shared" si="193"/>
        <v>0</v>
      </c>
      <c r="Q1033" s="15">
        <f t="shared" si="194"/>
        <v>0</v>
      </c>
      <c r="R1033" s="15">
        <f t="shared" si="195"/>
        <v>0</v>
      </c>
      <c r="S1033" s="15">
        <f t="shared" si="196"/>
        <v>0</v>
      </c>
      <c r="T1033" s="15">
        <f t="shared" si="197"/>
        <v>0</v>
      </c>
    </row>
    <row r="1034" spans="1:20">
      <c r="A1034" s="142" t="str">
        <f>IF((stock!B1028+stock!C1028+stock!D1028+stock!E1028)&lt;&gt;0,stock!A1028,"")</f>
        <v/>
      </c>
      <c r="B1034" s="142"/>
      <c r="C1034" s="15">
        <f>stock!C1028</f>
        <v>0</v>
      </c>
      <c r="D1034" s="15">
        <f>stock!D1028</f>
        <v>0</v>
      </c>
      <c r="E1034" s="15">
        <f>stock!E1028</f>
        <v>0</v>
      </c>
      <c r="F1034" s="15">
        <f>stock!F1028</f>
        <v>0</v>
      </c>
      <c r="H1034" s="15">
        <f t="shared" si="198"/>
        <v>0</v>
      </c>
      <c r="I1034" s="15">
        <f t="shared" si="199"/>
        <v>0</v>
      </c>
      <c r="J1034" s="15">
        <f t="shared" si="200"/>
        <v>0</v>
      </c>
      <c r="K1034" s="1">
        <f t="shared" si="189"/>
        <v>0</v>
      </c>
      <c r="L1034" s="15">
        <f>IF(COUNTIF($N$2:N1034,N1034)=1,L1033+1,L1033)</f>
        <v>25</v>
      </c>
      <c r="M1034" s="15" t="str">
        <f t="shared" si="190"/>
        <v/>
      </c>
      <c r="N1034" s="1">
        <f t="shared" si="191"/>
        <v>0</v>
      </c>
      <c r="O1034" s="1">
        <f t="shared" si="192"/>
        <v>0</v>
      </c>
      <c r="P1034" s="15">
        <f t="shared" si="193"/>
        <v>0</v>
      </c>
      <c r="Q1034" s="15">
        <f t="shared" si="194"/>
        <v>0</v>
      </c>
      <c r="R1034" s="15">
        <f t="shared" si="195"/>
        <v>0</v>
      </c>
      <c r="S1034" s="15">
        <f t="shared" si="196"/>
        <v>0</v>
      </c>
      <c r="T1034" s="15">
        <f t="shared" si="197"/>
        <v>0</v>
      </c>
    </row>
    <row r="1035" spans="1:20">
      <c r="A1035" s="142" t="str">
        <f>IF((stock!B1029+stock!C1029+stock!D1029+stock!E1029)&lt;&gt;0,stock!A1029,"")</f>
        <v/>
      </c>
      <c r="B1035" s="142"/>
      <c r="C1035" s="15">
        <f>stock!C1029</f>
        <v>0</v>
      </c>
      <c r="D1035" s="15">
        <f>stock!D1029</f>
        <v>0</v>
      </c>
      <c r="E1035" s="15">
        <f>stock!E1029</f>
        <v>0</v>
      </c>
      <c r="F1035" s="15">
        <f>stock!F1029</f>
        <v>0</v>
      </c>
      <c r="H1035" s="15">
        <f t="shared" si="198"/>
        <v>0</v>
      </c>
      <c r="I1035" s="15">
        <f t="shared" si="199"/>
        <v>0</v>
      </c>
      <c r="J1035" s="15">
        <f t="shared" si="200"/>
        <v>0</v>
      </c>
      <c r="K1035" s="1">
        <f t="shared" si="189"/>
        <v>0</v>
      </c>
      <c r="L1035" s="15">
        <f>IF(COUNTIF($N$2:N1035,N1035)=1,L1034+1,L1034)</f>
        <v>25</v>
      </c>
      <c r="M1035" s="15" t="str">
        <f t="shared" si="190"/>
        <v/>
      </c>
      <c r="N1035" s="1">
        <f t="shared" si="191"/>
        <v>0</v>
      </c>
      <c r="O1035" s="1">
        <f t="shared" si="192"/>
        <v>0</v>
      </c>
      <c r="P1035" s="15">
        <f t="shared" si="193"/>
        <v>0</v>
      </c>
      <c r="Q1035" s="15">
        <f t="shared" si="194"/>
        <v>0</v>
      </c>
      <c r="R1035" s="15">
        <f t="shared" si="195"/>
        <v>0</v>
      </c>
      <c r="S1035" s="15">
        <f t="shared" si="196"/>
        <v>0</v>
      </c>
      <c r="T1035" s="15">
        <f t="shared" si="197"/>
        <v>0</v>
      </c>
    </row>
    <row r="1036" spans="1:20">
      <c r="A1036" s="142" t="str">
        <f>IF((stock!B1030+stock!C1030+stock!D1030+stock!E1030)&lt;&gt;0,stock!A1030,"")</f>
        <v/>
      </c>
      <c r="B1036" s="142"/>
      <c r="C1036" s="15">
        <f>stock!C1030</f>
        <v>0</v>
      </c>
      <c r="D1036" s="15">
        <f>stock!D1030</f>
        <v>0</v>
      </c>
      <c r="E1036" s="15">
        <f>stock!E1030</f>
        <v>0</v>
      </c>
      <c r="F1036" s="15">
        <f>stock!F1030</f>
        <v>0</v>
      </c>
      <c r="H1036" s="15">
        <f t="shared" si="198"/>
        <v>0</v>
      </c>
      <c r="I1036" s="15">
        <f t="shared" si="199"/>
        <v>0</v>
      </c>
      <c r="J1036" s="15">
        <f t="shared" si="200"/>
        <v>0</v>
      </c>
      <c r="K1036" s="1">
        <f t="shared" ref="K1036:K1099" si="201">IFERROR(LEFT(A1036,LEN(A1036)-5),0)</f>
        <v>0</v>
      </c>
      <c r="L1036" s="15">
        <f>IF(COUNTIF($N$2:N1036,N1036)=1,L1035+1,L1035)</f>
        <v>25</v>
      </c>
      <c r="M1036" s="15" t="str">
        <f t="shared" ref="M1036:M1099" si="202">IF(P1036=0,"",K1036)</f>
        <v/>
      </c>
      <c r="N1036" s="1">
        <f t="shared" ref="N1036:N1099" si="203">IF(P1036=0,0,(IFERROR(RIGHT(K1036,LEN(K1036)-FIND(" ",K1036)),K1036)))</f>
        <v>0</v>
      </c>
      <c r="O1036" s="1">
        <f t="shared" ref="O1036:O1099" si="204">IF(P1036=0,0,TRIM(LEFT(SUBSTITUTE(A1036," ",REPT(" ",255)),255)))</f>
        <v>0</v>
      </c>
      <c r="P1036" s="15">
        <f t="shared" ref="P1036:P1099" si="205">IFERROR((FIND("KG",A1036)/FIND("KG",A1036)),0)+IFERROR((FIND("GM",A1036)/FIND("GM",A1036)),0)</f>
        <v>0</v>
      </c>
      <c r="Q1036" s="15">
        <f t="shared" ref="Q1036:Q1099" si="206">IFERROR((C1036*J1036*P1036)/50,0)</f>
        <v>0</v>
      </c>
      <c r="R1036" s="15">
        <f t="shared" ref="R1036:R1099" si="207">IFERROR((D1036*J1036*P1036)/50,0)</f>
        <v>0</v>
      </c>
      <c r="S1036" s="15">
        <f t="shared" ref="S1036:S1099" si="208">IFERROR((E1036*J1036*P1036)/50,0)</f>
        <v>0</v>
      </c>
      <c r="T1036" s="15">
        <f t="shared" ref="T1036:T1099" si="209">IFERROR((F1036*J1036*P1036)/50,0)</f>
        <v>0</v>
      </c>
    </row>
    <row r="1037" spans="1:20">
      <c r="A1037" s="142" t="str">
        <f>IF((stock!B1031+stock!C1031+stock!D1031+stock!E1031)&lt;&gt;0,stock!A1031,"")</f>
        <v/>
      </c>
      <c r="B1037" s="142"/>
      <c r="C1037" s="15">
        <f>stock!C1031</f>
        <v>0</v>
      </c>
      <c r="D1037" s="15">
        <f>stock!D1031</f>
        <v>0</v>
      </c>
      <c r="E1037" s="15">
        <f>stock!E1031</f>
        <v>0</v>
      </c>
      <c r="F1037" s="15">
        <f>stock!F1031</f>
        <v>0</v>
      </c>
      <c r="H1037" s="15">
        <f t="shared" si="198"/>
        <v>0</v>
      </c>
      <c r="I1037" s="15">
        <f t="shared" si="199"/>
        <v>0</v>
      </c>
      <c r="J1037" s="15">
        <f t="shared" si="200"/>
        <v>0</v>
      </c>
      <c r="K1037" s="1">
        <f t="shared" si="201"/>
        <v>0</v>
      </c>
      <c r="L1037" s="15">
        <f>IF(COUNTIF($N$2:N1037,N1037)=1,L1036+1,L1036)</f>
        <v>25</v>
      </c>
      <c r="M1037" s="15" t="str">
        <f t="shared" si="202"/>
        <v/>
      </c>
      <c r="N1037" s="1">
        <f t="shared" si="203"/>
        <v>0</v>
      </c>
      <c r="O1037" s="1">
        <f t="shared" si="204"/>
        <v>0</v>
      </c>
      <c r="P1037" s="15">
        <f t="shared" si="205"/>
        <v>0</v>
      </c>
      <c r="Q1037" s="15">
        <f t="shared" si="206"/>
        <v>0</v>
      </c>
      <c r="R1037" s="15">
        <f t="shared" si="207"/>
        <v>0</v>
      </c>
      <c r="S1037" s="15">
        <f t="shared" si="208"/>
        <v>0</v>
      </c>
      <c r="T1037" s="15">
        <f t="shared" si="209"/>
        <v>0</v>
      </c>
    </row>
    <row r="1038" spans="1:20">
      <c r="A1038" s="142" t="str">
        <f>IF((stock!B1032+stock!C1032+stock!D1032+stock!E1032)&lt;&gt;0,stock!A1032,"")</f>
        <v>GREEN PEAS 50</v>
      </c>
      <c r="B1038" s="142"/>
      <c r="C1038" s="15">
        <f>stock!C1032</f>
        <v>208</v>
      </c>
      <c r="D1038" s="15">
        <f>stock!D1032</f>
        <v>127</v>
      </c>
      <c r="E1038" s="15">
        <f>stock!E1032</f>
        <v>184</v>
      </c>
      <c r="F1038" s="15">
        <f>stock!F1032</f>
        <v>151</v>
      </c>
      <c r="H1038" s="15">
        <f t="shared" ref="H1038:H1101" si="210">IFERROR(--SUBSTITUTE(TRIM(RIGHT(SUBSTITUTE(A1038," ",REPT(" ",255)),255)),"KG",""),0)</f>
        <v>50</v>
      </c>
      <c r="I1038" s="15">
        <f t="shared" ref="I1038:I1101" si="211">IFERROR(--SUBSTITUTE(TRIM(RIGHT(SUBSTITUTE(A1038," ",REPT(" ",255)),255)),"GM",""),0)</f>
        <v>50</v>
      </c>
      <c r="J1038" s="15">
        <f t="shared" ref="J1038:J1101" si="212">IF(H1038&gt;I1038,H1038,I1038)</f>
        <v>50</v>
      </c>
      <c r="K1038" s="1" t="str">
        <f t="shared" si="201"/>
        <v>GREEN PE</v>
      </c>
      <c r="L1038" s="15">
        <f>IF(COUNTIF($N$2:N1038,N1038)=1,L1037+1,L1037)</f>
        <v>25</v>
      </c>
      <c r="M1038" s="15" t="str">
        <f t="shared" si="202"/>
        <v/>
      </c>
      <c r="N1038" s="1">
        <f t="shared" si="203"/>
        <v>0</v>
      </c>
      <c r="O1038" s="1">
        <f t="shared" si="204"/>
        <v>0</v>
      </c>
      <c r="P1038" s="15">
        <f t="shared" si="205"/>
        <v>0</v>
      </c>
      <c r="Q1038" s="15">
        <f t="shared" si="206"/>
        <v>0</v>
      </c>
      <c r="R1038" s="15">
        <f t="shared" si="207"/>
        <v>0</v>
      </c>
      <c r="S1038" s="15">
        <f t="shared" si="208"/>
        <v>0</v>
      </c>
      <c r="T1038" s="15">
        <f t="shared" si="209"/>
        <v>0</v>
      </c>
    </row>
    <row r="1039" spans="1:20">
      <c r="A1039" s="142" t="str">
        <f>IF((stock!B1033+stock!C1033+stock!D1033+stock!E1033)&lt;&gt;0,stock!A1033,"")</f>
        <v>CC GREEN-PEAS 50KG</v>
      </c>
      <c r="B1039" s="142"/>
      <c r="C1039" s="15">
        <f>stock!C1033</f>
        <v>131</v>
      </c>
      <c r="D1039" s="15">
        <f>stock!D1033</f>
        <v>0</v>
      </c>
      <c r="E1039" s="15">
        <f>stock!E1033</f>
        <v>131</v>
      </c>
      <c r="F1039" s="15">
        <f>stock!F1033</f>
        <v>0</v>
      </c>
      <c r="H1039" s="15">
        <f t="shared" si="210"/>
        <v>50</v>
      </c>
      <c r="I1039" s="15">
        <f t="shared" si="211"/>
        <v>0</v>
      </c>
      <c r="J1039" s="15">
        <f t="shared" si="212"/>
        <v>50</v>
      </c>
      <c r="K1039" s="1" t="str">
        <f t="shared" si="201"/>
        <v>CC GREEN-PEAS</v>
      </c>
      <c r="L1039" s="15">
        <f>IF(COUNTIF($N$2:N1039,N1039)=1,L1038+1,L1038)</f>
        <v>25</v>
      </c>
      <c r="M1039" s="15" t="str">
        <f t="shared" si="202"/>
        <v>CC GREEN-PEAS</v>
      </c>
      <c r="N1039" s="1" t="str">
        <f t="shared" si="203"/>
        <v>GREEN-PEAS</v>
      </c>
      <c r="O1039" s="1" t="str">
        <f t="shared" si="204"/>
        <v>CC</v>
      </c>
      <c r="P1039" s="15">
        <f t="shared" si="205"/>
        <v>1</v>
      </c>
      <c r="Q1039" s="15">
        <f t="shared" si="206"/>
        <v>131</v>
      </c>
      <c r="R1039" s="15">
        <f t="shared" si="207"/>
        <v>0</v>
      </c>
      <c r="S1039" s="15">
        <f t="shared" si="208"/>
        <v>131</v>
      </c>
      <c r="T1039" s="15">
        <f t="shared" si="209"/>
        <v>0</v>
      </c>
    </row>
    <row r="1040" spans="1:20">
      <c r="A1040" s="142" t="str">
        <f>IF((stock!B1034+stock!C1034+stock!D1034+stock!E1034)&lt;&gt;0,stock!A1034,"")</f>
        <v/>
      </c>
      <c r="B1040" s="142"/>
      <c r="C1040" s="15">
        <f>stock!C1034</f>
        <v>0</v>
      </c>
      <c r="D1040" s="15">
        <f>stock!D1034</f>
        <v>0</v>
      </c>
      <c r="E1040" s="15">
        <f>stock!E1034</f>
        <v>0</v>
      </c>
      <c r="F1040" s="15">
        <f>stock!F1034</f>
        <v>0</v>
      </c>
      <c r="H1040" s="15">
        <f t="shared" si="210"/>
        <v>0</v>
      </c>
      <c r="I1040" s="15">
        <f t="shared" si="211"/>
        <v>0</v>
      </c>
      <c r="J1040" s="15">
        <f t="shared" si="212"/>
        <v>0</v>
      </c>
      <c r="K1040" s="1">
        <f t="shared" si="201"/>
        <v>0</v>
      </c>
      <c r="L1040" s="15">
        <f>IF(COUNTIF($N$2:N1040,N1040)=1,L1039+1,L1039)</f>
        <v>25</v>
      </c>
      <c r="M1040" s="15" t="str">
        <f t="shared" si="202"/>
        <v/>
      </c>
      <c r="N1040" s="1">
        <f t="shared" si="203"/>
        <v>0</v>
      </c>
      <c r="O1040" s="1">
        <f t="shared" si="204"/>
        <v>0</v>
      </c>
      <c r="P1040" s="15">
        <f t="shared" si="205"/>
        <v>0</v>
      </c>
      <c r="Q1040" s="15">
        <f t="shared" si="206"/>
        <v>0</v>
      </c>
      <c r="R1040" s="15">
        <f t="shared" si="207"/>
        <v>0</v>
      </c>
      <c r="S1040" s="15">
        <f t="shared" si="208"/>
        <v>0</v>
      </c>
      <c r="T1040" s="15">
        <f t="shared" si="209"/>
        <v>0</v>
      </c>
    </row>
    <row r="1041" spans="1:20">
      <c r="A1041" s="142" t="str">
        <f>IF((stock!B1035+stock!C1035+stock!D1035+stock!E1035)&lt;&gt;0,stock!A1035,"")</f>
        <v/>
      </c>
      <c r="B1041" s="142"/>
      <c r="C1041" s="15">
        <f>stock!C1035</f>
        <v>0</v>
      </c>
      <c r="D1041" s="15">
        <f>stock!D1035</f>
        <v>0</v>
      </c>
      <c r="E1041" s="15">
        <f>stock!E1035</f>
        <v>0</v>
      </c>
      <c r="F1041" s="15">
        <f>stock!F1035</f>
        <v>0</v>
      </c>
      <c r="H1041" s="15">
        <f t="shared" si="210"/>
        <v>0</v>
      </c>
      <c r="I1041" s="15">
        <f t="shared" si="211"/>
        <v>0</v>
      </c>
      <c r="J1041" s="15">
        <f t="shared" si="212"/>
        <v>0</v>
      </c>
      <c r="K1041" s="1">
        <f t="shared" si="201"/>
        <v>0</v>
      </c>
      <c r="L1041" s="15">
        <f>IF(COUNTIF($N$2:N1041,N1041)=1,L1040+1,L1040)</f>
        <v>25</v>
      </c>
      <c r="M1041" s="15" t="str">
        <f t="shared" si="202"/>
        <v/>
      </c>
      <c r="N1041" s="1">
        <f t="shared" si="203"/>
        <v>0</v>
      </c>
      <c r="O1041" s="1">
        <f t="shared" si="204"/>
        <v>0</v>
      </c>
      <c r="P1041" s="15">
        <f t="shared" si="205"/>
        <v>0</v>
      </c>
      <c r="Q1041" s="15">
        <f t="shared" si="206"/>
        <v>0</v>
      </c>
      <c r="R1041" s="15">
        <f t="shared" si="207"/>
        <v>0</v>
      </c>
      <c r="S1041" s="15">
        <f t="shared" si="208"/>
        <v>0</v>
      </c>
      <c r="T1041" s="15">
        <f t="shared" si="209"/>
        <v>0</v>
      </c>
    </row>
    <row r="1042" spans="1:20">
      <c r="A1042" s="142" t="str">
        <f>IF((stock!B1036+stock!C1036+stock!D1036+stock!E1036)&lt;&gt;0,stock!A1036,"")</f>
        <v/>
      </c>
      <c r="B1042" s="142"/>
      <c r="C1042" s="15">
        <f>stock!C1036</f>
        <v>0</v>
      </c>
      <c r="D1042" s="15">
        <f>stock!D1036</f>
        <v>0</v>
      </c>
      <c r="E1042" s="15">
        <f>stock!E1036</f>
        <v>0</v>
      </c>
      <c r="F1042" s="15">
        <f>stock!F1036</f>
        <v>0</v>
      </c>
      <c r="H1042" s="15">
        <f t="shared" si="210"/>
        <v>0</v>
      </c>
      <c r="I1042" s="15">
        <f t="shared" si="211"/>
        <v>0</v>
      </c>
      <c r="J1042" s="15">
        <f t="shared" si="212"/>
        <v>0</v>
      </c>
      <c r="K1042" s="1">
        <f t="shared" si="201"/>
        <v>0</v>
      </c>
      <c r="L1042" s="15">
        <f>IF(COUNTIF($N$2:N1042,N1042)=1,L1041+1,L1041)</f>
        <v>25</v>
      </c>
      <c r="M1042" s="15" t="str">
        <f t="shared" si="202"/>
        <v/>
      </c>
      <c r="N1042" s="1">
        <f t="shared" si="203"/>
        <v>0</v>
      </c>
      <c r="O1042" s="1">
        <f t="shared" si="204"/>
        <v>0</v>
      </c>
      <c r="P1042" s="15">
        <f t="shared" si="205"/>
        <v>0</v>
      </c>
      <c r="Q1042" s="15">
        <f t="shared" si="206"/>
        <v>0</v>
      </c>
      <c r="R1042" s="15">
        <f t="shared" si="207"/>
        <v>0</v>
      </c>
      <c r="S1042" s="15">
        <f t="shared" si="208"/>
        <v>0</v>
      </c>
      <c r="T1042" s="15">
        <f t="shared" si="209"/>
        <v>0</v>
      </c>
    </row>
    <row r="1043" spans="1:20">
      <c r="A1043" s="142" t="str">
        <f>IF((stock!B1037+stock!C1037+stock!D1037+stock!E1037)&lt;&gt;0,stock!A1037,"")</f>
        <v/>
      </c>
      <c r="B1043" s="142"/>
      <c r="C1043" s="15">
        <f>stock!C1037</f>
        <v>0</v>
      </c>
      <c r="D1043" s="15">
        <f>stock!D1037</f>
        <v>0</v>
      </c>
      <c r="E1043" s="15">
        <f>stock!E1037</f>
        <v>0</v>
      </c>
      <c r="F1043" s="15">
        <f>stock!F1037</f>
        <v>0</v>
      </c>
      <c r="H1043" s="15">
        <f t="shared" si="210"/>
        <v>0</v>
      </c>
      <c r="I1043" s="15">
        <f t="shared" si="211"/>
        <v>0</v>
      </c>
      <c r="J1043" s="15">
        <f t="shared" si="212"/>
        <v>0</v>
      </c>
      <c r="K1043" s="1">
        <f t="shared" si="201"/>
        <v>0</v>
      </c>
      <c r="L1043" s="15">
        <f>IF(COUNTIF($N$2:N1043,N1043)=1,L1042+1,L1042)</f>
        <v>25</v>
      </c>
      <c r="M1043" s="15" t="str">
        <f t="shared" si="202"/>
        <v/>
      </c>
      <c r="N1043" s="1">
        <f t="shared" si="203"/>
        <v>0</v>
      </c>
      <c r="O1043" s="1">
        <f t="shared" si="204"/>
        <v>0</v>
      </c>
      <c r="P1043" s="15">
        <f t="shared" si="205"/>
        <v>0</v>
      </c>
      <c r="Q1043" s="15">
        <f t="shared" si="206"/>
        <v>0</v>
      </c>
      <c r="R1043" s="15">
        <f t="shared" si="207"/>
        <v>0</v>
      </c>
      <c r="S1043" s="15">
        <f t="shared" si="208"/>
        <v>0</v>
      </c>
      <c r="T1043" s="15">
        <f t="shared" si="209"/>
        <v>0</v>
      </c>
    </row>
    <row r="1044" spans="1:20">
      <c r="A1044" s="142" t="str">
        <f>IF((stock!B1038+stock!C1038+stock!D1038+stock!E1038)&lt;&gt;0,stock!A1038,"")</f>
        <v/>
      </c>
      <c r="B1044" s="142"/>
      <c r="C1044" s="15">
        <f>stock!C1038</f>
        <v>0</v>
      </c>
      <c r="D1044" s="15">
        <f>stock!D1038</f>
        <v>0</v>
      </c>
      <c r="E1044" s="15">
        <f>stock!E1038</f>
        <v>0</v>
      </c>
      <c r="F1044" s="15">
        <f>stock!F1038</f>
        <v>0</v>
      </c>
      <c r="H1044" s="15">
        <f t="shared" si="210"/>
        <v>0</v>
      </c>
      <c r="I1044" s="15">
        <f t="shared" si="211"/>
        <v>0</v>
      </c>
      <c r="J1044" s="15">
        <f t="shared" si="212"/>
        <v>0</v>
      </c>
      <c r="K1044" s="1">
        <f t="shared" si="201"/>
        <v>0</v>
      </c>
      <c r="L1044" s="15">
        <f>IF(COUNTIF($N$2:N1044,N1044)=1,L1043+1,L1043)</f>
        <v>25</v>
      </c>
      <c r="M1044" s="15" t="str">
        <f t="shared" si="202"/>
        <v/>
      </c>
      <c r="N1044" s="1">
        <f t="shared" si="203"/>
        <v>0</v>
      </c>
      <c r="O1044" s="1">
        <f t="shared" si="204"/>
        <v>0</v>
      </c>
      <c r="P1044" s="15">
        <f t="shared" si="205"/>
        <v>0</v>
      </c>
      <c r="Q1044" s="15">
        <f t="shared" si="206"/>
        <v>0</v>
      </c>
      <c r="R1044" s="15">
        <f t="shared" si="207"/>
        <v>0</v>
      </c>
      <c r="S1044" s="15">
        <f t="shared" si="208"/>
        <v>0</v>
      </c>
      <c r="T1044" s="15">
        <f t="shared" si="209"/>
        <v>0</v>
      </c>
    </row>
    <row r="1045" spans="1:20">
      <c r="A1045" s="142" t="str">
        <f>IF((stock!B1039+stock!C1039+stock!D1039+stock!E1039)&lt;&gt;0,stock!A1039,"")</f>
        <v/>
      </c>
      <c r="B1045" s="142"/>
      <c r="C1045" s="15">
        <f>stock!C1039</f>
        <v>0</v>
      </c>
      <c r="D1045" s="15">
        <f>stock!D1039</f>
        <v>0</v>
      </c>
      <c r="E1045" s="15">
        <f>stock!E1039</f>
        <v>0</v>
      </c>
      <c r="F1045" s="15">
        <f>stock!F1039</f>
        <v>0</v>
      </c>
      <c r="H1045" s="15">
        <f t="shared" si="210"/>
        <v>0</v>
      </c>
      <c r="I1045" s="15">
        <f t="shared" si="211"/>
        <v>0</v>
      </c>
      <c r="J1045" s="15">
        <f t="shared" si="212"/>
        <v>0</v>
      </c>
      <c r="K1045" s="1">
        <f t="shared" si="201"/>
        <v>0</v>
      </c>
      <c r="L1045" s="15">
        <f>IF(COUNTIF($N$2:N1045,N1045)=1,L1044+1,L1044)</f>
        <v>25</v>
      </c>
      <c r="M1045" s="15" t="str">
        <f t="shared" si="202"/>
        <v/>
      </c>
      <c r="N1045" s="1">
        <f t="shared" si="203"/>
        <v>0</v>
      </c>
      <c r="O1045" s="1">
        <f t="shared" si="204"/>
        <v>0</v>
      </c>
      <c r="P1045" s="15">
        <f t="shared" si="205"/>
        <v>0</v>
      </c>
      <c r="Q1045" s="15">
        <f t="shared" si="206"/>
        <v>0</v>
      </c>
      <c r="R1045" s="15">
        <f t="shared" si="207"/>
        <v>0</v>
      </c>
      <c r="S1045" s="15">
        <f t="shared" si="208"/>
        <v>0</v>
      </c>
      <c r="T1045" s="15">
        <f t="shared" si="209"/>
        <v>0</v>
      </c>
    </row>
    <row r="1046" spans="1:20">
      <c r="A1046" s="142" t="str">
        <f>IF((stock!B1040+stock!C1040+stock!D1040+stock!E1040)&lt;&gt;0,stock!A1040,"")</f>
        <v/>
      </c>
      <c r="B1046" s="142"/>
      <c r="C1046" s="15">
        <f>stock!C1040</f>
        <v>0</v>
      </c>
      <c r="D1046" s="15">
        <f>stock!D1040</f>
        <v>0</v>
      </c>
      <c r="E1046" s="15">
        <f>stock!E1040</f>
        <v>0</v>
      </c>
      <c r="F1046" s="15">
        <f>stock!F1040</f>
        <v>0</v>
      </c>
      <c r="H1046" s="15">
        <f t="shared" si="210"/>
        <v>0</v>
      </c>
      <c r="I1046" s="15">
        <f t="shared" si="211"/>
        <v>0</v>
      </c>
      <c r="J1046" s="15">
        <f t="shared" si="212"/>
        <v>0</v>
      </c>
      <c r="K1046" s="1">
        <f t="shared" si="201"/>
        <v>0</v>
      </c>
      <c r="L1046" s="15">
        <f>IF(COUNTIF($N$2:N1046,N1046)=1,L1045+1,L1045)</f>
        <v>25</v>
      </c>
      <c r="M1046" s="15" t="str">
        <f t="shared" si="202"/>
        <v/>
      </c>
      <c r="N1046" s="1">
        <f t="shared" si="203"/>
        <v>0</v>
      </c>
      <c r="O1046" s="1">
        <f t="shared" si="204"/>
        <v>0</v>
      </c>
      <c r="P1046" s="15">
        <f t="shared" si="205"/>
        <v>0</v>
      </c>
      <c r="Q1046" s="15">
        <f t="shared" si="206"/>
        <v>0</v>
      </c>
      <c r="R1046" s="15">
        <f t="shared" si="207"/>
        <v>0</v>
      </c>
      <c r="S1046" s="15">
        <f t="shared" si="208"/>
        <v>0</v>
      </c>
      <c r="T1046" s="15">
        <f t="shared" si="209"/>
        <v>0</v>
      </c>
    </row>
    <row r="1047" spans="1:20">
      <c r="A1047" s="142" t="str">
        <f>IF((stock!B1041+stock!C1041+stock!D1041+stock!E1041)&lt;&gt;0,stock!A1041,"")</f>
        <v/>
      </c>
      <c r="B1047" s="142"/>
      <c r="C1047" s="15">
        <f>stock!C1041</f>
        <v>0</v>
      </c>
      <c r="D1047" s="15">
        <f>stock!D1041</f>
        <v>0</v>
      </c>
      <c r="E1047" s="15">
        <f>stock!E1041</f>
        <v>0</v>
      </c>
      <c r="F1047" s="15">
        <f>stock!F1041</f>
        <v>0</v>
      </c>
      <c r="H1047" s="15">
        <f t="shared" si="210"/>
        <v>0</v>
      </c>
      <c r="I1047" s="15">
        <f t="shared" si="211"/>
        <v>0</v>
      </c>
      <c r="J1047" s="15">
        <f t="shared" si="212"/>
        <v>0</v>
      </c>
      <c r="K1047" s="1">
        <f t="shared" si="201"/>
        <v>0</v>
      </c>
      <c r="L1047" s="15">
        <f>IF(COUNTIF($N$2:N1047,N1047)=1,L1046+1,L1046)</f>
        <v>25</v>
      </c>
      <c r="M1047" s="15" t="str">
        <f t="shared" si="202"/>
        <v/>
      </c>
      <c r="N1047" s="1">
        <f t="shared" si="203"/>
        <v>0</v>
      </c>
      <c r="O1047" s="1">
        <f t="shared" si="204"/>
        <v>0</v>
      </c>
      <c r="P1047" s="15">
        <f t="shared" si="205"/>
        <v>0</v>
      </c>
      <c r="Q1047" s="15">
        <f t="shared" si="206"/>
        <v>0</v>
      </c>
      <c r="R1047" s="15">
        <f t="shared" si="207"/>
        <v>0</v>
      </c>
      <c r="S1047" s="15">
        <f t="shared" si="208"/>
        <v>0</v>
      </c>
      <c r="T1047" s="15">
        <f t="shared" si="209"/>
        <v>0</v>
      </c>
    </row>
    <row r="1048" spans="1:20">
      <c r="A1048" s="142" t="str">
        <f>IF((stock!B1042+stock!C1042+stock!D1042+stock!E1042)&lt;&gt;0,stock!A1042,"")</f>
        <v>PLAIN GREEN-PEAS 50KG</v>
      </c>
      <c r="B1048" s="142"/>
      <c r="C1048" s="15">
        <f>stock!C1042</f>
        <v>77</v>
      </c>
      <c r="D1048" s="15">
        <f>stock!D1042</f>
        <v>127</v>
      </c>
      <c r="E1048" s="15">
        <f>stock!E1042</f>
        <v>53</v>
      </c>
      <c r="F1048" s="15">
        <f>stock!F1042</f>
        <v>151</v>
      </c>
      <c r="H1048" s="15">
        <f t="shared" si="210"/>
        <v>50</v>
      </c>
      <c r="I1048" s="15">
        <f t="shared" si="211"/>
        <v>0</v>
      </c>
      <c r="J1048" s="15">
        <f t="shared" si="212"/>
        <v>50</v>
      </c>
      <c r="K1048" s="1" t="str">
        <f t="shared" si="201"/>
        <v>PLAIN GREEN-PEAS</v>
      </c>
      <c r="L1048" s="15">
        <f>IF(COUNTIF($N$2:N1048,N1048)=1,L1047+1,L1047)</f>
        <v>25</v>
      </c>
      <c r="M1048" s="15" t="str">
        <f t="shared" si="202"/>
        <v>PLAIN GREEN-PEAS</v>
      </c>
      <c r="N1048" s="1" t="str">
        <f t="shared" si="203"/>
        <v>GREEN-PEAS</v>
      </c>
      <c r="O1048" s="1" t="str">
        <f t="shared" si="204"/>
        <v>PLAIN</v>
      </c>
      <c r="P1048" s="15">
        <f t="shared" si="205"/>
        <v>1</v>
      </c>
      <c r="Q1048" s="15">
        <f t="shared" si="206"/>
        <v>77</v>
      </c>
      <c r="R1048" s="15">
        <f t="shared" si="207"/>
        <v>127</v>
      </c>
      <c r="S1048" s="15">
        <f t="shared" si="208"/>
        <v>53</v>
      </c>
      <c r="T1048" s="15">
        <f t="shared" si="209"/>
        <v>151</v>
      </c>
    </row>
    <row r="1049" spans="1:20">
      <c r="A1049" s="142" t="str">
        <f>IF((stock!B1043+stock!C1043+stock!D1043+stock!E1043)&lt;&gt;0,stock!A1043,"")</f>
        <v/>
      </c>
      <c r="B1049" s="142"/>
      <c r="C1049" s="15">
        <f>stock!C1043</f>
        <v>0</v>
      </c>
      <c r="D1049" s="15">
        <f>stock!D1043</f>
        <v>0</v>
      </c>
      <c r="E1049" s="15">
        <f>stock!E1043</f>
        <v>0</v>
      </c>
      <c r="F1049" s="15">
        <f>stock!F1043</f>
        <v>0</v>
      </c>
      <c r="H1049" s="15">
        <f t="shared" si="210"/>
        <v>0</v>
      </c>
      <c r="I1049" s="15">
        <f t="shared" si="211"/>
        <v>0</v>
      </c>
      <c r="J1049" s="15">
        <f t="shared" si="212"/>
        <v>0</v>
      </c>
      <c r="K1049" s="1">
        <f t="shared" si="201"/>
        <v>0</v>
      </c>
      <c r="L1049" s="15">
        <f>IF(COUNTIF($N$2:N1049,N1049)=1,L1048+1,L1048)</f>
        <v>25</v>
      </c>
      <c r="M1049" s="15" t="str">
        <f t="shared" si="202"/>
        <v/>
      </c>
      <c r="N1049" s="1">
        <f t="shared" si="203"/>
        <v>0</v>
      </c>
      <c r="O1049" s="1">
        <f t="shared" si="204"/>
        <v>0</v>
      </c>
      <c r="P1049" s="15">
        <f t="shared" si="205"/>
        <v>0</v>
      </c>
      <c r="Q1049" s="15">
        <f t="shared" si="206"/>
        <v>0</v>
      </c>
      <c r="R1049" s="15">
        <f t="shared" si="207"/>
        <v>0</v>
      </c>
      <c r="S1049" s="15">
        <f t="shared" si="208"/>
        <v>0</v>
      </c>
      <c r="T1049" s="15">
        <f t="shared" si="209"/>
        <v>0</v>
      </c>
    </row>
    <row r="1050" spans="1:20">
      <c r="A1050" s="142" t="str">
        <f>IF((stock!B1044+stock!C1044+stock!D1044+stock!E1044)&lt;&gt;0,stock!A1044,"")</f>
        <v/>
      </c>
      <c r="B1050" s="142"/>
      <c r="C1050" s="15">
        <f>stock!C1044</f>
        <v>0</v>
      </c>
      <c r="D1050" s="15">
        <f>stock!D1044</f>
        <v>0</v>
      </c>
      <c r="E1050" s="15">
        <f>stock!E1044</f>
        <v>0</v>
      </c>
      <c r="F1050" s="15">
        <f>stock!F1044</f>
        <v>0</v>
      </c>
      <c r="H1050" s="15">
        <f t="shared" si="210"/>
        <v>0</v>
      </c>
      <c r="I1050" s="15">
        <f t="shared" si="211"/>
        <v>0</v>
      </c>
      <c r="J1050" s="15">
        <f t="shared" si="212"/>
        <v>0</v>
      </c>
      <c r="K1050" s="1">
        <f t="shared" si="201"/>
        <v>0</v>
      </c>
      <c r="L1050" s="15">
        <f>IF(COUNTIF($N$2:N1050,N1050)=1,L1049+1,L1049)</f>
        <v>25</v>
      </c>
      <c r="M1050" s="15" t="str">
        <f t="shared" si="202"/>
        <v/>
      </c>
      <c r="N1050" s="1">
        <f t="shared" si="203"/>
        <v>0</v>
      </c>
      <c r="O1050" s="1">
        <f t="shared" si="204"/>
        <v>0</v>
      </c>
      <c r="P1050" s="15">
        <f t="shared" si="205"/>
        <v>0</v>
      </c>
      <c r="Q1050" s="15">
        <f t="shared" si="206"/>
        <v>0</v>
      </c>
      <c r="R1050" s="15">
        <f t="shared" si="207"/>
        <v>0</v>
      </c>
      <c r="S1050" s="15">
        <f t="shared" si="208"/>
        <v>0</v>
      </c>
      <c r="T1050" s="15">
        <f t="shared" si="209"/>
        <v>0</v>
      </c>
    </row>
    <row r="1051" spans="1:20">
      <c r="A1051" s="142" t="str">
        <f>IF((stock!B1045+stock!C1045+stock!D1045+stock!E1045)&lt;&gt;0,stock!A1045,"")</f>
        <v/>
      </c>
      <c r="B1051" s="142"/>
      <c r="C1051" s="15">
        <f>stock!C1045</f>
        <v>0</v>
      </c>
      <c r="D1051" s="15">
        <f>stock!D1045</f>
        <v>0</v>
      </c>
      <c r="E1051" s="15">
        <f>stock!E1045</f>
        <v>0</v>
      </c>
      <c r="F1051" s="15">
        <f>stock!F1045</f>
        <v>0</v>
      </c>
      <c r="H1051" s="15">
        <f t="shared" si="210"/>
        <v>0</v>
      </c>
      <c r="I1051" s="15">
        <f t="shared" si="211"/>
        <v>0</v>
      </c>
      <c r="J1051" s="15">
        <f t="shared" si="212"/>
        <v>0</v>
      </c>
      <c r="K1051" s="1">
        <f t="shared" si="201"/>
        <v>0</v>
      </c>
      <c r="L1051" s="15">
        <f>IF(COUNTIF($N$2:N1051,N1051)=1,L1050+1,L1050)</f>
        <v>25</v>
      </c>
      <c r="M1051" s="15" t="str">
        <f t="shared" si="202"/>
        <v/>
      </c>
      <c r="N1051" s="1">
        <f t="shared" si="203"/>
        <v>0</v>
      </c>
      <c r="O1051" s="1">
        <f t="shared" si="204"/>
        <v>0</v>
      </c>
      <c r="P1051" s="15">
        <f t="shared" si="205"/>
        <v>0</v>
      </c>
      <c r="Q1051" s="15">
        <f t="shared" si="206"/>
        <v>0</v>
      </c>
      <c r="R1051" s="15">
        <f t="shared" si="207"/>
        <v>0</v>
      </c>
      <c r="S1051" s="15">
        <f t="shared" si="208"/>
        <v>0</v>
      </c>
      <c r="T1051" s="15">
        <f t="shared" si="209"/>
        <v>0</v>
      </c>
    </row>
    <row r="1052" spans="1:20">
      <c r="A1052" s="142" t="str">
        <f>IF((stock!B1046+stock!C1046+stock!D1046+stock!E1046)&lt;&gt;0,stock!A1046,"")</f>
        <v/>
      </c>
      <c r="B1052" s="142"/>
      <c r="C1052" s="15">
        <f>stock!C1046</f>
        <v>0</v>
      </c>
      <c r="D1052" s="15">
        <f>stock!D1046</f>
        <v>0</v>
      </c>
      <c r="E1052" s="15">
        <f>stock!E1046</f>
        <v>0</v>
      </c>
      <c r="F1052" s="15">
        <f>stock!F1046</f>
        <v>0</v>
      </c>
      <c r="H1052" s="15">
        <f t="shared" si="210"/>
        <v>0</v>
      </c>
      <c r="I1052" s="15">
        <f t="shared" si="211"/>
        <v>0</v>
      </c>
      <c r="J1052" s="15">
        <f t="shared" si="212"/>
        <v>0</v>
      </c>
      <c r="K1052" s="1">
        <f t="shared" si="201"/>
        <v>0</v>
      </c>
      <c r="L1052" s="15">
        <f>IF(COUNTIF($N$2:N1052,N1052)=1,L1051+1,L1051)</f>
        <v>25</v>
      </c>
      <c r="M1052" s="15" t="str">
        <f t="shared" si="202"/>
        <v/>
      </c>
      <c r="N1052" s="1">
        <f t="shared" si="203"/>
        <v>0</v>
      </c>
      <c r="O1052" s="1">
        <f t="shared" si="204"/>
        <v>0</v>
      </c>
      <c r="P1052" s="15">
        <f t="shared" si="205"/>
        <v>0</v>
      </c>
      <c r="Q1052" s="15">
        <f t="shared" si="206"/>
        <v>0</v>
      </c>
      <c r="R1052" s="15">
        <f t="shared" si="207"/>
        <v>0</v>
      </c>
      <c r="S1052" s="15">
        <f t="shared" si="208"/>
        <v>0</v>
      </c>
      <c r="T1052" s="15">
        <f t="shared" si="209"/>
        <v>0</v>
      </c>
    </row>
    <row r="1053" spans="1:20">
      <c r="A1053" s="142" t="str">
        <f>IF((stock!B1047+stock!C1047+stock!D1047+stock!E1047)&lt;&gt;0,stock!A1047,"")</f>
        <v>GULABI</v>
      </c>
      <c r="B1053" s="142"/>
      <c r="C1053" s="15">
        <f>stock!C1047</f>
        <v>29</v>
      </c>
      <c r="D1053" s="15">
        <f>stock!D1047</f>
        <v>363</v>
      </c>
      <c r="E1053" s="15">
        <f>stock!E1047</f>
        <v>102</v>
      </c>
      <c r="F1053" s="15">
        <f>stock!F1047</f>
        <v>290</v>
      </c>
      <c r="H1053" s="15">
        <f t="shared" si="210"/>
        <v>0</v>
      </c>
      <c r="I1053" s="15">
        <f t="shared" si="211"/>
        <v>0</v>
      </c>
      <c r="J1053" s="15">
        <f t="shared" si="212"/>
        <v>0</v>
      </c>
      <c r="K1053" s="1" t="str">
        <f t="shared" si="201"/>
        <v>G</v>
      </c>
      <c r="L1053" s="15">
        <f>IF(COUNTIF($N$2:N1053,N1053)=1,L1052+1,L1052)</f>
        <v>25</v>
      </c>
      <c r="M1053" s="15" t="str">
        <f t="shared" si="202"/>
        <v/>
      </c>
      <c r="N1053" s="1">
        <f t="shared" si="203"/>
        <v>0</v>
      </c>
      <c r="O1053" s="1">
        <f t="shared" si="204"/>
        <v>0</v>
      </c>
      <c r="P1053" s="15">
        <f t="shared" si="205"/>
        <v>0</v>
      </c>
      <c r="Q1053" s="15">
        <f t="shared" si="206"/>
        <v>0</v>
      </c>
      <c r="R1053" s="15">
        <f t="shared" si="207"/>
        <v>0</v>
      </c>
      <c r="S1053" s="15">
        <f t="shared" si="208"/>
        <v>0</v>
      </c>
      <c r="T1053" s="15">
        <f t="shared" si="209"/>
        <v>0</v>
      </c>
    </row>
    <row r="1054" spans="1:20">
      <c r="A1054" s="142" t="str">
        <f>IF((stock!B1048+stock!C1048+stock!D1048+stock!E1048)&lt;&gt;0,stock!A1048,"")</f>
        <v>GULABI 25</v>
      </c>
      <c r="B1054" s="142"/>
      <c r="C1054" s="15">
        <f>stock!C1048</f>
        <v>7</v>
      </c>
      <c r="D1054" s="15">
        <f>stock!D1048</f>
        <v>1</v>
      </c>
      <c r="E1054" s="15">
        <f>stock!E1048</f>
        <v>2</v>
      </c>
      <c r="F1054" s="15">
        <f>stock!F1048</f>
        <v>6</v>
      </c>
      <c r="H1054" s="15">
        <f t="shared" si="210"/>
        <v>25</v>
      </c>
      <c r="I1054" s="15">
        <f t="shared" si="211"/>
        <v>25</v>
      </c>
      <c r="J1054" s="15">
        <f t="shared" si="212"/>
        <v>25</v>
      </c>
      <c r="K1054" s="1" t="str">
        <f t="shared" si="201"/>
        <v>GULA</v>
      </c>
      <c r="L1054" s="15">
        <f>IF(COUNTIF($N$2:N1054,N1054)=1,L1053+1,L1053)</f>
        <v>25</v>
      </c>
      <c r="M1054" s="15" t="str">
        <f t="shared" si="202"/>
        <v/>
      </c>
      <c r="N1054" s="1">
        <f t="shared" si="203"/>
        <v>0</v>
      </c>
      <c r="O1054" s="1">
        <f t="shared" si="204"/>
        <v>0</v>
      </c>
      <c r="P1054" s="15">
        <f t="shared" si="205"/>
        <v>0</v>
      </c>
      <c r="Q1054" s="15">
        <f t="shared" si="206"/>
        <v>0</v>
      </c>
      <c r="R1054" s="15">
        <f t="shared" si="207"/>
        <v>0</v>
      </c>
      <c r="S1054" s="15">
        <f t="shared" si="208"/>
        <v>0</v>
      </c>
      <c r="T1054" s="15">
        <f t="shared" si="209"/>
        <v>0</v>
      </c>
    </row>
    <row r="1055" spans="1:20">
      <c r="A1055" s="142" t="str">
        <f>IF((stock!B1049+stock!C1049+stock!D1049+stock!E1049)&lt;&gt;0,stock!A1049,"")</f>
        <v>10 GULABI 25KG</v>
      </c>
      <c r="B1055" s="142"/>
      <c r="C1055" s="15">
        <f>stock!C1049</f>
        <v>2</v>
      </c>
      <c r="D1055" s="15">
        <f>stock!D1049</f>
        <v>0</v>
      </c>
      <c r="E1055" s="15">
        <f>stock!E1049</f>
        <v>1</v>
      </c>
      <c r="F1055" s="15">
        <f>stock!F1049</f>
        <v>1</v>
      </c>
      <c r="H1055" s="15">
        <f t="shared" si="210"/>
        <v>25</v>
      </c>
      <c r="I1055" s="15">
        <f t="shared" si="211"/>
        <v>0</v>
      </c>
      <c r="J1055" s="15">
        <f t="shared" si="212"/>
        <v>25</v>
      </c>
      <c r="K1055" s="1" t="str">
        <f t="shared" si="201"/>
        <v>10 GULABI</v>
      </c>
      <c r="L1055" s="15">
        <f>IF(COUNTIF($N$2:N1055,N1055)=1,L1054+1,L1054)</f>
        <v>25</v>
      </c>
      <c r="M1055" s="15" t="str">
        <f t="shared" si="202"/>
        <v>10 GULABI</v>
      </c>
      <c r="N1055" s="1" t="str">
        <f t="shared" si="203"/>
        <v>GULABI</v>
      </c>
      <c r="O1055" s="1" t="str">
        <f t="shared" si="204"/>
        <v>10</v>
      </c>
      <c r="P1055" s="15">
        <f t="shared" si="205"/>
        <v>1</v>
      </c>
      <c r="Q1055" s="15">
        <f t="shared" si="206"/>
        <v>1</v>
      </c>
      <c r="R1055" s="15">
        <f t="shared" si="207"/>
        <v>0</v>
      </c>
      <c r="S1055" s="15">
        <f t="shared" si="208"/>
        <v>0.5</v>
      </c>
      <c r="T1055" s="15">
        <f t="shared" si="209"/>
        <v>0.5</v>
      </c>
    </row>
    <row r="1056" spans="1:20">
      <c r="A1056" s="142" t="str">
        <f>IF((stock!B1050+stock!C1050+stock!D1050+stock!E1050)&lt;&gt;0,stock!A1050,"")</f>
        <v/>
      </c>
      <c r="B1056" s="142"/>
      <c r="C1056" s="15">
        <f>stock!C1050</f>
        <v>0</v>
      </c>
      <c r="D1056" s="15">
        <f>stock!D1050</f>
        <v>0</v>
      </c>
      <c r="E1056" s="15">
        <f>stock!E1050</f>
        <v>0</v>
      </c>
      <c r="F1056" s="15">
        <f>stock!F1050</f>
        <v>0</v>
      </c>
      <c r="H1056" s="15">
        <f t="shared" si="210"/>
        <v>0</v>
      </c>
      <c r="I1056" s="15">
        <f t="shared" si="211"/>
        <v>0</v>
      </c>
      <c r="J1056" s="15">
        <f t="shared" si="212"/>
        <v>0</v>
      </c>
      <c r="K1056" s="1">
        <f t="shared" si="201"/>
        <v>0</v>
      </c>
      <c r="L1056" s="15">
        <f>IF(COUNTIF($N$2:N1056,N1056)=1,L1055+1,L1055)</f>
        <v>25</v>
      </c>
      <c r="M1056" s="15" t="str">
        <f t="shared" si="202"/>
        <v/>
      </c>
      <c r="N1056" s="1">
        <f t="shared" si="203"/>
        <v>0</v>
      </c>
      <c r="O1056" s="1">
        <f t="shared" si="204"/>
        <v>0</v>
      </c>
      <c r="P1056" s="15">
        <f t="shared" si="205"/>
        <v>0</v>
      </c>
      <c r="Q1056" s="15">
        <f t="shared" si="206"/>
        <v>0</v>
      </c>
      <c r="R1056" s="15">
        <f t="shared" si="207"/>
        <v>0</v>
      </c>
      <c r="S1056" s="15">
        <f t="shared" si="208"/>
        <v>0</v>
      </c>
      <c r="T1056" s="15">
        <f t="shared" si="209"/>
        <v>0</v>
      </c>
    </row>
    <row r="1057" spans="1:20">
      <c r="A1057" s="142" t="str">
        <f>IF((stock!B1051+stock!C1051+stock!D1051+stock!E1051)&lt;&gt;0,stock!A1051,"")</f>
        <v/>
      </c>
      <c r="B1057" s="142"/>
      <c r="C1057" s="15">
        <f>stock!C1051</f>
        <v>0</v>
      </c>
      <c r="D1057" s="15">
        <f>stock!D1051</f>
        <v>0</v>
      </c>
      <c r="E1057" s="15">
        <f>stock!E1051</f>
        <v>0</v>
      </c>
      <c r="F1057" s="15">
        <f>stock!F1051</f>
        <v>0</v>
      </c>
      <c r="H1057" s="15">
        <f t="shared" si="210"/>
        <v>0</v>
      </c>
      <c r="I1057" s="15">
        <f t="shared" si="211"/>
        <v>0</v>
      </c>
      <c r="J1057" s="15">
        <f t="shared" si="212"/>
        <v>0</v>
      </c>
      <c r="K1057" s="1">
        <f t="shared" si="201"/>
        <v>0</v>
      </c>
      <c r="L1057" s="15">
        <f>IF(COUNTIF($N$2:N1057,N1057)=1,L1056+1,L1056)</f>
        <v>25</v>
      </c>
      <c r="M1057" s="15" t="str">
        <f t="shared" si="202"/>
        <v/>
      </c>
      <c r="N1057" s="1">
        <f t="shared" si="203"/>
        <v>0</v>
      </c>
      <c r="O1057" s="1">
        <f t="shared" si="204"/>
        <v>0</v>
      </c>
      <c r="P1057" s="15">
        <f t="shared" si="205"/>
        <v>0</v>
      </c>
      <c r="Q1057" s="15">
        <f t="shared" si="206"/>
        <v>0</v>
      </c>
      <c r="R1057" s="15">
        <f t="shared" si="207"/>
        <v>0</v>
      </c>
      <c r="S1057" s="15">
        <f t="shared" si="208"/>
        <v>0</v>
      </c>
      <c r="T1057" s="15">
        <f t="shared" si="209"/>
        <v>0</v>
      </c>
    </row>
    <row r="1058" spans="1:20">
      <c r="A1058" s="142" t="str">
        <f>IF((stock!B1052+stock!C1052+stock!D1052+stock!E1052)&lt;&gt;0,stock!A1052,"")</f>
        <v/>
      </c>
      <c r="B1058" s="142"/>
      <c r="C1058" s="15">
        <f>stock!C1052</f>
        <v>0</v>
      </c>
      <c r="D1058" s="15">
        <f>stock!D1052</f>
        <v>0</v>
      </c>
      <c r="E1058" s="15">
        <f>stock!E1052</f>
        <v>0</v>
      </c>
      <c r="F1058" s="15">
        <f>stock!F1052</f>
        <v>0</v>
      </c>
      <c r="H1058" s="15">
        <f t="shared" si="210"/>
        <v>0</v>
      </c>
      <c r="I1058" s="15">
        <f t="shared" si="211"/>
        <v>0</v>
      </c>
      <c r="J1058" s="15">
        <f t="shared" si="212"/>
        <v>0</v>
      </c>
      <c r="K1058" s="1">
        <f t="shared" si="201"/>
        <v>0</v>
      </c>
      <c r="L1058" s="15">
        <f>IF(COUNTIF($N$2:N1058,N1058)=1,L1057+1,L1057)</f>
        <v>25</v>
      </c>
      <c r="M1058" s="15" t="str">
        <f t="shared" si="202"/>
        <v/>
      </c>
      <c r="N1058" s="1">
        <f t="shared" si="203"/>
        <v>0</v>
      </c>
      <c r="O1058" s="1">
        <f t="shared" si="204"/>
        <v>0</v>
      </c>
      <c r="P1058" s="15">
        <f t="shared" si="205"/>
        <v>0</v>
      </c>
      <c r="Q1058" s="15">
        <f t="shared" si="206"/>
        <v>0</v>
      </c>
      <c r="R1058" s="15">
        <f t="shared" si="207"/>
        <v>0</v>
      </c>
      <c r="S1058" s="15">
        <f t="shared" si="208"/>
        <v>0</v>
      </c>
      <c r="T1058" s="15">
        <f t="shared" si="209"/>
        <v>0</v>
      </c>
    </row>
    <row r="1059" spans="1:20">
      <c r="A1059" s="142" t="str">
        <f>IF((stock!B1053+stock!C1053+stock!D1053+stock!E1053)&lt;&gt;0,stock!A1053,"")</f>
        <v/>
      </c>
      <c r="B1059" s="142"/>
      <c r="C1059" s="15">
        <f>stock!C1053</f>
        <v>0</v>
      </c>
      <c r="D1059" s="15">
        <f>stock!D1053</f>
        <v>0</v>
      </c>
      <c r="E1059" s="15">
        <f>stock!E1053</f>
        <v>0</v>
      </c>
      <c r="F1059" s="15">
        <f>stock!F1053</f>
        <v>0</v>
      </c>
      <c r="H1059" s="15">
        <f t="shared" si="210"/>
        <v>0</v>
      </c>
      <c r="I1059" s="15">
        <f t="shared" si="211"/>
        <v>0</v>
      </c>
      <c r="J1059" s="15">
        <f t="shared" si="212"/>
        <v>0</v>
      </c>
      <c r="K1059" s="1">
        <f t="shared" si="201"/>
        <v>0</v>
      </c>
      <c r="L1059" s="15">
        <f>IF(COUNTIF($N$2:N1059,N1059)=1,L1058+1,L1058)</f>
        <v>25</v>
      </c>
      <c r="M1059" s="15" t="str">
        <f t="shared" si="202"/>
        <v/>
      </c>
      <c r="N1059" s="1">
        <f t="shared" si="203"/>
        <v>0</v>
      </c>
      <c r="O1059" s="1">
        <f t="shared" si="204"/>
        <v>0</v>
      </c>
      <c r="P1059" s="15">
        <f t="shared" si="205"/>
        <v>0</v>
      </c>
      <c r="Q1059" s="15">
        <f t="shared" si="206"/>
        <v>0</v>
      </c>
      <c r="R1059" s="15">
        <f t="shared" si="207"/>
        <v>0</v>
      </c>
      <c r="S1059" s="15">
        <f t="shared" si="208"/>
        <v>0</v>
      </c>
      <c r="T1059" s="15">
        <f t="shared" si="209"/>
        <v>0</v>
      </c>
    </row>
    <row r="1060" spans="1:20">
      <c r="A1060" s="142" t="str">
        <f>IF((stock!B1054+stock!C1054+stock!D1054+stock!E1054)&lt;&gt;0,stock!A1054,"")</f>
        <v/>
      </c>
      <c r="B1060" s="142"/>
      <c r="C1060" s="15">
        <f>stock!C1054</f>
        <v>0</v>
      </c>
      <c r="D1060" s="15">
        <f>stock!D1054</f>
        <v>0</v>
      </c>
      <c r="E1060" s="15">
        <f>stock!E1054</f>
        <v>0</v>
      </c>
      <c r="F1060" s="15">
        <f>stock!F1054</f>
        <v>0</v>
      </c>
      <c r="H1060" s="15">
        <f t="shared" si="210"/>
        <v>0</v>
      </c>
      <c r="I1060" s="15">
        <f t="shared" si="211"/>
        <v>0</v>
      </c>
      <c r="J1060" s="15">
        <f t="shared" si="212"/>
        <v>0</v>
      </c>
      <c r="K1060" s="1">
        <f t="shared" si="201"/>
        <v>0</v>
      </c>
      <c r="L1060" s="15">
        <f>IF(COUNTIF($N$2:N1060,N1060)=1,L1059+1,L1059)</f>
        <v>25</v>
      </c>
      <c r="M1060" s="15" t="str">
        <f t="shared" si="202"/>
        <v/>
      </c>
      <c r="N1060" s="1">
        <f t="shared" si="203"/>
        <v>0</v>
      </c>
      <c r="O1060" s="1">
        <f t="shared" si="204"/>
        <v>0</v>
      </c>
      <c r="P1060" s="15">
        <f t="shared" si="205"/>
        <v>0</v>
      </c>
      <c r="Q1060" s="15">
        <f t="shared" si="206"/>
        <v>0</v>
      </c>
      <c r="R1060" s="15">
        <f t="shared" si="207"/>
        <v>0</v>
      </c>
      <c r="S1060" s="15">
        <f t="shared" si="208"/>
        <v>0</v>
      </c>
      <c r="T1060" s="15">
        <f t="shared" si="209"/>
        <v>0</v>
      </c>
    </row>
    <row r="1061" spans="1:20">
      <c r="A1061" s="142" t="str">
        <f>IF((stock!B1055+stock!C1055+stock!D1055+stock!E1055)&lt;&gt;0,stock!A1055,"")</f>
        <v/>
      </c>
      <c r="B1061" s="142"/>
      <c r="C1061" s="15">
        <f>stock!C1055</f>
        <v>0</v>
      </c>
      <c r="D1061" s="15">
        <f>stock!D1055</f>
        <v>0</v>
      </c>
      <c r="E1061" s="15">
        <f>stock!E1055</f>
        <v>0</v>
      </c>
      <c r="F1061" s="15">
        <f>stock!F1055</f>
        <v>0</v>
      </c>
      <c r="H1061" s="15">
        <f t="shared" si="210"/>
        <v>0</v>
      </c>
      <c r="I1061" s="15">
        <f t="shared" si="211"/>
        <v>0</v>
      </c>
      <c r="J1061" s="15">
        <f t="shared" si="212"/>
        <v>0</v>
      </c>
      <c r="K1061" s="1">
        <f t="shared" si="201"/>
        <v>0</v>
      </c>
      <c r="L1061" s="15">
        <f>IF(COUNTIF($N$2:N1061,N1061)=1,L1060+1,L1060)</f>
        <v>25</v>
      </c>
      <c r="M1061" s="15" t="str">
        <f t="shared" si="202"/>
        <v/>
      </c>
      <c r="N1061" s="1">
        <f t="shared" si="203"/>
        <v>0</v>
      </c>
      <c r="O1061" s="1">
        <f t="shared" si="204"/>
        <v>0</v>
      </c>
      <c r="P1061" s="15">
        <f t="shared" si="205"/>
        <v>0</v>
      </c>
      <c r="Q1061" s="15">
        <f t="shared" si="206"/>
        <v>0</v>
      </c>
      <c r="R1061" s="15">
        <f t="shared" si="207"/>
        <v>0</v>
      </c>
      <c r="S1061" s="15">
        <f t="shared" si="208"/>
        <v>0</v>
      </c>
      <c r="T1061" s="15">
        <f t="shared" si="209"/>
        <v>0</v>
      </c>
    </row>
    <row r="1062" spans="1:20">
      <c r="A1062" s="142" t="str">
        <f>IF((stock!B1056+stock!C1056+stock!D1056+stock!E1056)&lt;&gt;0,stock!A1056,"")</f>
        <v>NEW GULABI 25KG</v>
      </c>
      <c r="B1062" s="142"/>
      <c r="C1062" s="15">
        <f>stock!C1056</f>
        <v>5</v>
      </c>
      <c r="D1062" s="15">
        <f>stock!D1056</f>
        <v>1</v>
      </c>
      <c r="E1062" s="15">
        <f>stock!E1056</f>
        <v>1</v>
      </c>
      <c r="F1062" s="15">
        <f>stock!F1056</f>
        <v>5</v>
      </c>
      <c r="H1062" s="15">
        <f t="shared" si="210"/>
        <v>25</v>
      </c>
      <c r="I1062" s="15">
        <f t="shared" si="211"/>
        <v>0</v>
      </c>
      <c r="J1062" s="15">
        <f t="shared" si="212"/>
        <v>25</v>
      </c>
      <c r="K1062" s="1" t="str">
        <f t="shared" si="201"/>
        <v>NEW GULABI</v>
      </c>
      <c r="L1062" s="15">
        <f>IF(COUNTIF($N$2:N1062,N1062)=1,L1061+1,L1061)</f>
        <v>25</v>
      </c>
      <c r="M1062" s="15" t="str">
        <f t="shared" si="202"/>
        <v>NEW GULABI</v>
      </c>
      <c r="N1062" s="1" t="str">
        <f t="shared" si="203"/>
        <v>GULABI</v>
      </c>
      <c r="O1062" s="1" t="str">
        <f t="shared" si="204"/>
        <v>NEW</v>
      </c>
      <c r="P1062" s="15">
        <f t="shared" si="205"/>
        <v>1</v>
      </c>
      <c r="Q1062" s="15">
        <f t="shared" si="206"/>
        <v>2.5</v>
      </c>
      <c r="R1062" s="15">
        <f t="shared" si="207"/>
        <v>0.5</v>
      </c>
      <c r="S1062" s="15">
        <f t="shared" si="208"/>
        <v>0.5</v>
      </c>
      <c r="T1062" s="15">
        <f t="shared" si="209"/>
        <v>2.5</v>
      </c>
    </row>
    <row r="1063" spans="1:20">
      <c r="A1063" s="142" t="str">
        <f>IF((stock!B1057+stock!C1057+stock!D1057+stock!E1057)&lt;&gt;0,stock!A1057,"")</f>
        <v/>
      </c>
      <c r="B1063" s="142"/>
      <c r="C1063" s="15">
        <f>stock!C1057</f>
        <v>0</v>
      </c>
      <c r="D1063" s="15">
        <f>stock!D1057</f>
        <v>0</v>
      </c>
      <c r="E1063" s="15">
        <f>stock!E1057</f>
        <v>0</v>
      </c>
      <c r="F1063" s="15">
        <f>stock!F1057</f>
        <v>0</v>
      </c>
      <c r="H1063" s="15">
        <f t="shared" si="210"/>
        <v>0</v>
      </c>
      <c r="I1063" s="15">
        <f t="shared" si="211"/>
        <v>0</v>
      </c>
      <c r="J1063" s="15">
        <f t="shared" si="212"/>
        <v>0</v>
      </c>
      <c r="K1063" s="1">
        <f t="shared" si="201"/>
        <v>0</v>
      </c>
      <c r="L1063" s="15">
        <f>IF(COUNTIF($N$2:N1063,N1063)=1,L1062+1,L1062)</f>
        <v>25</v>
      </c>
      <c r="M1063" s="15" t="str">
        <f t="shared" si="202"/>
        <v/>
      </c>
      <c r="N1063" s="1">
        <f t="shared" si="203"/>
        <v>0</v>
      </c>
      <c r="O1063" s="1">
        <f t="shared" si="204"/>
        <v>0</v>
      </c>
      <c r="P1063" s="15">
        <f t="shared" si="205"/>
        <v>0</v>
      </c>
      <c r="Q1063" s="15">
        <f t="shared" si="206"/>
        <v>0</v>
      </c>
      <c r="R1063" s="15">
        <f t="shared" si="207"/>
        <v>0</v>
      </c>
      <c r="S1063" s="15">
        <f t="shared" si="208"/>
        <v>0</v>
      </c>
      <c r="T1063" s="15">
        <f t="shared" si="209"/>
        <v>0</v>
      </c>
    </row>
    <row r="1064" spans="1:20">
      <c r="A1064" s="142" t="str">
        <f>IF((stock!B1058+stock!C1058+stock!D1058+stock!E1058)&lt;&gt;0,stock!A1058,"")</f>
        <v/>
      </c>
      <c r="B1064" s="142"/>
      <c r="C1064" s="15">
        <f>stock!C1058</f>
        <v>0</v>
      </c>
      <c r="D1064" s="15">
        <f>stock!D1058</f>
        <v>0</v>
      </c>
      <c r="E1064" s="15">
        <f>stock!E1058</f>
        <v>0</v>
      </c>
      <c r="F1064" s="15">
        <f>stock!F1058</f>
        <v>0</v>
      </c>
      <c r="H1064" s="15">
        <f t="shared" si="210"/>
        <v>0</v>
      </c>
      <c r="I1064" s="15">
        <f t="shared" si="211"/>
        <v>0</v>
      </c>
      <c r="J1064" s="15">
        <f t="shared" si="212"/>
        <v>0</v>
      </c>
      <c r="K1064" s="1">
        <f t="shared" si="201"/>
        <v>0</v>
      </c>
      <c r="L1064" s="15">
        <f>IF(COUNTIF($N$2:N1064,N1064)=1,L1063+1,L1063)</f>
        <v>25</v>
      </c>
      <c r="M1064" s="15" t="str">
        <f t="shared" si="202"/>
        <v/>
      </c>
      <c r="N1064" s="1">
        <f t="shared" si="203"/>
        <v>0</v>
      </c>
      <c r="O1064" s="1">
        <f t="shared" si="204"/>
        <v>0</v>
      </c>
      <c r="P1064" s="15">
        <f t="shared" si="205"/>
        <v>0</v>
      </c>
      <c r="Q1064" s="15">
        <f t="shared" si="206"/>
        <v>0</v>
      </c>
      <c r="R1064" s="15">
        <f t="shared" si="207"/>
        <v>0</v>
      </c>
      <c r="S1064" s="15">
        <f t="shared" si="208"/>
        <v>0</v>
      </c>
      <c r="T1064" s="15">
        <f t="shared" si="209"/>
        <v>0</v>
      </c>
    </row>
    <row r="1065" spans="1:20">
      <c r="A1065" s="142" t="str">
        <f>IF((stock!B1059+stock!C1059+stock!D1059+stock!E1059)&lt;&gt;0,stock!A1059,"")</f>
        <v>GULABI 30</v>
      </c>
      <c r="B1065" s="142"/>
      <c r="C1065" s="15">
        <f>stock!C1059</f>
        <v>0</v>
      </c>
      <c r="D1065" s="15">
        <f>stock!D1059</f>
        <v>362</v>
      </c>
      <c r="E1065" s="15">
        <f>stock!E1059</f>
        <v>83</v>
      </c>
      <c r="F1065" s="15">
        <f>stock!F1059</f>
        <v>279</v>
      </c>
      <c r="H1065" s="15">
        <f t="shared" si="210"/>
        <v>30</v>
      </c>
      <c r="I1065" s="15">
        <f t="shared" si="211"/>
        <v>30</v>
      </c>
      <c r="J1065" s="15">
        <f t="shared" si="212"/>
        <v>30</v>
      </c>
      <c r="K1065" s="1" t="str">
        <f t="shared" si="201"/>
        <v>GULA</v>
      </c>
      <c r="L1065" s="15">
        <f>IF(COUNTIF($N$2:N1065,N1065)=1,L1064+1,L1064)</f>
        <v>25</v>
      </c>
      <c r="M1065" s="15" t="str">
        <f t="shared" si="202"/>
        <v/>
      </c>
      <c r="N1065" s="1">
        <f t="shared" si="203"/>
        <v>0</v>
      </c>
      <c r="O1065" s="1">
        <f t="shared" si="204"/>
        <v>0</v>
      </c>
      <c r="P1065" s="15">
        <f t="shared" si="205"/>
        <v>0</v>
      </c>
      <c r="Q1065" s="15">
        <f t="shared" si="206"/>
        <v>0</v>
      </c>
      <c r="R1065" s="15">
        <f t="shared" si="207"/>
        <v>0</v>
      </c>
      <c r="S1065" s="15">
        <f t="shared" si="208"/>
        <v>0</v>
      </c>
      <c r="T1065" s="15">
        <f t="shared" si="209"/>
        <v>0</v>
      </c>
    </row>
    <row r="1066" spans="1:20">
      <c r="A1066" s="142" t="str">
        <f>IF((stock!B1060+stock!C1060+stock!D1060+stock!E1060)&lt;&gt;0,stock!A1060,"")</f>
        <v/>
      </c>
      <c r="B1066" s="142"/>
      <c r="C1066" s="15">
        <f>stock!C1060</f>
        <v>0</v>
      </c>
      <c r="D1066" s="15">
        <f>stock!D1060</f>
        <v>0</v>
      </c>
      <c r="E1066" s="15">
        <f>stock!E1060</f>
        <v>0</v>
      </c>
      <c r="F1066" s="15">
        <f>stock!F1060</f>
        <v>0</v>
      </c>
      <c r="H1066" s="15">
        <f t="shared" si="210"/>
        <v>0</v>
      </c>
      <c r="I1066" s="15">
        <f t="shared" si="211"/>
        <v>0</v>
      </c>
      <c r="J1066" s="15">
        <f t="shared" si="212"/>
        <v>0</v>
      </c>
      <c r="K1066" s="1">
        <f t="shared" si="201"/>
        <v>0</v>
      </c>
      <c r="L1066" s="15">
        <f>IF(COUNTIF($N$2:N1066,N1066)=1,L1065+1,L1065)</f>
        <v>25</v>
      </c>
      <c r="M1066" s="15" t="str">
        <f t="shared" si="202"/>
        <v/>
      </c>
      <c r="N1066" s="1">
        <f t="shared" si="203"/>
        <v>0</v>
      </c>
      <c r="O1066" s="1">
        <f t="shared" si="204"/>
        <v>0</v>
      </c>
      <c r="P1066" s="15">
        <f t="shared" si="205"/>
        <v>0</v>
      </c>
      <c r="Q1066" s="15">
        <f t="shared" si="206"/>
        <v>0</v>
      </c>
      <c r="R1066" s="15">
        <f t="shared" si="207"/>
        <v>0</v>
      </c>
      <c r="S1066" s="15">
        <f t="shared" si="208"/>
        <v>0</v>
      </c>
      <c r="T1066" s="15">
        <f t="shared" si="209"/>
        <v>0</v>
      </c>
    </row>
    <row r="1067" spans="1:20">
      <c r="A1067" s="142" t="str">
        <f>IF((stock!B1061+stock!C1061+stock!D1061+stock!E1061)&lt;&gt;0,stock!A1061,"")</f>
        <v/>
      </c>
      <c r="B1067" s="142"/>
      <c r="C1067" s="15">
        <f>stock!C1061</f>
        <v>0</v>
      </c>
      <c r="D1067" s="15">
        <f>stock!D1061</f>
        <v>0</v>
      </c>
      <c r="E1067" s="15">
        <f>stock!E1061</f>
        <v>0</v>
      </c>
      <c r="F1067" s="15">
        <f>stock!F1061</f>
        <v>0</v>
      </c>
      <c r="H1067" s="15">
        <f t="shared" si="210"/>
        <v>0</v>
      </c>
      <c r="I1067" s="15">
        <f t="shared" si="211"/>
        <v>0</v>
      </c>
      <c r="J1067" s="15">
        <f t="shared" si="212"/>
        <v>0</v>
      </c>
      <c r="K1067" s="1">
        <f t="shared" si="201"/>
        <v>0</v>
      </c>
      <c r="L1067" s="15">
        <f>IF(COUNTIF($N$2:N1067,N1067)=1,L1066+1,L1066)</f>
        <v>25</v>
      </c>
      <c r="M1067" s="15" t="str">
        <f t="shared" si="202"/>
        <v/>
      </c>
      <c r="N1067" s="1">
        <f t="shared" si="203"/>
        <v>0</v>
      </c>
      <c r="O1067" s="1">
        <f t="shared" si="204"/>
        <v>0</v>
      </c>
      <c r="P1067" s="15">
        <f t="shared" si="205"/>
        <v>0</v>
      </c>
      <c r="Q1067" s="15">
        <f t="shared" si="206"/>
        <v>0</v>
      </c>
      <c r="R1067" s="15">
        <f t="shared" si="207"/>
        <v>0</v>
      </c>
      <c r="S1067" s="15">
        <f t="shared" si="208"/>
        <v>0</v>
      </c>
      <c r="T1067" s="15">
        <f t="shared" si="209"/>
        <v>0</v>
      </c>
    </row>
    <row r="1068" spans="1:20">
      <c r="A1068" s="142" t="str">
        <f>IF((stock!B1062+stock!C1062+stock!D1062+stock!E1062)&lt;&gt;0,stock!A1062,"")</f>
        <v/>
      </c>
      <c r="B1068" s="142"/>
      <c r="C1068" s="15">
        <f>stock!C1062</f>
        <v>0</v>
      </c>
      <c r="D1068" s="15">
        <f>stock!D1062</f>
        <v>0</v>
      </c>
      <c r="E1068" s="15">
        <f>stock!E1062</f>
        <v>0</v>
      </c>
      <c r="F1068" s="15">
        <f>stock!F1062</f>
        <v>0</v>
      </c>
      <c r="H1068" s="15">
        <f t="shared" si="210"/>
        <v>0</v>
      </c>
      <c r="I1068" s="15">
        <f t="shared" si="211"/>
        <v>0</v>
      </c>
      <c r="J1068" s="15">
        <f t="shared" si="212"/>
        <v>0</v>
      </c>
      <c r="K1068" s="1">
        <f t="shared" si="201"/>
        <v>0</v>
      </c>
      <c r="L1068" s="15">
        <f>IF(COUNTIF($N$2:N1068,N1068)=1,L1067+1,L1067)</f>
        <v>25</v>
      </c>
      <c r="M1068" s="15" t="str">
        <f t="shared" si="202"/>
        <v/>
      </c>
      <c r="N1068" s="1">
        <f t="shared" si="203"/>
        <v>0</v>
      </c>
      <c r="O1068" s="1">
        <f t="shared" si="204"/>
        <v>0</v>
      </c>
      <c r="P1068" s="15">
        <f t="shared" si="205"/>
        <v>0</v>
      </c>
      <c r="Q1068" s="15">
        <f t="shared" si="206"/>
        <v>0</v>
      </c>
      <c r="R1068" s="15">
        <f t="shared" si="207"/>
        <v>0</v>
      </c>
      <c r="S1068" s="15">
        <f t="shared" si="208"/>
        <v>0</v>
      </c>
      <c r="T1068" s="15">
        <f t="shared" si="209"/>
        <v>0</v>
      </c>
    </row>
    <row r="1069" spans="1:20">
      <c r="A1069" s="142" t="str">
        <f>IF((stock!B1063+stock!C1063+stock!D1063+stock!E1063)&lt;&gt;0,stock!A1063,"")</f>
        <v/>
      </c>
      <c r="B1069" s="142"/>
      <c r="C1069" s="15">
        <f>stock!C1063</f>
        <v>0</v>
      </c>
      <c r="D1069" s="15">
        <f>stock!D1063</f>
        <v>0</v>
      </c>
      <c r="E1069" s="15">
        <f>stock!E1063</f>
        <v>0</v>
      </c>
      <c r="F1069" s="15">
        <f>stock!F1063</f>
        <v>0</v>
      </c>
      <c r="H1069" s="15">
        <f t="shared" si="210"/>
        <v>0</v>
      </c>
      <c r="I1069" s="15">
        <f t="shared" si="211"/>
        <v>0</v>
      </c>
      <c r="J1069" s="15">
        <f t="shared" si="212"/>
        <v>0</v>
      </c>
      <c r="K1069" s="1">
        <f t="shared" si="201"/>
        <v>0</v>
      </c>
      <c r="L1069" s="15">
        <f>IF(COUNTIF($N$2:N1069,N1069)=1,L1068+1,L1068)</f>
        <v>25</v>
      </c>
      <c r="M1069" s="15" t="str">
        <f t="shared" si="202"/>
        <v/>
      </c>
      <c r="N1069" s="1">
        <f t="shared" si="203"/>
        <v>0</v>
      </c>
      <c r="O1069" s="1">
        <f t="shared" si="204"/>
        <v>0</v>
      </c>
      <c r="P1069" s="15">
        <f t="shared" si="205"/>
        <v>0</v>
      </c>
      <c r="Q1069" s="15">
        <f t="shared" si="206"/>
        <v>0</v>
      </c>
      <c r="R1069" s="15">
        <f t="shared" si="207"/>
        <v>0</v>
      </c>
      <c r="S1069" s="15">
        <f t="shared" si="208"/>
        <v>0</v>
      </c>
      <c r="T1069" s="15">
        <f t="shared" si="209"/>
        <v>0</v>
      </c>
    </row>
    <row r="1070" spans="1:20">
      <c r="A1070" s="142" t="str">
        <f>IF((stock!B1064+stock!C1064+stock!D1064+stock!E1064)&lt;&gt;0,stock!A1064,"")</f>
        <v/>
      </c>
      <c r="B1070" s="142"/>
      <c r="C1070" s="15">
        <f>stock!C1064</f>
        <v>0</v>
      </c>
      <c r="D1070" s="15">
        <f>stock!D1064</f>
        <v>0</v>
      </c>
      <c r="E1070" s="15">
        <f>stock!E1064</f>
        <v>0</v>
      </c>
      <c r="F1070" s="15">
        <f>stock!F1064</f>
        <v>0</v>
      </c>
      <c r="H1070" s="15">
        <f t="shared" si="210"/>
        <v>0</v>
      </c>
      <c r="I1070" s="15">
        <f t="shared" si="211"/>
        <v>0</v>
      </c>
      <c r="J1070" s="15">
        <f t="shared" si="212"/>
        <v>0</v>
      </c>
      <c r="K1070" s="1">
        <f t="shared" si="201"/>
        <v>0</v>
      </c>
      <c r="L1070" s="15">
        <f>IF(COUNTIF($N$2:N1070,N1070)=1,L1069+1,L1069)</f>
        <v>25</v>
      </c>
      <c r="M1070" s="15" t="str">
        <f t="shared" si="202"/>
        <v/>
      </c>
      <c r="N1070" s="1">
        <f t="shared" si="203"/>
        <v>0</v>
      </c>
      <c r="O1070" s="1">
        <f t="shared" si="204"/>
        <v>0</v>
      </c>
      <c r="P1070" s="15">
        <f t="shared" si="205"/>
        <v>0</v>
      </c>
      <c r="Q1070" s="15">
        <f t="shared" si="206"/>
        <v>0</v>
      </c>
      <c r="R1070" s="15">
        <f t="shared" si="207"/>
        <v>0</v>
      </c>
      <c r="S1070" s="15">
        <f t="shared" si="208"/>
        <v>0</v>
      </c>
      <c r="T1070" s="15">
        <f t="shared" si="209"/>
        <v>0</v>
      </c>
    </row>
    <row r="1071" spans="1:20">
      <c r="A1071" s="142" t="str">
        <f>IF((stock!B1065+stock!C1065+stock!D1065+stock!E1065)&lt;&gt;0,stock!A1065,"")</f>
        <v>ELEPHANT GULABI 30KG</v>
      </c>
      <c r="B1071" s="142"/>
      <c r="C1071" s="15">
        <f>stock!C1065</f>
        <v>0</v>
      </c>
      <c r="D1071" s="15">
        <f>stock!D1065</f>
        <v>230</v>
      </c>
      <c r="E1071" s="15">
        <f>stock!E1065</f>
        <v>15</v>
      </c>
      <c r="F1071" s="15">
        <f>stock!F1065</f>
        <v>215</v>
      </c>
      <c r="H1071" s="15">
        <f t="shared" si="210"/>
        <v>30</v>
      </c>
      <c r="I1071" s="15">
        <f t="shared" si="211"/>
        <v>0</v>
      </c>
      <c r="J1071" s="15">
        <f t="shared" si="212"/>
        <v>30</v>
      </c>
      <c r="K1071" s="1" t="str">
        <f t="shared" si="201"/>
        <v>ELEPHANT GULABI</v>
      </c>
      <c r="L1071" s="15">
        <f>IF(COUNTIF($N$2:N1071,N1071)=1,L1070+1,L1070)</f>
        <v>25</v>
      </c>
      <c r="M1071" s="15" t="str">
        <f t="shared" si="202"/>
        <v>ELEPHANT GULABI</v>
      </c>
      <c r="N1071" s="1" t="str">
        <f t="shared" si="203"/>
        <v>GULABI</v>
      </c>
      <c r="O1071" s="1" t="str">
        <f t="shared" si="204"/>
        <v>ELEPHANT</v>
      </c>
      <c r="P1071" s="15">
        <f t="shared" si="205"/>
        <v>1</v>
      </c>
      <c r="Q1071" s="15">
        <f t="shared" si="206"/>
        <v>0</v>
      </c>
      <c r="R1071" s="15">
        <f t="shared" si="207"/>
        <v>138</v>
      </c>
      <c r="S1071" s="15">
        <f t="shared" si="208"/>
        <v>9</v>
      </c>
      <c r="T1071" s="15">
        <f t="shared" si="209"/>
        <v>129</v>
      </c>
    </row>
    <row r="1072" spans="1:20">
      <c r="A1072" s="142" t="str">
        <f>IF((stock!B1066+stock!C1066+stock!D1066+stock!E1066)&lt;&gt;0,stock!A1066,"")</f>
        <v/>
      </c>
      <c r="B1072" s="142"/>
      <c r="C1072" s="15">
        <f>stock!C1066</f>
        <v>0</v>
      </c>
      <c r="D1072" s="15">
        <f>stock!D1066</f>
        <v>0</v>
      </c>
      <c r="E1072" s="15">
        <f>stock!E1066</f>
        <v>0</v>
      </c>
      <c r="F1072" s="15">
        <f>stock!F1066</f>
        <v>0</v>
      </c>
      <c r="H1072" s="15">
        <f t="shared" si="210"/>
        <v>0</v>
      </c>
      <c r="I1072" s="15">
        <f t="shared" si="211"/>
        <v>0</v>
      </c>
      <c r="J1072" s="15">
        <f t="shared" si="212"/>
        <v>0</v>
      </c>
      <c r="K1072" s="1">
        <f t="shared" si="201"/>
        <v>0</v>
      </c>
      <c r="L1072" s="15">
        <f>IF(COUNTIF($N$2:N1072,N1072)=1,L1071+1,L1071)</f>
        <v>25</v>
      </c>
      <c r="M1072" s="15" t="str">
        <f t="shared" si="202"/>
        <v/>
      </c>
      <c r="N1072" s="1">
        <f t="shared" si="203"/>
        <v>0</v>
      </c>
      <c r="O1072" s="1">
        <f t="shared" si="204"/>
        <v>0</v>
      </c>
      <c r="P1072" s="15">
        <f t="shared" si="205"/>
        <v>0</v>
      </c>
      <c r="Q1072" s="15">
        <f t="shared" si="206"/>
        <v>0</v>
      </c>
      <c r="R1072" s="15">
        <f t="shared" si="207"/>
        <v>0</v>
      </c>
      <c r="S1072" s="15">
        <f t="shared" si="208"/>
        <v>0</v>
      </c>
      <c r="T1072" s="15">
        <f t="shared" si="209"/>
        <v>0</v>
      </c>
    </row>
    <row r="1073" spans="1:20">
      <c r="A1073" s="142" t="str">
        <f>IF((stock!B1067+stock!C1067+stock!D1067+stock!E1067)&lt;&gt;0,stock!A1067,"")</f>
        <v/>
      </c>
      <c r="B1073" s="142"/>
      <c r="C1073" s="15">
        <f>stock!C1067</f>
        <v>0</v>
      </c>
      <c r="D1073" s="15">
        <f>stock!D1067</f>
        <v>0</v>
      </c>
      <c r="E1073" s="15">
        <f>stock!E1067</f>
        <v>0</v>
      </c>
      <c r="F1073" s="15">
        <f>stock!F1067</f>
        <v>0</v>
      </c>
      <c r="H1073" s="15">
        <f t="shared" si="210"/>
        <v>0</v>
      </c>
      <c r="I1073" s="15">
        <f t="shared" si="211"/>
        <v>0</v>
      </c>
      <c r="J1073" s="15">
        <f t="shared" si="212"/>
        <v>0</v>
      </c>
      <c r="K1073" s="1">
        <f t="shared" si="201"/>
        <v>0</v>
      </c>
      <c r="L1073" s="15">
        <f>IF(COUNTIF($N$2:N1073,N1073)=1,L1072+1,L1072)</f>
        <v>25</v>
      </c>
      <c r="M1073" s="15" t="str">
        <f t="shared" si="202"/>
        <v/>
      </c>
      <c r="N1073" s="1">
        <f t="shared" si="203"/>
        <v>0</v>
      </c>
      <c r="O1073" s="1">
        <f t="shared" si="204"/>
        <v>0</v>
      </c>
      <c r="P1073" s="15">
        <f t="shared" si="205"/>
        <v>0</v>
      </c>
      <c r="Q1073" s="15">
        <f t="shared" si="206"/>
        <v>0</v>
      </c>
      <c r="R1073" s="15">
        <f t="shared" si="207"/>
        <v>0</v>
      </c>
      <c r="S1073" s="15">
        <f t="shared" si="208"/>
        <v>0</v>
      </c>
      <c r="T1073" s="15">
        <f t="shared" si="209"/>
        <v>0</v>
      </c>
    </row>
    <row r="1074" spans="1:20">
      <c r="A1074" s="142" t="str">
        <f>IF((stock!B1068+stock!C1068+stock!D1068+stock!E1068)&lt;&gt;0,stock!A1068,"")</f>
        <v>GREEN-APPLE GULABI 30KG</v>
      </c>
      <c r="B1074" s="142"/>
      <c r="C1074" s="15">
        <f>stock!C1068</f>
        <v>0</v>
      </c>
      <c r="D1074" s="15">
        <f>stock!D1068</f>
        <v>132</v>
      </c>
      <c r="E1074" s="15">
        <f>stock!E1068</f>
        <v>68</v>
      </c>
      <c r="F1074" s="15">
        <f>stock!F1068</f>
        <v>64</v>
      </c>
      <c r="H1074" s="15">
        <f t="shared" si="210"/>
        <v>30</v>
      </c>
      <c r="I1074" s="15">
        <f t="shared" si="211"/>
        <v>0</v>
      </c>
      <c r="J1074" s="15">
        <f t="shared" si="212"/>
        <v>30</v>
      </c>
      <c r="K1074" s="1" t="str">
        <f t="shared" si="201"/>
        <v>GREEN-APPLE GULABI</v>
      </c>
      <c r="L1074" s="15">
        <f>IF(COUNTIF($N$2:N1074,N1074)=1,L1073+1,L1073)</f>
        <v>25</v>
      </c>
      <c r="M1074" s="15" t="str">
        <f t="shared" si="202"/>
        <v>GREEN-APPLE GULABI</v>
      </c>
      <c r="N1074" s="1" t="str">
        <f t="shared" si="203"/>
        <v>GULABI</v>
      </c>
      <c r="O1074" s="1" t="str">
        <f t="shared" si="204"/>
        <v>GREEN-APPLE</v>
      </c>
      <c r="P1074" s="15">
        <f t="shared" si="205"/>
        <v>1</v>
      </c>
      <c r="Q1074" s="15">
        <f t="shared" si="206"/>
        <v>0</v>
      </c>
      <c r="R1074" s="15">
        <f t="shared" si="207"/>
        <v>79.2</v>
      </c>
      <c r="S1074" s="15">
        <f t="shared" si="208"/>
        <v>40.799999999999997</v>
      </c>
      <c r="T1074" s="15">
        <f t="shared" si="209"/>
        <v>38.4</v>
      </c>
    </row>
    <row r="1075" spans="1:20">
      <c r="A1075" s="142" t="str">
        <f>IF((stock!B1069+stock!C1069+stock!D1069+stock!E1069)&lt;&gt;0,stock!A1069,"")</f>
        <v/>
      </c>
      <c r="B1075" s="142"/>
      <c r="C1075" s="15">
        <f>stock!C1069</f>
        <v>0</v>
      </c>
      <c r="D1075" s="15">
        <f>stock!D1069</f>
        <v>0</v>
      </c>
      <c r="E1075" s="15">
        <f>stock!E1069</f>
        <v>0</v>
      </c>
      <c r="F1075" s="15">
        <f>stock!F1069</f>
        <v>0</v>
      </c>
      <c r="H1075" s="15">
        <f t="shared" si="210"/>
        <v>0</v>
      </c>
      <c r="I1075" s="15">
        <f t="shared" si="211"/>
        <v>0</v>
      </c>
      <c r="J1075" s="15">
        <f t="shared" si="212"/>
        <v>0</v>
      </c>
      <c r="K1075" s="1">
        <f t="shared" si="201"/>
        <v>0</v>
      </c>
      <c r="L1075" s="15">
        <f>IF(COUNTIF($N$2:N1075,N1075)=1,L1074+1,L1074)</f>
        <v>25</v>
      </c>
      <c r="M1075" s="15" t="str">
        <f t="shared" si="202"/>
        <v/>
      </c>
      <c r="N1075" s="1">
        <f t="shared" si="203"/>
        <v>0</v>
      </c>
      <c r="O1075" s="1">
        <f t="shared" si="204"/>
        <v>0</v>
      </c>
      <c r="P1075" s="15">
        <f t="shared" si="205"/>
        <v>0</v>
      </c>
      <c r="Q1075" s="15">
        <f t="shared" si="206"/>
        <v>0</v>
      </c>
      <c r="R1075" s="15">
        <f t="shared" si="207"/>
        <v>0</v>
      </c>
      <c r="S1075" s="15">
        <f t="shared" si="208"/>
        <v>0</v>
      </c>
      <c r="T1075" s="15">
        <f t="shared" si="209"/>
        <v>0</v>
      </c>
    </row>
    <row r="1076" spans="1:20">
      <c r="A1076" s="142" t="str">
        <f>IF((stock!B1070+stock!C1070+stock!D1070+stock!E1070)&lt;&gt;0,stock!A1070,"")</f>
        <v/>
      </c>
      <c r="B1076" s="142"/>
      <c r="C1076" s="15">
        <f>stock!C1070</f>
        <v>0</v>
      </c>
      <c r="D1076" s="15">
        <f>stock!D1070</f>
        <v>0</v>
      </c>
      <c r="E1076" s="15">
        <f>stock!E1070</f>
        <v>0</v>
      </c>
      <c r="F1076" s="15">
        <f>stock!F1070</f>
        <v>0</v>
      </c>
      <c r="H1076" s="15">
        <f t="shared" si="210"/>
        <v>0</v>
      </c>
      <c r="I1076" s="15">
        <f t="shared" si="211"/>
        <v>0</v>
      </c>
      <c r="J1076" s="15">
        <f t="shared" si="212"/>
        <v>0</v>
      </c>
      <c r="K1076" s="1">
        <f t="shared" si="201"/>
        <v>0</v>
      </c>
      <c r="L1076" s="15">
        <f>IF(COUNTIF($N$2:N1076,N1076)=1,L1075+1,L1075)</f>
        <v>25</v>
      </c>
      <c r="M1076" s="15" t="str">
        <f t="shared" si="202"/>
        <v/>
      </c>
      <c r="N1076" s="1">
        <f t="shared" si="203"/>
        <v>0</v>
      </c>
      <c r="O1076" s="1">
        <f t="shared" si="204"/>
        <v>0</v>
      </c>
      <c r="P1076" s="15">
        <f t="shared" si="205"/>
        <v>0</v>
      </c>
      <c r="Q1076" s="15">
        <f t="shared" si="206"/>
        <v>0</v>
      </c>
      <c r="R1076" s="15">
        <f t="shared" si="207"/>
        <v>0</v>
      </c>
      <c r="S1076" s="15">
        <f t="shared" si="208"/>
        <v>0</v>
      </c>
      <c r="T1076" s="15">
        <f t="shared" si="209"/>
        <v>0</v>
      </c>
    </row>
    <row r="1077" spans="1:20">
      <c r="A1077" s="142" t="str">
        <f>IF((stock!B1071+stock!C1071+stock!D1071+stock!E1071)&lt;&gt;0,stock!A1071,"")</f>
        <v/>
      </c>
      <c r="B1077" s="142"/>
      <c r="C1077" s="15">
        <f>stock!C1071</f>
        <v>0</v>
      </c>
      <c r="D1077" s="15">
        <f>stock!D1071</f>
        <v>0</v>
      </c>
      <c r="E1077" s="15">
        <f>stock!E1071</f>
        <v>0</v>
      </c>
      <c r="F1077" s="15">
        <f>stock!F1071</f>
        <v>0</v>
      </c>
      <c r="H1077" s="15">
        <f t="shared" si="210"/>
        <v>0</v>
      </c>
      <c r="I1077" s="15">
        <f t="shared" si="211"/>
        <v>0</v>
      </c>
      <c r="J1077" s="15">
        <f t="shared" si="212"/>
        <v>0</v>
      </c>
      <c r="K1077" s="1">
        <f t="shared" si="201"/>
        <v>0</v>
      </c>
      <c r="L1077" s="15">
        <f>IF(COUNTIF($N$2:N1077,N1077)=1,L1076+1,L1076)</f>
        <v>25</v>
      </c>
      <c r="M1077" s="15" t="str">
        <f t="shared" si="202"/>
        <v/>
      </c>
      <c r="N1077" s="1">
        <f t="shared" si="203"/>
        <v>0</v>
      </c>
      <c r="O1077" s="1">
        <f t="shared" si="204"/>
        <v>0</v>
      </c>
      <c r="P1077" s="15">
        <f t="shared" si="205"/>
        <v>0</v>
      </c>
      <c r="Q1077" s="15">
        <f t="shared" si="206"/>
        <v>0</v>
      </c>
      <c r="R1077" s="15">
        <f t="shared" si="207"/>
        <v>0</v>
      </c>
      <c r="S1077" s="15">
        <f t="shared" si="208"/>
        <v>0</v>
      </c>
      <c r="T1077" s="15">
        <f t="shared" si="209"/>
        <v>0</v>
      </c>
    </row>
    <row r="1078" spans="1:20">
      <c r="A1078" s="142" t="str">
        <f>IF((stock!B1072+stock!C1072+stock!D1072+stock!E1072)&lt;&gt;0,stock!A1072,"")</f>
        <v/>
      </c>
      <c r="B1078" s="142"/>
      <c r="C1078" s="15">
        <f>stock!C1072</f>
        <v>0</v>
      </c>
      <c r="D1078" s="15">
        <f>stock!D1072</f>
        <v>0</v>
      </c>
      <c r="E1078" s="15">
        <f>stock!E1072</f>
        <v>0</v>
      </c>
      <c r="F1078" s="15">
        <f>stock!F1072</f>
        <v>0</v>
      </c>
      <c r="H1078" s="15">
        <f t="shared" si="210"/>
        <v>0</v>
      </c>
      <c r="I1078" s="15">
        <f t="shared" si="211"/>
        <v>0</v>
      </c>
      <c r="J1078" s="15">
        <f t="shared" si="212"/>
        <v>0</v>
      </c>
      <c r="K1078" s="1">
        <f t="shared" si="201"/>
        <v>0</v>
      </c>
      <c r="L1078" s="15">
        <f>IF(COUNTIF($N$2:N1078,N1078)=1,L1077+1,L1077)</f>
        <v>25</v>
      </c>
      <c r="M1078" s="15" t="str">
        <f t="shared" si="202"/>
        <v/>
      </c>
      <c r="N1078" s="1">
        <f t="shared" si="203"/>
        <v>0</v>
      </c>
      <c r="O1078" s="1">
        <f t="shared" si="204"/>
        <v>0</v>
      </c>
      <c r="P1078" s="15">
        <f t="shared" si="205"/>
        <v>0</v>
      </c>
      <c r="Q1078" s="15">
        <f t="shared" si="206"/>
        <v>0</v>
      </c>
      <c r="R1078" s="15">
        <f t="shared" si="207"/>
        <v>0</v>
      </c>
      <c r="S1078" s="15">
        <f t="shared" si="208"/>
        <v>0</v>
      </c>
      <c r="T1078" s="15">
        <f t="shared" si="209"/>
        <v>0</v>
      </c>
    </row>
    <row r="1079" spans="1:20">
      <c r="A1079" s="142" t="str">
        <f>IF((stock!B1073+stock!C1073+stock!D1073+stock!E1073)&lt;&gt;0,stock!A1073,"")</f>
        <v>GULABI 50</v>
      </c>
      <c r="B1079" s="142"/>
      <c r="C1079" s="15">
        <f>stock!C1073</f>
        <v>22</v>
      </c>
      <c r="D1079" s="15">
        <f>stock!D1073</f>
        <v>0</v>
      </c>
      <c r="E1079" s="15">
        <f>stock!E1073</f>
        <v>17</v>
      </c>
      <c r="F1079" s="15">
        <f>stock!F1073</f>
        <v>5</v>
      </c>
      <c r="H1079" s="15">
        <f t="shared" si="210"/>
        <v>50</v>
      </c>
      <c r="I1079" s="15">
        <f t="shared" si="211"/>
        <v>50</v>
      </c>
      <c r="J1079" s="15">
        <f t="shared" si="212"/>
        <v>50</v>
      </c>
      <c r="K1079" s="1" t="str">
        <f t="shared" si="201"/>
        <v>GULA</v>
      </c>
      <c r="L1079" s="15">
        <f>IF(COUNTIF($N$2:N1079,N1079)=1,L1078+1,L1078)</f>
        <v>25</v>
      </c>
      <c r="M1079" s="15" t="str">
        <f t="shared" si="202"/>
        <v/>
      </c>
      <c r="N1079" s="1">
        <f t="shared" si="203"/>
        <v>0</v>
      </c>
      <c r="O1079" s="1">
        <f t="shared" si="204"/>
        <v>0</v>
      </c>
      <c r="P1079" s="15">
        <f t="shared" si="205"/>
        <v>0</v>
      </c>
      <c r="Q1079" s="15">
        <f t="shared" si="206"/>
        <v>0</v>
      </c>
      <c r="R1079" s="15">
        <f t="shared" si="207"/>
        <v>0</v>
      </c>
      <c r="S1079" s="15">
        <f t="shared" si="208"/>
        <v>0</v>
      </c>
      <c r="T1079" s="15">
        <f t="shared" si="209"/>
        <v>0</v>
      </c>
    </row>
    <row r="1080" spans="1:20">
      <c r="A1080" s="142" t="str">
        <f>IF((stock!B1074+stock!C1074+stock!D1074+stock!E1074)&lt;&gt;0,stock!A1074,"")</f>
        <v>10 GULABI 50KG</v>
      </c>
      <c r="B1080" s="142"/>
      <c r="C1080" s="15">
        <f>stock!C1074</f>
        <v>2</v>
      </c>
      <c r="D1080" s="15">
        <f>stock!D1074</f>
        <v>0</v>
      </c>
      <c r="E1080" s="15">
        <f>stock!E1074</f>
        <v>2</v>
      </c>
      <c r="F1080" s="15">
        <f>stock!F1074</f>
        <v>0</v>
      </c>
      <c r="H1080" s="15">
        <f t="shared" si="210"/>
        <v>50</v>
      </c>
      <c r="I1080" s="15">
        <f t="shared" si="211"/>
        <v>0</v>
      </c>
      <c r="J1080" s="15">
        <f t="shared" si="212"/>
        <v>50</v>
      </c>
      <c r="K1080" s="1" t="str">
        <f t="shared" si="201"/>
        <v>10 GULABI</v>
      </c>
      <c r="L1080" s="15">
        <f>IF(COUNTIF($N$2:N1080,N1080)=1,L1079+1,L1079)</f>
        <v>25</v>
      </c>
      <c r="M1080" s="15" t="str">
        <f t="shared" si="202"/>
        <v>10 GULABI</v>
      </c>
      <c r="N1080" s="1" t="str">
        <f t="shared" si="203"/>
        <v>GULABI</v>
      </c>
      <c r="O1080" s="1" t="str">
        <f t="shared" si="204"/>
        <v>10</v>
      </c>
      <c r="P1080" s="15">
        <f t="shared" si="205"/>
        <v>1</v>
      </c>
      <c r="Q1080" s="15">
        <f t="shared" si="206"/>
        <v>2</v>
      </c>
      <c r="R1080" s="15">
        <f t="shared" si="207"/>
        <v>0</v>
      </c>
      <c r="S1080" s="15">
        <f t="shared" si="208"/>
        <v>2</v>
      </c>
      <c r="T1080" s="15">
        <f t="shared" si="209"/>
        <v>0</v>
      </c>
    </row>
    <row r="1081" spans="1:20">
      <c r="A1081" s="142" t="str">
        <f>IF((stock!B1075+stock!C1075+stock!D1075+stock!E1075)&lt;&gt;0,stock!A1075,"")</f>
        <v/>
      </c>
      <c r="B1081" s="142"/>
      <c r="C1081" s="15">
        <f>stock!C1075</f>
        <v>0</v>
      </c>
      <c r="D1081" s="15">
        <f>stock!D1075</f>
        <v>0</v>
      </c>
      <c r="E1081" s="15">
        <f>stock!E1075</f>
        <v>0</v>
      </c>
      <c r="F1081" s="15">
        <f>stock!F1075</f>
        <v>0</v>
      </c>
      <c r="H1081" s="15">
        <f t="shared" si="210"/>
        <v>0</v>
      </c>
      <c r="I1081" s="15">
        <f t="shared" si="211"/>
        <v>0</v>
      </c>
      <c r="J1081" s="15">
        <f t="shared" si="212"/>
        <v>0</v>
      </c>
      <c r="K1081" s="1">
        <f t="shared" si="201"/>
        <v>0</v>
      </c>
      <c r="L1081" s="15">
        <f>IF(COUNTIF($N$2:N1081,N1081)=1,L1080+1,L1080)</f>
        <v>25</v>
      </c>
      <c r="M1081" s="15" t="str">
        <f t="shared" si="202"/>
        <v/>
      </c>
      <c r="N1081" s="1">
        <f t="shared" si="203"/>
        <v>0</v>
      </c>
      <c r="O1081" s="1">
        <f t="shared" si="204"/>
        <v>0</v>
      </c>
      <c r="P1081" s="15">
        <f t="shared" si="205"/>
        <v>0</v>
      </c>
      <c r="Q1081" s="15">
        <f t="shared" si="206"/>
        <v>0</v>
      </c>
      <c r="R1081" s="15">
        <f t="shared" si="207"/>
        <v>0</v>
      </c>
      <c r="S1081" s="15">
        <f t="shared" si="208"/>
        <v>0</v>
      </c>
      <c r="T1081" s="15">
        <f t="shared" si="209"/>
        <v>0</v>
      </c>
    </row>
    <row r="1082" spans="1:20">
      <c r="A1082" s="142" t="str">
        <f>IF((stock!B1076+stock!C1076+stock!D1076+stock!E1076)&lt;&gt;0,stock!A1076,"")</f>
        <v/>
      </c>
      <c r="B1082" s="142"/>
      <c r="C1082" s="15">
        <f>stock!C1076</f>
        <v>0</v>
      </c>
      <c r="D1082" s="15">
        <f>stock!D1076</f>
        <v>0</v>
      </c>
      <c r="E1082" s="15">
        <f>stock!E1076</f>
        <v>0</v>
      </c>
      <c r="F1082" s="15">
        <f>stock!F1076</f>
        <v>0</v>
      </c>
      <c r="H1082" s="15">
        <f t="shared" si="210"/>
        <v>0</v>
      </c>
      <c r="I1082" s="15">
        <f t="shared" si="211"/>
        <v>0</v>
      </c>
      <c r="J1082" s="15">
        <f t="shared" si="212"/>
        <v>0</v>
      </c>
      <c r="K1082" s="1">
        <f t="shared" si="201"/>
        <v>0</v>
      </c>
      <c r="L1082" s="15">
        <f>IF(COUNTIF($N$2:N1082,N1082)=1,L1081+1,L1081)</f>
        <v>25</v>
      </c>
      <c r="M1082" s="15" t="str">
        <f t="shared" si="202"/>
        <v/>
      </c>
      <c r="N1082" s="1">
        <f t="shared" si="203"/>
        <v>0</v>
      </c>
      <c r="O1082" s="1">
        <f t="shared" si="204"/>
        <v>0</v>
      </c>
      <c r="P1082" s="15">
        <f t="shared" si="205"/>
        <v>0</v>
      </c>
      <c r="Q1082" s="15">
        <f t="shared" si="206"/>
        <v>0</v>
      </c>
      <c r="R1082" s="15">
        <f t="shared" si="207"/>
        <v>0</v>
      </c>
      <c r="S1082" s="15">
        <f t="shared" si="208"/>
        <v>0</v>
      </c>
      <c r="T1082" s="15">
        <f t="shared" si="209"/>
        <v>0</v>
      </c>
    </row>
    <row r="1083" spans="1:20">
      <c r="A1083" s="142" t="str">
        <f>IF((stock!B1077+stock!C1077+stock!D1077+stock!E1077)&lt;&gt;0,stock!A1077,"")</f>
        <v/>
      </c>
      <c r="B1083" s="142"/>
      <c r="C1083" s="15">
        <f>stock!C1077</f>
        <v>0</v>
      </c>
      <c r="D1083" s="15">
        <f>stock!D1077</f>
        <v>0</v>
      </c>
      <c r="E1083" s="15">
        <f>stock!E1077</f>
        <v>0</v>
      </c>
      <c r="F1083" s="15">
        <f>stock!F1077</f>
        <v>0</v>
      </c>
      <c r="H1083" s="15">
        <f t="shared" si="210"/>
        <v>0</v>
      </c>
      <c r="I1083" s="15">
        <f t="shared" si="211"/>
        <v>0</v>
      </c>
      <c r="J1083" s="15">
        <f t="shared" si="212"/>
        <v>0</v>
      </c>
      <c r="K1083" s="1">
        <f t="shared" si="201"/>
        <v>0</v>
      </c>
      <c r="L1083" s="15">
        <f>IF(COUNTIF($N$2:N1083,N1083)=1,L1082+1,L1082)</f>
        <v>25</v>
      </c>
      <c r="M1083" s="15" t="str">
        <f t="shared" si="202"/>
        <v/>
      </c>
      <c r="N1083" s="1">
        <f t="shared" si="203"/>
        <v>0</v>
      </c>
      <c r="O1083" s="1">
        <f t="shared" si="204"/>
        <v>0</v>
      </c>
      <c r="P1083" s="15">
        <f t="shared" si="205"/>
        <v>0</v>
      </c>
      <c r="Q1083" s="15">
        <f t="shared" si="206"/>
        <v>0</v>
      </c>
      <c r="R1083" s="15">
        <f t="shared" si="207"/>
        <v>0</v>
      </c>
      <c r="S1083" s="15">
        <f t="shared" si="208"/>
        <v>0</v>
      </c>
      <c r="T1083" s="15">
        <f t="shared" si="209"/>
        <v>0</v>
      </c>
    </row>
    <row r="1084" spans="1:20">
      <c r="A1084" s="142" t="str">
        <f>IF((stock!B1078+stock!C1078+stock!D1078+stock!E1078)&lt;&gt;0,stock!A1078,"")</f>
        <v/>
      </c>
      <c r="B1084" s="142"/>
      <c r="C1084" s="15">
        <f>stock!C1078</f>
        <v>0</v>
      </c>
      <c r="D1084" s="15">
        <f>stock!D1078</f>
        <v>0</v>
      </c>
      <c r="E1084" s="15">
        <f>stock!E1078</f>
        <v>0</v>
      </c>
      <c r="F1084" s="15">
        <f>stock!F1078</f>
        <v>0</v>
      </c>
      <c r="H1084" s="15">
        <f t="shared" si="210"/>
        <v>0</v>
      </c>
      <c r="I1084" s="15">
        <f t="shared" si="211"/>
        <v>0</v>
      </c>
      <c r="J1084" s="15">
        <f t="shared" si="212"/>
        <v>0</v>
      </c>
      <c r="K1084" s="1">
        <f t="shared" si="201"/>
        <v>0</v>
      </c>
      <c r="L1084" s="15">
        <f>IF(COUNTIF($N$2:N1084,N1084)=1,L1083+1,L1083)</f>
        <v>25</v>
      </c>
      <c r="M1084" s="15" t="str">
        <f t="shared" si="202"/>
        <v/>
      </c>
      <c r="N1084" s="1">
        <f t="shared" si="203"/>
        <v>0</v>
      </c>
      <c r="O1084" s="1">
        <f t="shared" si="204"/>
        <v>0</v>
      </c>
      <c r="P1084" s="15">
        <f t="shared" si="205"/>
        <v>0</v>
      </c>
      <c r="Q1084" s="15">
        <f t="shared" si="206"/>
        <v>0</v>
      </c>
      <c r="R1084" s="15">
        <f t="shared" si="207"/>
        <v>0</v>
      </c>
      <c r="S1084" s="15">
        <f t="shared" si="208"/>
        <v>0</v>
      </c>
      <c r="T1084" s="15">
        <f t="shared" si="209"/>
        <v>0</v>
      </c>
    </row>
    <row r="1085" spans="1:20">
      <c r="A1085" s="142" t="str">
        <f>IF((stock!B1079+stock!C1079+stock!D1079+stock!E1079)&lt;&gt;0,stock!A1079,"")</f>
        <v/>
      </c>
      <c r="B1085" s="142"/>
      <c r="C1085" s="15">
        <f>stock!C1079</f>
        <v>0</v>
      </c>
      <c r="D1085" s="15">
        <f>stock!D1079</f>
        <v>0</v>
      </c>
      <c r="E1085" s="15">
        <f>stock!E1079</f>
        <v>0</v>
      </c>
      <c r="F1085" s="15">
        <f>stock!F1079</f>
        <v>0</v>
      </c>
      <c r="H1085" s="15">
        <f t="shared" si="210"/>
        <v>0</v>
      </c>
      <c r="I1085" s="15">
        <f t="shared" si="211"/>
        <v>0</v>
      </c>
      <c r="J1085" s="15">
        <f t="shared" si="212"/>
        <v>0</v>
      </c>
      <c r="K1085" s="1">
        <f t="shared" si="201"/>
        <v>0</v>
      </c>
      <c r="L1085" s="15">
        <f>IF(COUNTIF($N$2:N1085,N1085)=1,L1084+1,L1084)</f>
        <v>25</v>
      </c>
      <c r="M1085" s="15" t="str">
        <f t="shared" si="202"/>
        <v/>
      </c>
      <c r="N1085" s="1">
        <f t="shared" si="203"/>
        <v>0</v>
      </c>
      <c r="O1085" s="1">
        <f t="shared" si="204"/>
        <v>0</v>
      </c>
      <c r="P1085" s="15">
        <f t="shared" si="205"/>
        <v>0</v>
      </c>
      <c r="Q1085" s="15">
        <f t="shared" si="206"/>
        <v>0</v>
      </c>
      <c r="R1085" s="15">
        <f t="shared" si="207"/>
        <v>0</v>
      </c>
      <c r="S1085" s="15">
        <f t="shared" si="208"/>
        <v>0</v>
      </c>
      <c r="T1085" s="15">
        <f t="shared" si="209"/>
        <v>0</v>
      </c>
    </row>
    <row r="1086" spans="1:20">
      <c r="A1086" s="142" t="str">
        <f>IF((stock!B1080+stock!C1080+stock!D1080+stock!E1080)&lt;&gt;0,stock!A1080,"")</f>
        <v/>
      </c>
      <c r="B1086" s="142"/>
      <c r="C1086" s="15">
        <f>stock!C1080</f>
        <v>0</v>
      </c>
      <c r="D1086" s="15">
        <f>stock!D1080</f>
        <v>0</v>
      </c>
      <c r="E1086" s="15">
        <f>stock!E1080</f>
        <v>0</v>
      </c>
      <c r="F1086" s="15">
        <f>stock!F1080</f>
        <v>0</v>
      </c>
      <c r="H1086" s="15">
        <f t="shared" si="210"/>
        <v>0</v>
      </c>
      <c r="I1086" s="15">
        <f t="shared" si="211"/>
        <v>0</v>
      </c>
      <c r="J1086" s="15">
        <f t="shared" si="212"/>
        <v>0</v>
      </c>
      <c r="K1086" s="1">
        <f t="shared" si="201"/>
        <v>0</v>
      </c>
      <c r="L1086" s="15">
        <f>IF(COUNTIF($N$2:N1086,N1086)=1,L1085+1,L1085)</f>
        <v>25</v>
      </c>
      <c r="M1086" s="15" t="str">
        <f t="shared" si="202"/>
        <v/>
      </c>
      <c r="N1086" s="1">
        <f t="shared" si="203"/>
        <v>0</v>
      </c>
      <c r="O1086" s="1">
        <f t="shared" si="204"/>
        <v>0</v>
      </c>
      <c r="P1086" s="15">
        <f t="shared" si="205"/>
        <v>0</v>
      </c>
      <c r="Q1086" s="15">
        <f t="shared" si="206"/>
        <v>0</v>
      </c>
      <c r="R1086" s="15">
        <f t="shared" si="207"/>
        <v>0</v>
      </c>
      <c r="S1086" s="15">
        <f t="shared" si="208"/>
        <v>0</v>
      </c>
      <c r="T1086" s="15">
        <f t="shared" si="209"/>
        <v>0</v>
      </c>
    </row>
    <row r="1087" spans="1:20">
      <c r="A1087" s="142" t="str">
        <f>IF((stock!B1081+stock!C1081+stock!D1081+stock!E1081)&lt;&gt;0,stock!A1081,"")</f>
        <v/>
      </c>
      <c r="B1087" s="142"/>
      <c r="C1087" s="15">
        <f>stock!C1081</f>
        <v>0</v>
      </c>
      <c r="D1087" s="15">
        <f>stock!D1081</f>
        <v>0</v>
      </c>
      <c r="E1087" s="15">
        <f>stock!E1081</f>
        <v>0</v>
      </c>
      <c r="F1087" s="15">
        <f>stock!F1081</f>
        <v>0</v>
      </c>
      <c r="H1087" s="15">
        <f t="shared" si="210"/>
        <v>0</v>
      </c>
      <c r="I1087" s="15">
        <f t="shared" si="211"/>
        <v>0</v>
      </c>
      <c r="J1087" s="15">
        <f t="shared" si="212"/>
        <v>0</v>
      </c>
      <c r="K1087" s="1">
        <f t="shared" si="201"/>
        <v>0</v>
      </c>
      <c r="L1087" s="15">
        <f>IF(COUNTIF($N$2:N1087,N1087)=1,L1086+1,L1086)</f>
        <v>25</v>
      </c>
      <c r="M1087" s="15" t="str">
        <f t="shared" si="202"/>
        <v/>
      </c>
      <c r="N1087" s="1">
        <f t="shared" si="203"/>
        <v>0</v>
      </c>
      <c r="O1087" s="1">
        <f t="shared" si="204"/>
        <v>0</v>
      </c>
      <c r="P1087" s="15">
        <f t="shared" si="205"/>
        <v>0</v>
      </c>
      <c r="Q1087" s="15">
        <f t="shared" si="206"/>
        <v>0</v>
      </c>
      <c r="R1087" s="15">
        <f t="shared" si="207"/>
        <v>0</v>
      </c>
      <c r="S1087" s="15">
        <f t="shared" si="208"/>
        <v>0</v>
      </c>
      <c r="T1087" s="15">
        <f t="shared" si="209"/>
        <v>0</v>
      </c>
    </row>
    <row r="1088" spans="1:20">
      <c r="A1088" s="142" t="str">
        <f>IF((stock!B1082+stock!C1082+stock!D1082+stock!E1082)&lt;&gt;0,stock!A1082,"")</f>
        <v>NEW GULABI 50KG</v>
      </c>
      <c r="B1088" s="142"/>
      <c r="C1088" s="15">
        <f>stock!C1082</f>
        <v>20</v>
      </c>
      <c r="D1088" s="15">
        <f>stock!D1082</f>
        <v>0</v>
      </c>
      <c r="E1088" s="15">
        <f>stock!E1082</f>
        <v>15</v>
      </c>
      <c r="F1088" s="15">
        <f>stock!F1082</f>
        <v>5</v>
      </c>
      <c r="H1088" s="15">
        <f t="shared" si="210"/>
        <v>50</v>
      </c>
      <c r="I1088" s="15">
        <f t="shared" si="211"/>
        <v>0</v>
      </c>
      <c r="J1088" s="15">
        <f t="shared" si="212"/>
        <v>50</v>
      </c>
      <c r="K1088" s="1" t="str">
        <f t="shared" si="201"/>
        <v>NEW GULABI</v>
      </c>
      <c r="L1088" s="15">
        <f>IF(COUNTIF($N$2:N1088,N1088)=1,L1087+1,L1087)</f>
        <v>25</v>
      </c>
      <c r="M1088" s="15" t="str">
        <f t="shared" si="202"/>
        <v>NEW GULABI</v>
      </c>
      <c r="N1088" s="1" t="str">
        <f t="shared" si="203"/>
        <v>GULABI</v>
      </c>
      <c r="O1088" s="1" t="str">
        <f t="shared" si="204"/>
        <v>NEW</v>
      </c>
      <c r="P1088" s="15">
        <f t="shared" si="205"/>
        <v>1</v>
      </c>
      <c r="Q1088" s="15">
        <f t="shared" si="206"/>
        <v>20</v>
      </c>
      <c r="R1088" s="15">
        <f t="shared" si="207"/>
        <v>0</v>
      </c>
      <c r="S1088" s="15">
        <f t="shared" si="208"/>
        <v>15</v>
      </c>
      <c r="T1088" s="15">
        <f t="shared" si="209"/>
        <v>5</v>
      </c>
    </row>
    <row r="1089" spans="1:20">
      <c r="A1089" s="142" t="str">
        <f>IF((stock!B1083+stock!C1083+stock!D1083+stock!E1083)&lt;&gt;0,stock!A1083,"")</f>
        <v/>
      </c>
      <c r="B1089" s="142"/>
      <c r="C1089" s="15">
        <f>stock!C1083</f>
        <v>0</v>
      </c>
      <c r="D1089" s="15">
        <f>stock!D1083</f>
        <v>0</v>
      </c>
      <c r="E1089" s="15">
        <f>stock!E1083</f>
        <v>0</v>
      </c>
      <c r="F1089" s="15">
        <f>stock!F1083</f>
        <v>0</v>
      </c>
      <c r="H1089" s="15">
        <f t="shared" si="210"/>
        <v>0</v>
      </c>
      <c r="I1089" s="15">
        <f t="shared" si="211"/>
        <v>0</v>
      </c>
      <c r="J1089" s="15">
        <f t="shared" si="212"/>
        <v>0</v>
      </c>
      <c r="K1089" s="1">
        <f t="shared" si="201"/>
        <v>0</v>
      </c>
      <c r="L1089" s="15">
        <f>IF(COUNTIF($N$2:N1089,N1089)=1,L1088+1,L1088)</f>
        <v>25</v>
      </c>
      <c r="M1089" s="15" t="str">
        <f t="shared" si="202"/>
        <v/>
      </c>
      <c r="N1089" s="1">
        <f t="shared" si="203"/>
        <v>0</v>
      </c>
      <c r="O1089" s="1">
        <f t="shared" si="204"/>
        <v>0</v>
      </c>
      <c r="P1089" s="15">
        <f t="shared" si="205"/>
        <v>0</v>
      </c>
      <c r="Q1089" s="15">
        <f t="shared" si="206"/>
        <v>0</v>
      </c>
      <c r="R1089" s="15">
        <f t="shared" si="207"/>
        <v>0</v>
      </c>
      <c r="S1089" s="15">
        <f t="shared" si="208"/>
        <v>0</v>
      </c>
      <c r="T1089" s="15">
        <f t="shared" si="209"/>
        <v>0</v>
      </c>
    </row>
    <row r="1090" spans="1:20">
      <c r="A1090" s="142" t="str">
        <f>IF((stock!B1084+stock!C1084+stock!D1084+stock!E1084)&lt;&gt;0,stock!A1084,"")</f>
        <v/>
      </c>
      <c r="B1090" s="142"/>
      <c r="C1090" s="15">
        <f>stock!C1084</f>
        <v>0</v>
      </c>
      <c r="D1090" s="15">
        <f>stock!D1084</f>
        <v>0</v>
      </c>
      <c r="E1090" s="15">
        <f>stock!E1084</f>
        <v>0</v>
      </c>
      <c r="F1090" s="15">
        <f>stock!F1084</f>
        <v>0</v>
      </c>
      <c r="H1090" s="15">
        <f t="shared" si="210"/>
        <v>0</v>
      </c>
      <c r="I1090" s="15">
        <f t="shared" si="211"/>
        <v>0</v>
      </c>
      <c r="J1090" s="15">
        <f t="shared" si="212"/>
        <v>0</v>
      </c>
      <c r="K1090" s="1">
        <f t="shared" si="201"/>
        <v>0</v>
      </c>
      <c r="L1090" s="15">
        <f>IF(COUNTIF($N$2:N1090,N1090)=1,L1089+1,L1089)</f>
        <v>25</v>
      </c>
      <c r="M1090" s="15" t="str">
        <f t="shared" si="202"/>
        <v/>
      </c>
      <c r="N1090" s="1">
        <f t="shared" si="203"/>
        <v>0</v>
      </c>
      <c r="O1090" s="1">
        <f t="shared" si="204"/>
        <v>0</v>
      </c>
      <c r="P1090" s="15">
        <f t="shared" si="205"/>
        <v>0</v>
      </c>
      <c r="Q1090" s="15">
        <f t="shared" si="206"/>
        <v>0</v>
      </c>
      <c r="R1090" s="15">
        <f t="shared" si="207"/>
        <v>0</v>
      </c>
      <c r="S1090" s="15">
        <f t="shared" si="208"/>
        <v>0</v>
      </c>
      <c r="T1090" s="15">
        <f t="shared" si="209"/>
        <v>0</v>
      </c>
    </row>
    <row r="1091" spans="1:20">
      <c r="A1091" s="142" t="str">
        <f>IF((stock!B1085+stock!C1085+stock!D1085+stock!E1085)&lt;&gt;0,stock!A1085,"")</f>
        <v/>
      </c>
      <c r="B1091" s="142"/>
      <c r="C1091" s="15">
        <f>stock!C1085</f>
        <v>0</v>
      </c>
      <c r="D1091" s="15">
        <f>stock!D1085</f>
        <v>0</v>
      </c>
      <c r="E1091" s="15">
        <f>stock!E1085</f>
        <v>0</v>
      </c>
      <c r="F1091" s="15">
        <f>stock!F1085</f>
        <v>0</v>
      </c>
      <c r="H1091" s="15">
        <f t="shared" si="210"/>
        <v>0</v>
      </c>
      <c r="I1091" s="15">
        <f t="shared" si="211"/>
        <v>0</v>
      </c>
      <c r="J1091" s="15">
        <f t="shared" si="212"/>
        <v>0</v>
      </c>
      <c r="K1091" s="1">
        <f t="shared" si="201"/>
        <v>0</v>
      </c>
      <c r="L1091" s="15">
        <f>IF(COUNTIF($N$2:N1091,N1091)=1,L1090+1,L1090)</f>
        <v>25</v>
      </c>
      <c r="M1091" s="15" t="str">
        <f t="shared" si="202"/>
        <v/>
      </c>
      <c r="N1091" s="1">
        <f t="shared" si="203"/>
        <v>0</v>
      </c>
      <c r="O1091" s="1">
        <f t="shared" si="204"/>
        <v>0</v>
      </c>
      <c r="P1091" s="15">
        <f t="shared" si="205"/>
        <v>0</v>
      </c>
      <c r="Q1091" s="15">
        <f t="shared" si="206"/>
        <v>0</v>
      </c>
      <c r="R1091" s="15">
        <f t="shared" si="207"/>
        <v>0</v>
      </c>
      <c r="S1091" s="15">
        <f t="shared" si="208"/>
        <v>0</v>
      </c>
      <c r="T1091" s="15">
        <f t="shared" si="209"/>
        <v>0</v>
      </c>
    </row>
    <row r="1092" spans="1:20">
      <c r="A1092" s="142" t="str">
        <f>IF((stock!B1086+stock!C1086+stock!D1086+stock!E1086)&lt;&gt;0,stock!A1086,"")</f>
        <v>II</v>
      </c>
      <c r="B1092" s="142"/>
      <c r="C1092" s="15">
        <f>stock!C1086</f>
        <v>76</v>
      </c>
      <c r="D1092" s="15">
        <f>stock!D1086</f>
        <v>5</v>
      </c>
      <c r="E1092" s="15">
        <f>stock!E1086</f>
        <v>4</v>
      </c>
      <c r="F1092" s="15">
        <f>stock!F1086</f>
        <v>77</v>
      </c>
      <c r="H1092" s="15">
        <f t="shared" si="210"/>
        <v>0</v>
      </c>
      <c r="I1092" s="15">
        <f t="shared" si="211"/>
        <v>0</v>
      </c>
      <c r="J1092" s="15">
        <f t="shared" si="212"/>
        <v>0</v>
      </c>
      <c r="K1092" s="1">
        <f t="shared" si="201"/>
        <v>0</v>
      </c>
      <c r="L1092" s="15">
        <f>IF(COUNTIF($N$2:N1092,N1092)=1,L1091+1,L1091)</f>
        <v>25</v>
      </c>
      <c r="M1092" s="15" t="str">
        <f t="shared" si="202"/>
        <v/>
      </c>
      <c r="N1092" s="1">
        <f t="shared" si="203"/>
        <v>0</v>
      </c>
      <c r="O1092" s="1">
        <f t="shared" si="204"/>
        <v>0</v>
      </c>
      <c r="P1092" s="15">
        <f t="shared" si="205"/>
        <v>0</v>
      </c>
      <c r="Q1092" s="15">
        <f t="shared" si="206"/>
        <v>0</v>
      </c>
      <c r="R1092" s="15">
        <f t="shared" si="207"/>
        <v>0</v>
      </c>
      <c r="S1092" s="15">
        <f t="shared" si="208"/>
        <v>0</v>
      </c>
      <c r="T1092" s="15">
        <f t="shared" si="209"/>
        <v>0</v>
      </c>
    </row>
    <row r="1093" spans="1:20">
      <c r="A1093" s="142" t="str">
        <f>IF((stock!B1087+stock!C1087+stock!D1087+stock!E1087)&lt;&gt;0,stock!A1087,"")</f>
        <v/>
      </c>
      <c r="B1093" s="142"/>
      <c r="C1093" s="15">
        <f>stock!C1087</f>
        <v>0</v>
      </c>
      <c r="D1093" s="15">
        <f>stock!D1087</f>
        <v>0</v>
      </c>
      <c r="E1093" s="15">
        <f>stock!E1087</f>
        <v>0</v>
      </c>
      <c r="F1093" s="15">
        <f>stock!F1087</f>
        <v>0</v>
      </c>
      <c r="H1093" s="15">
        <f t="shared" si="210"/>
        <v>0</v>
      </c>
      <c r="I1093" s="15">
        <f t="shared" si="211"/>
        <v>0</v>
      </c>
      <c r="J1093" s="15">
        <f t="shared" si="212"/>
        <v>0</v>
      </c>
      <c r="K1093" s="1">
        <f t="shared" si="201"/>
        <v>0</v>
      </c>
      <c r="L1093" s="15">
        <f>IF(COUNTIF($N$2:N1093,N1093)=1,L1092+1,L1092)</f>
        <v>25</v>
      </c>
      <c r="M1093" s="15" t="str">
        <f t="shared" si="202"/>
        <v/>
      </c>
      <c r="N1093" s="1">
        <f t="shared" si="203"/>
        <v>0</v>
      </c>
      <c r="O1093" s="1">
        <f t="shared" si="204"/>
        <v>0</v>
      </c>
      <c r="P1093" s="15">
        <f t="shared" si="205"/>
        <v>0</v>
      </c>
      <c r="Q1093" s="15">
        <f t="shared" si="206"/>
        <v>0</v>
      </c>
      <c r="R1093" s="15">
        <f t="shared" si="207"/>
        <v>0</v>
      </c>
      <c r="S1093" s="15">
        <f t="shared" si="208"/>
        <v>0</v>
      </c>
      <c r="T1093" s="15">
        <f t="shared" si="209"/>
        <v>0</v>
      </c>
    </row>
    <row r="1094" spans="1:20">
      <c r="A1094" s="142" t="str">
        <f>IF((stock!B1088+stock!C1088+stock!D1088+stock!E1088)&lt;&gt;0,stock!A1088,"")</f>
        <v/>
      </c>
      <c r="B1094" s="142"/>
      <c r="C1094" s="15">
        <f>stock!C1088</f>
        <v>0</v>
      </c>
      <c r="D1094" s="15">
        <f>stock!D1088</f>
        <v>0</v>
      </c>
      <c r="E1094" s="15">
        <f>stock!E1088</f>
        <v>0</v>
      </c>
      <c r="F1094" s="15">
        <f>stock!F1088</f>
        <v>0</v>
      </c>
      <c r="H1094" s="15">
        <f t="shared" si="210"/>
        <v>0</v>
      </c>
      <c r="I1094" s="15">
        <f t="shared" si="211"/>
        <v>0</v>
      </c>
      <c r="J1094" s="15">
        <f t="shared" si="212"/>
        <v>0</v>
      </c>
      <c r="K1094" s="1">
        <f t="shared" si="201"/>
        <v>0</v>
      </c>
      <c r="L1094" s="15">
        <f>IF(COUNTIF($N$2:N1094,N1094)=1,L1093+1,L1093)</f>
        <v>25</v>
      </c>
      <c r="M1094" s="15" t="str">
        <f t="shared" si="202"/>
        <v/>
      </c>
      <c r="N1094" s="1">
        <f t="shared" si="203"/>
        <v>0</v>
      </c>
      <c r="O1094" s="1">
        <f t="shared" si="204"/>
        <v>0</v>
      </c>
      <c r="P1094" s="15">
        <f t="shared" si="205"/>
        <v>0</v>
      </c>
      <c r="Q1094" s="15">
        <f t="shared" si="206"/>
        <v>0</v>
      </c>
      <c r="R1094" s="15">
        <f t="shared" si="207"/>
        <v>0</v>
      </c>
      <c r="S1094" s="15">
        <f t="shared" si="208"/>
        <v>0</v>
      </c>
      <c r="T1094" s="15">
        <f t="shared" si="209"/>
        <v>0</v>
      </c>
    </row>
    <row r="1095" spans="1:20">
      <c r="A1095" s="142" t="str">
        <f>IF((stock!B1089+stock!C1089+stock!D1089+stock!E1089)&lt;&gt;0,stock!A1089,"")</f>
        <v/>
      </c>
      <c r="B1095" s="142"/>
      <c r="C1095" s="15">
        <f>stock!C1089</f>
        <v>0</v>
      </c>
      <c r="D1095" s="15">
        <f>stock!D1089</f>
        <v>0</v>
      </c>
      <c r="E1095" s="15">
        <f>stock!E1089</f>
        <v>0</v>
      </c>
      <c r="F1095" s="15">
        <f>stock!F1089</f>
        <v>0</v>
      </c>
      <c r="H1095" s="15">
        <f t="shared" si="210"/>
        <v>0</v>
      </c>
      <c r="I1095" s="15">
        <f t="shared" si="211"/>
        <v>0</v>
      </c>
      <c r="J1095" s="15">
        <f t="shared" si="212"/>
        <v>0</v>
      </c>
      <c r="K1095" s="1">
        <f t="shared" si="201"/>
        <v>0</v>
      </c>
      <c r="L1095" s="15">
        <f>IF(COUNTIF($N$2:N1095,N1095)=1,L1094+1,L1094)</f>
        <v>25</v>
      </c>
      <c r="M1095" s="15" t="str">
        <f t="shared" si="202"/>
        <v/>
      </c>
      <c r="N1095" s="1">
        <f t="shared" si="203"/>
        <v>0</v>
      </c>
      <c r="O1095" s="1">
        <f t="shared" si="204"/>
        <v>0</v>
      </c>
      <c r="P1095" s="15">
        <f t="shared" si="205"/>
        <v>0</v>
      </c>
      <c r="Q1095" s="15">
        <f t="shared" si="206"/>
        <v>0</v>
      </c>
      <c r="R1095" s="15">
        <f t="shared" si="207"/>
        <v>0</v>
      </c>
      <c r="S1095" s="15">
        <f t="shared" si="208"/>
        <v>0</v>
      </c>
      <c r="T1095" s="15">
        <f t="shared" si="209"/>
        <v>0</v>
      </c>
    </row>
    <row r="1096" spans="1:20">
      <c r="A1096" s="142" t="str">
        <f>IF((stock!B1090+stock!C1090+stock!D1090+stock!E1090)&lt;&gt;0,stock!A1090,"")</f>
        <v/>
      </c>
      <c r="B1096" s="142"/>
      <c r="C1096" s="15">
        <f>stock!C1090</f>
        <v>0</v>
      </c>
      <c r="D1096" s="15">
        <f>stock!D1090</f>
        <v>0</v>
      </c>
      <c r="E1096" s="15">
        <f>stock!E1090</f>
        <v>0</v>
      </c>
      <c r="F1096" s="15">
        <f>stock!F1090</f>
        <v>0</v>
      </c>
      <c r="H1096" s="15">
        <f t="shared" si="210"/>
        <v>0</v>
      </c>
      <c r="I1096" s="15">
        <f t="shared" si="211"/>
        <v>0</v>
      </c>
      <c r="J1096" s="15">
        <f t="shared" si="212"/>
        <v>0</v>
      </c>
      <c r="K1096" s="1">
        <f t="shared" si="201"/>
        <v>0</v>
      </c>
      <c r="L1096" s="15">
        <f>IF(COUNTIF($N$2:N1096,N1096)=1,L1095+1,L1095)</f>
        <v>25</v>
      </c>
      <c r="M1096" s="15" t="str">
        <f t="shared" si="202"/>
        <v/>
      </c>
      <c r="N1096" s="1">
        <f t="shared" si="203"/>
        <v>0</v>
      </c>
      <c r="O1096" s="1">
        <f t="shared" si="204"/>
        <v>0</v>
      </c>
      <c r="P1096" s="15">
        <f t="shared" si="205"/>
        <v>0</v>
      </c>
      <c r="Q1096" s="15">
        <f t="shared" si="206"/>
        <v>0</v>
      </c>
      <c r="R1096" s="15">
        <f t="shared" si="207"/>
        <v>0</v>
      </c>
      <c r="S1096" s="15">
        <f t="shared" si="208"/>
        <v>0</v>
      </c>
      <c r="T1096" s="15">
        <f t="shared" si="209"/>
        <v>0</v>
      </c>
    </row>
    <row r="1097" spans="1:20">
      <c r="A1097" s="142" t="str">
        <f>IF((stock!B1091+stock!C1091+stock!D1091+stock!E1091)&lt;&gt;0,stock!A1091,"")</f>
        <v>GREEN-PEAS DHALL 50KG</v>
      </c>
      <c r="B1097" s="142"/>
      <c r="C1097" s="15">
        <f>stock!C1091</f>
        <v>2</v>
      </c>
      <c r="D1097" s="15">
        <f>stock!D1091</f>
        <v>1</v>
      </c>
      <c r="E1097" s="15">
        <f>stock!E1091</f>
        <v>0</v>
      </c>
      <c r="F1097" s="15">
        <f>stock!F1091</f>
        <v>3</v>
      </c>
      <c r="H1097" s="15">
        <f t="shared" si="210"/>
        <v>50</v>
      </c>
      <c r="I1097" s="15">
        <f t="shared" si="211"/>
        <v>0</v>
      </c>
      <c r="J1097" s="15">
        <f t="shared" si="212"/>
        <v>50</v>
      </c>
      <c r="K1097" s="1" t="str">
        <f t="shared" si="201"/>
        <v>GREEN-PEAS DHALL</v>
      </c>
      <c r="L1097" s="15">
        <f>IF(COUNTIF($N$2:N1097,N1097)=1,L1096+1,L1096)</f>
        <v>25</v>
      </c>
      <c r="M1097" s="15" t="str">
        <f t="shared" si="202"/>
        <v>GREEN-PEAS DHALL</v>
      </c>
      <c r="N1097" s="1" t="str">
        <f t="shared" si="203"/>
        <v>DHALL</v>
      </c>
      <c r="O1097" s="1" t="str">
        <f t="shared" si="204"/>
        <v>GREEN-PEAS</v>
      </c>
      <c r="P1097" s="15">
        <f t="shared" si="205"/>
        <v>1</v>
      </c>
      <c r="Q1097" s="15">
        <f t="shared" si="206"/>
        <v>2</v>
      </c>
      <c r="R1097" s="15">
        <f t="shared" si="207"/>
        <v>1</v>
      </c>
      <c r="S1097" s="15">
        <f t="shared" si="208"/>
        <v>0</v>
      </c>
      <c r="T1097" s="15">
        <f t="shared" si="209"/>
        <v>3</v>
      </c>
    </row>
    <row r="1098" spans="1:20">
      <c r="A1098" s="142" t="str">
        <f>IF((stock!B1092+stock!C1092+stock!D1092+stock!E1092)&lt;&gt;0,stock!A1092,"")</f>
        <v/>
      </c>
      <c r="B1098" s="142"/>
      <c r="C1098" s="15">
        <f>stock!C1092</f>
        <v>0</v>
      </c>
      <c r="D1098" s="15">
        <f>stock!D1092</f>
        <v>0</v>
      </c>
      <c r="E1098" s="15">
        <f>stock!E1092</f>
        <v>0</v>
      </c>
      <c r="F1098" s="15">
        <f>stock!F1092</f>
        <v>0</v>
      </c>
      <c r="H1098" s="15">
        <f t="shared" si="210"/>
        <v>0</v>
      </c>
      <c r="I1098" s="15">
        <f t="shared" si="211"/>
        <v>0</v>
      </c>
      <c r="J1098" s="15">
        <f t="shared" si="212"/>
        <v>0</v>
      </c>
      <c r="K1098" s="1">
        <f t="shared" si="201"/>
        <v>0</v>
      </c>
      <c r="L1098" s="15">
        <f>IF(COUNTIF($N$2:N1098,N1098)=1,L1097+1,L1097)</f>
        <v>25</v>
      </c>
      <c r="M1098" s="15" t="str">
        <f t="shared" si="202"/>
        <v/>
      </c>
      <c r="N1098" s="1">
        <f t="shared" si="203"/>
        <v>0</v>
      </c>
      <c r="O1098" s="1">
        <f t="shared" si="204"/>
        <v>0</v>
      </c>
      <c r="P1098" s="15">
        <f t="shared" si="205"/>
        <v>0</v>
      </c>
      <c r="Q1098" s="15">
        <f t="shared" si="206"/>
        <v>0</v>
      </c>
      <c r="R1098" s="15">
        <f t="shared" si="207"/>
        <v>0</v>
      </c>
      <c r="S1098" s="15">
        <f t="shared" si="208"/>
        <v>0</v>
      </c>
      <c r="T1098" s="15">
        <f t="shared" si="209"/>
        <v>0</v>
      </c>
    </row>
    <row r="1099" spans="1:20">
      <c r="A1099" s="142" t="str">
        <f>IF((stock!B1093+stock!C1093+stock!D1093+stock!E1093)&lt;&gt;0,stock!A1093,"")</f>
        <v/>
      </c>
      <c r="B1099" s="142"/>
      <c r="C1099" s="15">
        <f>stock!C1093</f>
        <v>0</v>
      </c>
      <c r="D1099" s="15">
        <f>stock!D1093</f>
        <v>0</v>
      </c>
      <c r="E1099" s="15">
        <f>stock!E1093</f>
        <v>0</v>
      </c>
      <c r="F1099" s="15">
        <f>stock!F1093</f>
        <v>0</v>
      </c>
      <c r="H1099" s="15">
        <f t="shared" si="210"/>
        <v>0</v>
      </c>
      <c r="I1099" s="15">
        <f t="shared" si="211"/>
        <v>0</v>
      </c>
      <c r="J1099" s="15">
        <f t="shared" si="212"/>
        <v>0</v>
      </c>
      <c r="K1099" s="1">
        <f t="shared" si="201"/>
        <v>0</v>
      </c>
      <c r="L1099" s="15">
        <f>IF(COUNTIF($N$2:N1099,N1099)=1,L1098+1,L1098)</f>
        <v>25</v>
      </c>
      <c r="M1099" s="15" t="str">
        <f t="shared" si="202"/>
        <v/>
      </c>
      <c r="N1099" s="1">
        <f t="shared" si="203"/>
        <v>0</v>
      </c>
      <c r="O1099" s="1">
        <f t="shared" si="204"/>
        <v>0</v>
      </c>
      <c r="P1099" s="15">
        <f t="shared" si="205"/>
        <v>0</v>
      </c>
      <c r="Q1099" s="15">
        <f t="shared" si="206"/>
        <v>0</v>
      </c>
      <c r="R1099" s="15">
        <f t="shared" si="207"/>
        <v>0</v>
      </c>
      <c r="S1099" s="15">
        <f t="shared" si="208"/>
        <v>0</v>
      </c>
      <c r="T1099" s="15">
        <f t="shared" si="209"/>
        <v>0</v>
      </c>
    </row>
    <row r="1100" spans="1:20">
      <c r="A1100" s="142" t="str">
        <f>IF((stock!B1094+stock!C1094+stock!D1094+stock!E1094)&lt;&gt;0,stock!A1094,"")</f>
        <v/>
      </c>
      <c r="B1100" s="142"/>
      <c r="C1100" s="15">
        <f>stock!C1094</f>
        <v>0</v>
      </c>
      <c r="D1100" s="15">
        <f>stock!D1094</f>
        <v>0</v>
      </c>
      <c r="E1100" s="15">
        <f>stock!E1094</f>
        <v>0</v>
      </c>
      <c r="F1100" s="15">
        <f>stock!F1094</f>
        <v>0</v>
      </c>
      <c r="H1100" s="15">
        <f t="shared" si="210"/>
        <v>0</v>
      </c>
      <c r="I1100" s="15">
        <f t="shared" si="211"/>
        <v>0</v>
      </c>
      <c r="J1100" s="15">
        <f t="shared" si="212"/>
        <v>0</v>
      </c>
      <c r="K1100" s="1">
        <f t="shared" ref="K1100:K1163" si="213">IFERROR(LEFT(A1100,LEN(A1100)-5),0)</f>
        <v>0</v>
      </c>
      <c r="L1100" s="15">
        <f>IF(COUNTIF($N$2:N1100,N1100)=1,L1099+1,L1099)</f>
        <v>25</v>
      </c>
      <c r="M1100" s="15" t="str">
        <f t="shared" ref="M1100:M1163" si="214">IF(P1100=0,"",K1100)</f>
        <v/>
      </c>
      <c r="N1100" s="1">
        <f t="shared" ref="N1100:N1163" si="215">IF(P1100=0,0,(IFERROR(RIGHT(K1100,LEN(K1100)-FIND(" ",K1100)),K1100)))</f>
        <v>0</v>
      </c>
      <c r="O1100" s="1">
        <f t="shared" ref="O1100:O1163" si="216">IF(P1100=0,0,TRIM(LEFT(SUBSTITUTE(A1100," ",REPT(" ",255)),255)))</f>
        <v>0</v>
      </c>
      <c r="P1100" s="15">
        <f t="shared" ref="P1100:P1163" si="217">IFERROR((FIND("KG",A1100)/FIND("KG",A1100)),0)+IFERROR((FIND("GM",A1100)/FIND("GM",A1100)),0)</f>
        <v>0</v>
      </c>
      <c r="Q1100" s="15">
        <f t="shared" ref="Q1100:Q1163" si="218">IFERROR((C1100*J1100*P1100)/50,0)</f>
        <v>0</v>
      </c>
      <c r="R1100" s="15">
        <f t="shared" ref="R1100:R1163" si="219">IFERROR((D1100*J1100*P1100)/50,0)</f>
        <v>0</v>
      </c>
      <c r="S1100" s="15">
        <f t="shared" ref="S1100:S1163" si="220">IFERROR((E1100*J1100*P1100)/50,0)</f>
        <v>0</v>
      </c>
      <c r="T1100" s="15">
        <f t="shared" ref="T1100:T1163" si="221">IFERROR((F1100*J1100*P1100)/50,0)</f>
        <v>0</v>
      </c>
    </row>
    <row r="1101" spans="1:20">
      <c r="A1101" s="142" t="str">
        <f>IF((stock!B1095+stock!C1095+stock!D1095+stock!E1095)&lt;&gt;0,stock!A1095,"")</f>
        <v>II BLACKKANAM 50KG</v>
      </c>
      <c r="B1101" s="142"/>
      <c r="C1101" s="15">
        <f>stock!C1095</f>
        <v>4</v>
      </c>
      <c r="D1101" s="15">
        <f>stock!D1095</f>
        <v>0</v>
      </c>
      <c r="E1101" s="15">
        <f>stock!E1095</f>
        <v>0</v>
      </c>
      <c r="F1101" s="15">
        <f>stock!F1095</f>
        <v>4</v>
      </c>
      <c r="H1101" s="15">
        <f t="shared" si="210"/>
        <v>50</v>
      </c>
      <c r="I1101" s="15">
        <f t="shared" si="211"/>
        <v>0</v>
      </c>
      <c r="J1101" s="15">
        <f t="shared" si="212"/>
        <v>50</v>
      </c>
      <c r="K1101" s="1" t="str">
        <f t="shared" si="213"/>
        <v>II BLACKKANAM</v>
      </c>
      <c r="L1101" s="15">
        <f>IF(COUNTIF($N$2:N1101,N1101)=1,L1100+1,L1100)</f>
        <v>25</v>
      </c>
      <c r="M1101" s="15" t="str">
        <f t="shared" si="214"/>
        <v>II BLACKKANAM</v>
      </c>
      <c r="N1101" s="1" t="str">
        <f t="shared" si="215"/>
        <v>BLACKKANAM</v>
      </c>
      <c r="O1101" s="1" t="str">
        <f t="shared" si="216"/>
        <v>II</v>
      </c>
      <c r="P1101" s="15">
        <f t="shared" si="217"/>
        <v>1</v>
      </c>
      <c r="Q1101" s="15">
        <f t="shared" si="218"/>
        <v>4</v>
      </c>
      <c r="R1101" s="15">
        <f t="shared" si="219"/>
        <v>0</v>
      </c>
      <c r="S1101" s="15">
        <f t="shared" si="220"/>
        <v>0</v>
      </c>
      <c r="T1101" s="15">
        <f t="shared" si="221"/>
        <v>4</v>
      </c>
    </row>
    <row r="1102" spans="1:20">
      <c r="A1102" s="142" t="str">
        <f>IF((stock!B1096+stock!C1096+stock!D1096+stock!E1096)&lt;&gt;0,stock!A1096,"")</f>
        <v>II-BONDA MOCHAI 50KG</v>
      </c>
      <c r="B1102" s="142"/>
      <c r="C1102" s="15">
        <f>stock!C1096</f>
        <v>3</v>
      </c>
      <c r="D1102" s="15">
        <f>stock!D1096</f>
        <v>0</v>
      </c>
      <c r="E1102" s="15">
        <f>stock!E1096</f>
        <v>3</v>
      </c>
      <c r="F1102" s="15">
        <f>stock!F1096</f>
        <v>0</v>
      </c>
      <c r="H1102" s="15">
        <f t="shared" ref="H1102:H1165" si="222">IFERROR(--SUBSTITUTE(TRIM(RIGHT(SUBSTITUTE(A1102," ",REPT(" ",255)),255)),"KG",""),0)</f>
        <v>50</v>
      </c>
      <c r="I1102" s="15">
        <f t="shared" ref="I1102:I1165" si="223">IFERROR(--SUBSTITUTE(TRIM(RIGHT(SUBSTITUTE(A1102," ",REPT(" ",255)),255)),"GM",""),0)</f>
        <v>0</v>
      </c>
      <c r="J1102" s="15">
        <f t="shared" ref="J1102:J1165" si="224">IF(H1102&gt;I1102,H1102,I1102)</f>
        <v>50</v>
      </c>
      <c r="K1102" s="1" t="str">
        <f t="shared" si="213"/>
        <v>II-BONDA MOCHAI</v>
      </c>
      <c r="L1102" s="15">
        <f>IF(COUNTIF($N$2:N1102,N1102)=1,L1101+1,L1101)</f>
        <v>25</v>
      </c>
      <c r="M1102" s="15" t="str">
        <f t="shared" si="214"/>
        <v>II-BONDA MOCHAI</v>
      </c>
      <c r="N1102" s="1" t="str">
        <f t="shared" si="215"/>
        <v>MOCHAI</v>
      </c>
      <c r="O1102" s="1" t="str">
        <f t="shared" si="216"/>
        <v>II-BONDA</v>
      </c>
      <c r="P1102" s="15">
        <f t="shared" si="217"/>
        <v>1</v>
      </c>
      <c r="Q1102" s="15">
        <f t="shared" si="218"/>
        <v>3</v>
      </c>
      <c r="R1102" s="15">
        <f t="shared" si="219"/>
        <v>0</v>
      </c>
      <c r="S1102" s="15">
        <f t="shared" si="220"/>
        <v>3</v>
      </c>
      <c r="T1102" s="15">
        <f t="shared" si="221"/>
        <v>0</v>
      </c>
    </row>
    <row r="1103" spans="1:20">
      <c r="A1103" s="142" t="str">
        <f>IF((stock!B1097+stock!C1097+stock!D1097+stock!E1097)&lt;&gt;0,stock!A1097,"")</f>
        <v/>
      </c>
      <c r="B1103" s="142"/>
      <c r="C1103" s="15">
        <f>stock!C1097</f>
        <v>0</v>
      </c>
      <c r="D1103" s="15">
        <f>stock!D1097</f>
        <v>0</v>
      </c>
      <c r="E1103" s="15">
        <f>stock!E1097</f>
        <v>0</v>
      </c>
      <c r="F1103" s="15">
        <f>stock!F1097</f>
        <v>0</v>
      </c>
      <c r="H1103" s="15">
        <f t="shared" si="222"/>
        <v>0</v>
      </c>
      <c r="I1103" s="15">
        <f t="shared" si="223"/>
        <v>0</v>
      </c>
      <c r="J1103" s="15">
        <f t="shared" si="224"/>
        <v>0</v>
      </c>
      <c r="K1103" s="1">
        <f t="shared" si="213"/>
        <v>0</v>
      </c>
      <c r="L1103" s="15">
        <f>IF(COUNTIF($N$2:N1103,N1103)=1,L1102+1,L1102)</f>
        <v>25</v>
      </c>
      <c r="M1103" s="15" t="str">
        <f t="shared" si="214"/>
        <v/>
      </c>
      <c r="N1103" s="1">
        <f t="shared" si="215"/>
        <v>0</v>
      </c>
      <c r="O1103" s="1">
        <f t="shared" si="216"/>
        <v>0</v>
      </c>
      <c r="P1103" s="15">
        <f t="shared" si="217"/>
        <v>0</v>
      </c>
      <c r="Q1103" s="15">
        <f t="shared" si="218"/>
        <v>0</v>
      </c>
      <c r="R1103" s="15">
        <f t="shared" si="219"/>
        <v>0</v>
      </c>
      <c r="S1103" s="15">
        <f t="shared" si="220"/>
        <v>0</v>
      </c>
      <c r="T1103" s="15">
        <f t="shared" si="221"/>
        <v>0</v>
      </c>
    </row>
    <row r="1104" spans="1:20">
      <c r="A1104" s="142" t="str">
        <f>IF((stock!B1098+stock!C1098+stock!D1098+stock!E1098)&lt;&gt;0,stock!A1098,"")</f>
        <v/>
      </c>
      <c r="B1104" s="142"/>
      <c r="C1104" s="15">
        <f>stock!C1098</f>
        <v>0</v>
      </c>
      <c r="D1104" s="15">
        <f>stock!D1098</f>
        <v>0</v>
      </c>
      <c r="E1104" s="15">
        <f>stock!E1098</f>
        <v>0</v>
      </c>
      <c r="F1104" s="15">
        <f>stock!F1098</f>
        <v>0</v>
      </c>
      <c r="H1104" s="15">
        <f t="shared" si="222"/>
        <v>0</v>
      </c>
      <c r="I1104" s="15">
        <f t="shared" si="223"/>
        <v>0</v>
      </c>
      <c r="J1104" s="15">
        <f t="shared" si="224"/>
        <v>0</v>
      </c>
      <c r="K1104" s="1">
        <f t="shared" si="213"/>
        <v>0</v>
      </c>
      <c r="L1104" s="15">
        <f>IF(COUNTIF($N$2:N1104,N1104)=1,L1103+1,L1103)</f>
        <v>25</v>
      </c>
      <c r="M1104" s="15" t="str">
        <f t="shared" si="214"/>
        <v/>
      </c>
      <c r="N1104" s="1">
        <f t="shared" si="215"/>
        <v>0</v>
      </c>
      <c r="O1104" s="1">
        <f t="shared" si="216"/>
        <v>0</v>
      </c>
      <c r="P1104" s="15">
        <f t="shared" si="217"/>
        <v>0</v>
      </c>
      <c r="Q1104" s="15">
        <f t="shared" si="218"/>
        <v>0</v>
      </c>
      <c r="R1104" s="15">
        <f t="shared" si="219"/>
        <v>0</v>
      </c>
      <c r="S1104" s="15">
        <f t="shared" si="220"/>
        <v>0</v>
      </c>
      <c r="T1104" s="15">
        <f t="shared" si="221"/>
        <v>0</v>
      </c>
    </row>
    <row r="1105" spans="1:20">
      <c r="A1105" s="142" t="str">
        <f>IF((stock!B1099+stock!C1099+stock!D1099+stock!E1099)&lt;&gt;0,stock!A1099,"")</f>
        <v>II DUST 25KG</v>
      </c>
      <c r="B1105" s="142"/>
      <c r="C1105" s="15">
        <f>stock!C1099</f>
        <v>0</v>
      </c>
      <c r="D1105" s="15">
        <f>stock!D1099</f>
        <v>1</v>
      </c>
      <c r="E1105" s="15">
        <f>stock!E1099</f>
        <v>0</v>
      </c>
      <c r="F1105" s="15">
        <f>stock!F1099</f>
        <v>1</v>
      </c>
      <c r="H1105" s="15">
        <f t="shared" si="222"/>
        <v>25</v>
      </c>
      <c r="I1105" s="15">
        <f t="shared" si="223"/>
        <v>0</v>
      </c>
      <c r="J1105" s="15">
        <f t="shared" si="224"/>
        <v>25</v>
      </c>
      <c r="K1105" s="1" t="str">
        <f t="shared" si="213"/>
        <v>II DUST</v>
      </c>
      <c r="L1105" s="15">
        <f>IF(COUNTIF($N$2:N1105,N1105)=1,L1104+1,L1104)</f>
        <v>25</v>
      </c>
      <c r="M1105" s="15" t="str">
        <f t="shared" si="214"/>
        <v>II DUST</v>
      </c>
      <c r="N1105" s="1" t="str">
        <f t="shared" si="215"/>
        <v>DUST</v>
      </c>
      <c r="O1105" s="1" t="str">
        <f t="shared" si="216"/>
        <v>II</v>
      </c>
      <c r="P1105" s="15">
        <f t="shared" si="217"/>
        <v>1</v>
      </c>
      <c r="Q1105" s="15">
        <f t="shared" si="218"/>
        <v>0</v>
      </c>
      <c r="R1105" s="15">
        <f t="shared" si="219"/>
        <v>0.5</v>
      </c>
      <c r="S1105" s="15">
        <f t="shared" si="220"/>
        <v>0</v>
      </c>
      <c r="T1105" s="15">
        <f t="shared" si="221"/>
        <v>0.5</v>
      </c>
    </row>
    <row r="1106" spans="1:20">
      <c r="A1106" s="142" t="str">
        <f>IF((stock!B1100+stock!C1100+stock!D1100+stock!E1100)&lt;&gt;0,stock!A1100,"")</f>
        <v>II-GRAM DHALL 25KG</v>
      </c>
      <c r="B1106" s="142"/>
      <c r="C1106" s="15">
        <f>stock!C1100</f>
        <v>1</v>
      </c>
      <c r="D1106" s="15">
        <f>stock!D1100</f>
        <v>0</v>
      </c>
      <c r="E1106" s="15">
        <f>stock!E1100</f>
        <v>1</v>
      </c>
      <c r="F1106" s="15">
        <f>stock!F1100</f>
        <v>0</v>
      </c>
      <c r="H1106" s="15">
        <f t="shared" si="222"/>
        <v>25</v>
      </c>
      <c r="I1106" s="15">
        <f t="shared" si="223"/>
        <v>0</v>
      </c>
      <c r="J1106" s="15">
        <f t="shared" si="224"/>
        <v>25</v>
      </c>
      <c r="K1106" s="1" t="str">
        <f t="shared" si="213"/>
        <v>II-GRAM DHALL</v>
      </c>
      <c r="L1106" s="15">
        <f>IF(COUNTIF($N$2:N1106,N1106)=1,L1105+1,L1105)</f>
        <v>25</v>
      </c>
      <c r="M1106" s="15" t="str">
        <f t="shared" si="214"/>
        <v>II-GRAM DHALL</v>
      </c>
      <c r="N1106" s="1" t="str">
        <f t="shared" si="215"/>
        <v>DHALL</v>
      </c>
      <c r="O1106" s="1" t="str">
        <f t="shared" si="216"/>
        <v>II-GRAM</v>
      </c>
      <c r="P1106" s="15">
        <f t="shared" si="217"/>
        <v>1</v>
      </c>
      <c r="Q1106" s="15">
        <f t="shared" si="218"/>
        <v>0.5</v>
      </c>
      <c r="R1106" s="15">
        <f t="shared" si="219"/>
        <v>0</v>
      </c>
      <c r="S1106" s="15">
        <f t="shared" si="220"/>
        <v>0.5</v>
      </c>
      <c r="T1106" s="15">
        <f t="shared" si="221"/>
        <v>0</v>
      </c>
    </row>
    <row r="1107" spans="1:20">
      <c r="A1107" s="142" t="str">
        <f>IF((stock!B1101+stock!C1101+stock!D1101+stock!E1101)&lt;&gt;0,stock!A1101,"")</f>
        <v>II-GRAM DHALL 30KG</v>
      </c>
      <c r="B1107" s="142"/>
      <c r="C1107" s="15">
        <f>stock!C1101</f>
        <v>2</v>
      </c>
      <c r="D1107" s="15">
        <f>stock!D1101</f>
        <v>0</v>
      </c>
      <c r="E1107" s="15">
        <f>stock!E1101</f>
        <v>0</v>
      </c>
      <c r="F1107" s="15">
        <f>stock!F1101</f>
        <v>2</v>
      </c>
      <c r="H1107" s="15">
        <f t="shared" si="222"/>
        <v>30</v>
      </c>
      <c r="I1107" s="15">
        <f t="shared" si="223"/>
        <v>0</v>
      </c>
      <c r="J1107" s="15">
        <f t="shared" si="224"/>
        <v>30</v>
      </c>
      <c r="K1107" s="1" t="str">
        <f t="shared" si="213"/>
        <v>II-GRAM DHALL</v>
      </c>
      <c r="L1107" s="15">
        <f>IF(COUNTIF($N$2:N1107,N1107)=1,L1106+1,L1106)</f>
        <v>25</v>
      </c>
      <c r="M1107" s="15" t="str">
        <f t="shared" si="214"/>
        <v>II-GRAM DHALL</v>
      </c>
      <c r="N1107" s="1" t="str">
        <f t="shared" si="215"/>
        <v>DHALL</v>
      </c>
      <c r="O1107" s="1" t="str">
        <f t="shared" si="216"/>
        <v>II-GRAM</v>
      </c>
      <c r="P1107" s="15">
        <f t="shared" si="217"/>
        <v>1</v>
      </c>
      <c r="Q1107" s="15">
        <f t="shared" si="218"/>
        <v>1.2</v>
      </c>
      <c r="R1107" s="15">
        <f t="shared" si="219"/>
        <v>0</v>
      </c>
      <c r="S1107" s="15">
        <f t="shared" si="220"/>
        <v>0</v>
      </c>
      <c r="T1107" s="15">
        <f t="shared" si="221"/>
        <v>1.2</v>
      </c>
    </row>
    <row r="1108" spans="1:20">
      <c r="A1108" s="142" t="str">
        <f>IF((stock!B1102+stock!C1102+stock!D1102+stock!E1102)&lt;&gt;0,stock!A1102,"")</f>
        <v>II-GRAM DHALL 50KG</v>
      </c>
      <c r="B1108" s="142"/>
      <c r="C1108" s="15">
        <f>stock!C1102</f>
        <v>1</v>
      </c>
      <c r="D1108" s="15">
        <f>stock!D1102</f>
        <v>0</v>
      </c>
      <c r="E1108" s="15">
        <f>stock!E1102</f>
        <v>0</v>
      </c>
      <c r="F1108" s="15">
        <f>stock!F1102</f>
        <v>1</v>
      </c>
      <c r="H1108" s="15">
        <f t="shared" si="222"/>
        <v>50</v>
      </c>
      <c r="I1108" s="15">
        <f t="shared" si="223"/>
        <v>0</v>
      </c>
      <c r="J1108" s="15">
        <f t="shared" si="224"/>
        <v>50</v>
      </c>
      <c r="K1108" s="1" t="str">
        <f t="shared" si="213"/>
        <v>II-GRAM DHALL</v>
      </c>
      <c r="L1108" s="15">
        <f>IF(COUNTIF($N$2:N1108,N1108)=1,L1107+1,L1107)</f>
        <v>25</v>
      </c>
      <c r="M1108" s="15" t="str">
        <f t="shared" si="214"/>
        <v>II-GRAM DHALL</v>
      </c>
      <c r="N1108" s="1" t="str">
        <f t="shared" si="215"/>
        <v>DHALL</v>
      </c>
      <c r="O1108" s="1" t="str">
        <f t="shared" si="216"/>
        <v>II-GRAM</v>
      </c>
      <c r="P1108" s="15">
        <f t="shared" si="217"/>
        <v>1</v>
      </c>
      <c r="Q1108" s="15">
        <f t="shared" si="218"/>
        <v>1</v>
      </c>
      <c r="R1108" s="15">
        <f t="shared" si="219"/>
        <v>0</v>
      </c>
      <c r="S1108" s="15">
        <f t="shared" si="220"/>
        <v>0</v>
      </c>
      <c r="T1108" s="15">
        <f t="shared" si="221"/>
        <v>1</v>
      </c>
    </row>
    <row r="1109" spans="1:20">
      <c r="A1109" s="142" t="str">
        <f>IF((stock!B1103+stock!C1103+stock!D1103+stock!E1103)&lt;&gt;0,stock!A1103,"")</f>
        <v>II GREEN-PEAS 25KG</v>
      </c>
      <c r="B1109" s="142"/>
      <c r="C1109" s="15">
        <f>stock!C1103</f>
        <v>0</v>
      </c>
      <c r="D1109" s="15">
        <f>stock!D1103</f>
        <v>1</v>
      </c>
      <c r="E1109" s="15">
        <f>stock!E1103</f>
        <v>0</v>
      </c>
      <c r="F1109" s="15">
        <f>stock!F1103</f>
        <v>1</v>
      </c>
      <c r="H1109" s="15">
        <f t="shared" si="222"/>
        <v>25</v>
      </c>
      <c r="I1109" s="15">
        <f t="shared" si="223"/>
        <v>0</v>
      </c>
      <c r="J1109" s="15">
        <f t="shared" si="224"/>
        <v>25</v>
      </c>
      <c r="K1109" s="1" t="str">
        <f t="shared" si="213"/>
        <v>II GREEN-PEAS</v>
      </c>
      <c r="L1109" s="15">
        <f>IF(COUNTIF($N$2:N1109,N1109)=1,L1108+1,L1108)</f>
        <v>25</v>
      </c>
      <c r="M1109" s="15" t="str">
        <f t="shared" si="214"/>
        <v>II GREEN-PEAS</v>
      </c>
      <c r="N1109" s="1" t="str">
        <f t="shared" si="215"/>
        <v>GREEN-PEAS</v>
      </c>
      <c r="O1109" s="1" t="str">
        <f t="shared" si="216"/>
        <v>II</v>
      </c>
      <c r="P1109" s="15">
        <f t="shared" si="217"/>
        <v>1</v>
      </c>
      <c r="Q1109" s="15">
        <f t="shared" si="218"/>
        <v>0</v>
      </c>
      <c r="R1109" s="15">
        <f t="shared" si="219"/>
        <v>0.5</v>
      </c>
      <c r="S1109" s="15">
        <f t="shared" si="220"/>
        <v>0</v>
      </c>
      <c r="T1109" s="15">
        <f t="shared" si="221"/>
        <v>0.5</v>
      </c>
    </row>
    <row r="1110" spans="1:20">
      <c r="A1110" s="142" t="str">
        <f>IF((stock!B1104+stock!C1104+stock!D1104+stock!E1104)&lt;&gt;0,stock!A1104,"")</f>
        <v/>
      </c>
      <c r="B1110" s="142"/>
      <c r="C1110" s="15">
        <f>stock!C1104</f>
        <v>0</v>
      </c>
      <c r="D1110" s="15">
        <f>stock!D1104</f>
        <v>0</v>
      </c>
      <c r="E1110" s="15">
        <f>stock!E1104</f>
        <v>0</v>
      </c>
      <c r="F1110" s="15">
        <f>stock!F1104</f>
        <v>0</v>
      </c>
      <c r="H1110" s="15">
        <f t="shared" si="222"/>
        <v>0</v>
      </c>
      <c r="I1110" s="15">
        <f t="shared" si="223"/>
        <v>0</v>
      </c>
      <c r="J1110" s="15">
        <f t="shared" si="224"/>
        <v>0</v>
      </c>
      <c r="K1110" s="1">
        <f t="shared" si="213"/>
        <v>0</v>
      </c>
      <c r="L1110" s="15">
        <f>IF(COUNTIF($N$2:N1110,N1110)=1,L1109+1,L1109)</f>
        <v>25</v>
      </c>
      <c r="M1110" s="15" t="str">
        <f t="shared" si="214"/>
        <v/>
      </c>
      <c r="N1110" s="1">
        <f t="shared" si="215"/>
        <v>0</v>
      </c>
      <c r="O1110" s="1">
        <f t="shared" si="216"/>
        <v>0</v>
      </c>
      <c r="P1110" s="15">
        <f t="shared" si="217"/>
        <v>0</v>
      </c>
      <c r="Q1110" s="15">
        <f t="shared" si="218"/>
        <v>0</v>
      </c>
      <c r="R1110" s="15">
        <f t="shared" si="219"/>
        <v>0</v>
      </c>
      <c r="S1110" s="15">
        <f t="shared" si="220"/>
        <v>0</v>
      </c>
      <c r="T1110" s="15">
        <f t="shared" si="221"/>
        <v>0</v>
      </c>
    </row>
    <row r="1111" spans="1:20">
      <c r="A1111" s="142" t="str">
        <f>IF((stock!B1105+stock!C1105+stock!D1105+stock!E1105)&lt;&gt;0,stock!A1105,"")</f>
        <v/>
      </c>
      <c r="B1111" s="142"/>
      <c r="C1111" s="15">
        <f>stock!C1105</f>
        <v>0</v>
      </c>
      <c r="D1111" s="15">
        <f>stock!D1105</f>
        <v>0</v>
      </c>
      <c r="E1111" s="15">
        <f>stock!E1105</f>
        <v>0</v>
      </c>
      <c r="F1111" s="15">
        <f>stock!F1105</f>
        <v>0</v>
      </c>
      <c r="H1111" s="15">
        <f t="shared" si="222"/>
        <v>0</v>
      </c>
      <c r="I1111" s="15">
        <f t="shared" si="223"/>
        <v>0</v>
      </c>
      <c r="J1111" s="15">
        <f t="shared" si="224"/>
        <v>0</v>
      </c>
      <c r="K1111" s="1">
        <f t="shared" si="213"/>
        <v>0</v>
      </c>
      <c r="L1111" s="15">
        <f>IF(COUNTIF($N$2:N1111,N1111)=1,L1110+1,L1110)</f>
        <v>25</v>
      </c>
      <c r="M1111" s="15" t="str">
        <f t="shared" si="214"/>
        <v/>
      </c>
      <c r="N1111" s="1">
        <f t="shared" si="215"/>
        <v>0</v>
      </c>
      <c r="O1111" s="1">
        <f t="shared" si="216"/>
        <v>0</v>
      </c>
      <c r="P1111" s="15">
        <f t="shared" si="217"/>
        <v>0</v>
      </c>
      <c r="Q1111" s="15">
        <f t="shared" si="218"/>
        <v>0</v>
      </c>
      <c r="R1111" s="15">
        <f t="shared" si="219"/>
        <v>0</v>
      </c>
      <c r="S1111" s="15">
        <f t="shared" si="220"/>
        <v>0</v>
      </c>
      <c r="T1111" s="15">
        <f t="shared" si="221"/>
        <v>0</v>
      </c>
    </row>
    <row r="1112" spans="1:20">
      <c r="A1112" s="142" t="str">
        <f>IF((stock!B1106+stock!C1106+stock!D1106+stock!E1106)&lt;&gt;0,stock!A1106,"")</f>
        <v/>
      </c>
      <c r="B1112" s="142"/>
      <c r="C1112" s="15">
        <f>stock!C1106</f>
        <v>0</v>
      </c>
      <c r="D1112" s="15">
        <f>stock!D1106</f>
        <v>0</v>
      </c>
      <c r="E1112" s="15">
        <f>stock!E1106</f>
        <v>0</v>
      </c>
      <c r="F1112" s="15">
        <f>stock!F1106</f>
        <v>0</v>
      </c>
      <c r="H1112" s="15">
        <f t="shared" si="222"/>
        <v>0</v>
      </c>
      <c r="I1112" s="15">
        <f t="shared" si="223"/>
        <v>0</v>
      </c>
      <c r="J1112" s="15">
        <f t="shared" si="224"/>
        <v>0</v>
      </c>
      <c r="K1112" s="1">
        <f t="shared" si="213"/>
        <v>0</v>
      </c>
      <c r="L1112" s="15">
        <f>IF(COUNTIF($N$2:N1112,N1112)=1,L1111+1,L1111)</f>
        <v>25</v>
      </c>
      <c r="M1112" s="15" t="str">
        <f t="shared" si="214"/>
        <v/>
      </c>
      <c r="N1112" s="1">
        <f t="shared" si="215"/>
        <v>0</v>
      </c>
      <c r="O1112" s="1">
        <f t="shared" si="216"/>
        <v>0</v>
      </c>
      <c r="P1112" s="15">
        <f t="shared" si="217"/>
        <v>0</v>
      </c>
      <c r="Q1112" s="15">
        <f t="shared" si="218"/>
        <v>0</v>
      </c>
      <c r="R1112" s="15">
        <f t="shared" si="219"/>
        <v>0</v>
      </c>
      <c r="S1112" s="15">
        <f t="shared" si="220"/>
        <v>0</v>
      </c>
      <c r="T1112" s="15">
        <f t="shared" si="221"/>
        <v>0</v>
      </c>
    </row>
    <row r="1113" spans="1:20">
      <c r="A1113" s="142" t="str">
        <f>IF((stock!B1107+stock!C1107+stock!D1107+stock!E1107)&lt;&gt;0,stock!A1107,"")</f>
        <v/>
      </c>
      <c r="B1113" s="142"/>
      <c r="C1113" s="15">
        <f>stock!C1107</f>
        <v>0</v>
      </c>
      <c r="D1113" s="15">
        <f>stock!D1107</f>
        <v>0</v>
      </c>
      <c r="E1113" s="15">
        <f>stock!E1107</f>
        <v>0</v>
      </c>
      <c r="F1113" s="15">
        <f>stock!F1107</f>
        <v>0</v>
      </c>
      <c r="H1113" s="15">
        <f t="shared" si="222"/>
        <v>0</v>
      </c>
      <c r="I1113" s="15">
        <f t="shared" si="223"/>
        <v>0</v>
      </c>
      <c r="J1113" s="15">
        <f t="shared" si="224"/>
        <v>0</v>
      </c>
      <c r="K1113" s="1">
        <f t="shared" si="213"/>
        <v>0</v>
      </c>
      <c r="L1113" s="15">
        <f>IF(COUNTIF($N$2:N1113,N1113)=1,L1112+1,L1112)</f>
        <v>25</v>
      </c>
      <c r="M1113" s="15" t="str">
        <f t="shared" si="214"/>
        <v/>
      </c>
      <c r="N1113" s="1">
        <f t="shared" si="215"/>
        <v>0</v>
      </c>
      <c r="O1113" s="1">
        <f t="shared" si="216"/>
        <v>0</v>
      </c>
      <c r="P1113" s="15">
        <f t="shared" si="217"/>
        <v>0</v>
      </c>
      <c r="Q1113" s="15">
        <f t="shared" si="218"/>
        <v>0</v>
      </c>
      <c r="R1113" s="15">
        <f t="shared" si="219"/>
        <v>0</v>
      </c>
      <c r="S1113" s="15">
        <f t="shared" si="220"/>
        <v>0</v>
      </c>
      <c r="T1113" s="15">
        <f t="shared" si="221"/>
        <v>0</v>
      </c>
    </row>
    <row r="1114" spans="1:20">
      <c r="A1114" s="142" t="str">
        <f>IF((stock!B1108+stock!C1108+stock!D1108+stock!E1108)&lt;&gt;0,stock!A1108,"")</f>
        <v/>
      </c>
      <c r="B1114" s="142"/>
      <c r="C1114" s="15">
        <f>stock!C1108</f>
        <v>0</v>
      </c>
      <c r="D1114" s="15">
        <f>stock!D1108</f>
        <v>0</v>
      </c>
      <c r="E1114" s="15">
        <f>stock!E1108</f>
        <v>0</v>
      </c>
      <c r="F1114" s="15">
        <f>stock!F1108</f>
        <v>0</v>
      </c>
      <c r="H1114" s="15">
        <f t="shared" si="222"/>
        <v>0</v>
      </c>
      <c r="I1114" s="15">
        <f t="shared" si="223"/>
        <v>0</v>
      </c>
      <c r="J1114" s="15">
        <f t="shared" si="224"/>
        <v>0</v>
      </c>
      <c r="K1114" s="1">
        <f t="shared" si="213"/>
        <v>0</v>
      </c>
      <c r="L1114" s="15">
        <f>IF(COUNTIF($N$2:N1114,N1114)=1,L1113+1,L1113)</f>
        <v>25</v>
      </c>
      <c r="M1114" s="15" t="str">
        <f t="shared" si="214"/>
        <v/>
      </c>
      <c r="N1114" s="1">
        <f t="shared" si="215"/>
        <v>0</v>
      </c>
      <c r="O1114" s="1">
        <f t="shared" si="216"/>
        <v>0</v>
      </c>
      <c r="P1114" s="15">
        <f t="shared" si="217"/>
        <v>0</v>
      </c>
      <c r="Q1114" s="15">
        <f t="shared" si="218"/>
        <v>0</v>
      </c>
      <c r="R1114" s="15">
        <f t="shared" si="219"/>
        <v>0</v>
      </c>
      <c r="S1114" s="15">
        <f t="shared" si="220"/>
        <v>0</v>
      </c>
      <c r="T1114" s="15">
        <f t="shared" si="221"/>
        <v>0</v>
      </c>
    </row>
    <row r="1115" spans="1:20">
      <c r="A1115" s="142" t="str">
        <f>IF((stock!B1109+stock!C1109+stock!D1109+stock!E1109)&lt;&gt;0,stock!A1109,"")</f>
        <v/>
      </c>
      <c r="B1115" s="142"/>
      <c r="C1115" s="15">
        <f>stock!C1109</f>
        <v>0</v>
      </c>
      <c r="D1115" s="15">
        <f>stock!D1109</f>
        <v>0</v>
      </c>
      <c r="E1115" s="15">
        <f>stock!E1109</f>
        <v>0</v>
      </c>
      <c r="F1115" s="15">
        <f>stock!F1109</f>
        <v>0</v>
      </c>
      <c r="H1115" s="15">
        <f t="shared" si="222"/>
        <v>0</v>
      </c>
      <c r="I1115" s="15">
        <f t="shared" si="223"/>
        <v>0</v>
      </c>
      <c r="J1115" s="15">
        <f t="shared" si="224"/>
        <v>0</v>
      </c>
      <c r="K1115" s="1">
        <f t="shared" si="213"/>
        <v>0</v>
      </c>
      <c r="L1115" s="15">
        <f>IF(COUNTIF($N$2:N1115,N1115)=1,L1114+1,L1114)</f>
        <v>25</v>
      </c>
      <c r="M1115" s="15" t="str">
        <f t="shared" si="214"/>
        <v/>
      </c>
      <c r="N1115" s="1">
        <f t="shared" si="215"/>
        <v>0</v>
      </c>
      <c r="O1115" s="1">
        <f t="shared" si="216"/>
        <v>0</v>
      </c>
      <c r="P1115" s="15">
        <f t="shared" si="217"/>
        <v>0</v>
      </c>
      <c r="Q1115" s="15">
        <f t="shared" si="218"/>
        <v>0</v>
      </c>
      <c r="R1115" s="15">
        <f t="shared" si="219"/>
        <v>0</v>
      </c>
      <c r="S1115" s="15">
        <f t="shared" si="220"/>
        <v>0</v>
      </c>
      <c r="T1115" s="15">
        <f t="shared" si="221"/>
        <v>0</v>
      </c>
    </row>
    <row r="1116" spans="1:20">
      <c r="A1116" s="142" t="str">
        <f>IF((stock!B1110+stock!C1110+stock!D1110+stock!E1110)&lt;&gt;0,stock!A1110,"")</f>
        <v>II KALAPPU 50KG</v>
      </c>
      <c r="B1116" s="142"/>
      <c r="C1116" s="15">
        <f>stock!C1110</f>
        <v>1</v>
      </c>
      <c r="D1116" s="15">
        <f>stock!D1110</f>
        <v>0</v>
      </c>
      <c r="E1116" s="15">
        <f>stock!E1110</f>
        <v>0</v>
      </c>
      <c r="F1116" s="15">
        <f>stock!F1110</f>
        <v>1</v>
      </c>
      <c r="H1116" s="15">
        <f t="shared" si="222"/>
        <v>50</v>
      </c>
      <c r="I1116" s="15">
        <f t="shared" si="223"/>
        <v>0</v>
      </c>
      <c r="J1116" s="15">
        <f t="shared" si="224"/>
        <v>50</v>
      </c>
      <c r="K1116" s="1" t="str">
        <f t="shared" si="213"/>
        <v>II KALAPPU</v>
      </c>
      <c r="L1116" s="15">
        <f>IF(COUNTIF($N$2:N1116,N1116)=1,L1115+1,L1115)</f>
        <v>26</v>
      </c>
      <c r="M1116" s="15" t="str">
        <f t="shared" si="214"/>
        <v>II KALAPPU</v>
      </c>
      <c r="N1116" s="1" t="str">
        <f t="shared" si="215"/>
        <v>KALAPPU</v>
      </c>
      <c r="O1116" s="1" t="str">
        <f t="shared" si="216"/>
        <v>II</v>
      </c>
      <c r="P1116" s="15">
        <f t="shared" si="217"/>
        <v>1</v>
      </c>
      <c r="Q1116" s="15">
        <f t="shared" si="218"/>
        <v>1</v>
      </c>
      <c r="R1116" s="15">
        <f t="shared" si="219"/>
        <v>0</v>
      </c>
      <c r="S1116" s="15">
        <f t="shared" si="220"/>
        <v>0</v>
      </c>
      <c r="T1116" s="15">
        <f t="shared" si="221"/>
        <v>1</v>
      </c>
    </row>
    <row r="1117" spans="1:20">
      <c r="A1117" s="142" t="str">
        <f>IF((stock!B1111+stock!C1111+stock!D1111+stock!E1111)&lt;&gt;0,stock!A1111,"")</f>
        <v/>
      </c>
      <c r="B1117" s="142"/>
      <c r="C1117" s="15">
        <f>stock!C1111</f>
        <v>0</v>
      </c>
      <c r="D1117" s="15">
        <f>stock!D1111</f>
        <v>0</v>
      </c>
      <c r="E1117" s="15">
        <f>stock!E1111</f>
        <v>0</v>
      </c>
      <c r="F1117" s="15">
        <f>stock!F1111</f>
        <v>0</v>
      </c>
      <c r="H1117" s="15">
        <f t="shared" si="222"/>
        <v>0</v>
      </c>
      <c r="I1117" s="15">
        <f t="shared" si="223"/>
        <v>0</v>
      </c>
      <c r="J1117" s="15">
        <f t="shared" si="224"/>
        <v>0</v>
      </c>
      <c r="K1117" s="1">
        <f t="shared" si="213"/>
        <v>0</v>
      </c>
      <c r="L1117" s="15">
        <f>IF(COUNTIF($N$2:N1117,N1117)=1,L1116+1,L1116)</f>
        <v>26</v>
      </c>
      <c r="M1117" s="15" t="str">
        <f t="shared" si="214"/>
        <v/>
      </c>
      <c r="N1117" s="1">
        <f t="shared" si="215"/>
        <v>0</v>
      </c>
      <c r="O1117" s="1">
        <f t="shared" si="216"/>
        <v>0</v>
      </c>
      <c r="P1117" s="15">
        <f t="shared" si="217"/>
        <v>0</v>
      </c>
      <c r="Q1117" s="15">
        <f t="shared" si="218"/>
        <v>0</v>
      </c>
      <c r="R1117" s="15">
        <f t="shared" si="219"/>
        <v>0</v>
      </c>
      <c r="S1117" s="15">
        <f t="shared" si="220"/>
        <v>0</v>
      </c>
      <c r="T1117" s="15">
        <f t="shared" si="221"/>
        <v>0</v>
      </c>
    </row>
    <row r="1118" spans="1:20">
      <c r="A1118" s="142" t="str">
        <f>IF((stock!B1112+stock!C1112+stock!D1112+stock!E1112)&lt;&gt;0,stock!A1112,"")</f>
        <v/>
      </c>
      <c r="B1118" s="142"/>
      <c r="C1118" s="15">
        <f>stock!C1112</f>
        <v>0</v>
      </c>
      <c r="D1118" s="15">
        <f>stock!D1112</f>
        <v>0</v>
      </c>
      <c r="E1118" s="15">
        <f>stock!E1112</f>
        <v>0</v>
      </c>
      <c r="F1118" s="15">
        <f>stock!F1112</f>
        <v>0</v>
      </c>
      <c r="H1118" s="15">
        <f t="shared" si="222"/>
        <v>0</v>
      </c>
      <c r="I1118" s="15">
        <f t="shared" si="223"/>
        <v>0</v>
      </c>
      <c r="J1118" s="15">
        <f t="shared" si="224"/>
        <v>0</v>
      </c>
      <c r="K1118" s="1">
        <f t="shared" si="213"/>
        <v>0</v>
      </c>
      <c r="L1118" s="15">
        <f>IF(COUNTIF($N$2:N1118,N1118)=1,L1117+1,L1117)</f>
        <v>26</v>
      </c>
      <c r="M1118" s="15" t="str">
        <f t="shared" si="214"/>
        <v/>
      </c>
      <c r="N1118" s="1">
        <f t="shared" si="215"/>
        <v>0</v>
      </c>
      <c r="O1118" s="1">
        <f t="shared" si="216"/>
        <v>0</v>
      </c>
      <c r="P1118" s="15">
        <f t="shared" si="217"/>
        <v>0</v>
      </c>
      <c r="Q1118" s="15">
        <f t="shared" si="218"/>
        <v>0</v>
      </c>
      <c r="R1118" s="15">
        <f t="shared" si="219"/>
        <v>0</v>
      </c>
      <c r="S1118" s="15">
        <f t="shared" si="220"/>
        <v>0</v>
      </c>
      <c r="T1118" s="15">
        <f t="shared" si="221"/>
        <v>0</v>
      </c>
    </row>
    <row r="1119" spans="1:20">
      <c r="A1119" s="142" t="str">
        <f>IF((stock!B1113+stock!C1113+stock!D1113+stock!E1113)&lt;&gt;0,stock!A1113,"")</f>
        <v/>
      </c>
      <c r="B1119" s="142"/>
      <c r="C1119" s="15">
        <f>stock!C1113</f>
        <v>0</v>
      </c>
      <c r="D1119" s="15">
        <f>stock!D1113</f>
        <v>0</v>
      </c>
      <c r="E1119" s="15">
        <f>stock!E1113</f>
        <v>0</v>
      </c>
      <c r="F1119" s="15">
        <f>stock!F1113</f>
        <v>0</v>
      </c>
      <c r="H1119" s="15">
        <f t="shared" si="222"/>
        <v>0</v>
      </c>
      <c r="I1119" s="15">
        <f t="shared" si="223"/>
        <v>0</v>
      </c>
      <c r="J1119" s="15">
        <f t="shared" si="224"/>
        <v>0</v>
      </c>
      <c r="K1119" s="1">
        <f t="shared" si="213"/>
        <v>0</v>
      </c>
      <c r="L1119" s="15">
        <f>IF(COUNTIF($N$2:N1119,N1119)=1,L1118+1,L1118)</f>
        <v>26</v>
      </c>
      <c r="M1119" s="15" t="str">
        <f t="shared" si="214"/>
        <v/>
      </c>
      <c r="N1119" s="1">
        <f t="shared" si="215"/>
        <v>0</v>
      </c>
      <c r="O1119" s="1">
        <f t="shared" si="216"/>
        <v>0</v>
      </c>
      <c r="P1119" s="15">
        <f t="shared" si="217"/>
        <v>0</v>
      </c>
      <c r="Q1119" s="15">
        <f t="shared" si="218"/>
        <v>0</v>
      </c>
      <c r="R1119" s="15">
        <f t="shared" si="219"/>
        <v>0</v>
      </c>
      <c r="S1119" s="15">
        <f t="shared" si="220"/>
        <v>0</v>
      </c>
      <c r="T1119" s="15">
        <f t="shared" si="221"/>
        <v>0</v>
      </c>
    </row>
    <row r="1120" spans="1:20">
      <c r="A1120" s="142" t="str">
        <f>IF((stock!B1114+stock!C1114+stock!D1114+stock!E1114)&lt;&gt;0,stock!A1114,"")</f>
        <v/>
      </c>
      <c r="B1120" s="142"/>
      <c r="C1120" s="15">
        <f>stock!C1114</f>
        <v>0</v>
      </c>
      <c r="D1120" s="15">
        <f>stock!D1114</f>
        <v>0</v>
      </c>
      <c r="E1120" s="15">
        <f>stock!E1114</f>
        <v>0</v>
      </c>
      <c r="F1120" s="15">
        <f>stock!F1114</f>
        <v>0</v>
      </c>
      <c r="H1120" s="15">
        <f t="shared" si="222"/>
        <v>0</v>
      </c>
      <c r="I1120" s="15">
        <f t="shared" si="223"/>
        <v>0</v>
      </c>
      <c r="J1120" s="15">
        <f t="shared" si="224"/>
        <v>0</v>
      </c>
      <c r="K1120" s="1">
        <f t="shared" si="213"/>
        <v>0</v>
      </c>
      <c r="L1120" s="15">
        <f>IF(COUNTIF($N$2:N1120,N1120)=1,L1119+1,L1119)</f>
        <v>26</v>
      </c>
      <c r="M1120" s="15" t="str">
        <f t="shared" si="214"/>
        <v/>
      </c>
      <c r="N1120" s="1">
        <f t="shared" si="215"/>
        <v>0</v>
      </c>
      <c r="O1120" s="1">
        <f t="shared" si="216"/>
        <v>0</v>
      </c>
      <c r="P1120" s="15">
        <f t="shared" si="217"/>
        <v>0</v>
      </c>
      <c r="Q1120" s="15">
        <f t="shared" si="218"/>
        <v>0</v>
      </c>
      <c r="R1120" s="15">
        <f t="shared" si="219"/>
        <v>0</v>
      </c>
      <c r="S1120" s="15">
        <f t="shared" si="220"/>
        <v>0</v>
      </c>
      <c r="T1120" s="15">
        <f t="shared" si="221"/>
        <v>0</v>
      </c>
    </row>
    <row r="1121" spans="1:20">
      <c r="A1121" s="142" t="str">
        <f>IF((stock!B1115+stock!C1115+stock!D1115+stock!E1115)&lt;&gt;0,stock!A1115,"")</f>
        <v/>
      </c>
      <c r="B1121" s="142"/>
      <c r="C1121" s="15">
        <f>stock!C1115</f>
        <v>0</v>
      </c>
      <c r="D1121" s="15">
        <f>stock!D1115</f>
        <v>0</v>
      </c>
      <c r="E1121" s="15">
        <f>stock!E1115</f>
        <v>0</v>
      </c>
      <c r="F1121" s="15">
        <f>stock!F1115</f>
        <v>0</v>
      </c>
      <c r="H1121" s="15">
        <f t="shared" si="222"/>
        <v>0</v>
      </c>
      <c r="I1121" s="15">
        <f t="shared" si="223"/>
        <v>0</v>
      </c>
      <c r="J1121" s="15">
        <f t="shared" si="224"/>
        <v>0</v>
      </c>
      <c r="K1121" s="1">
        <f t="shared" si="213"/>
        <v>0</v>
      </c>
      <c r="L1121" s="15">
        <f>IF(COUNTIF($N$2:N1121,N1121)=1,L1120+1,L1120)</f>
        <v>26</v>
      </c>
      <c r="M1121" s="15" t="str">
        <f t="shared" si="214"/>
        <v/>
      </c>
      <c r="N1121" s="1">
        <f t="shared" si="215"/>
        <v>0</v>
      </c>
      <c r="O1121" s="1">
        <f t="shared" si="216"/>
        <v>0</v>
      </c>
      <c r="P1121" s="15">
        <f t="shared" si="217"/>
        <v>0</v>
      </c>
      <c r="Q1121" s="15">
        <f t="shared" si="218"/>
        <v>0</v>
      </c>
      <c r="R1121" s="15">
        <f t="shared" si="219"/>
        <v>0</v>
      </c>
      <c r="S1121" s="15">
        <f t="shared" si="220"/>
        <v>0</v>
      </c>
      <c r="T1121" s="15">
        <f t="shared" si="221"/>
        <v>0</v>
      </c>
    </row>
    <row r="1122" spans="1:20">
      <c r="A1122" s="142" t="str">
        <f>IF((stock!B1116+stock!C1116+stock!D1116+stock!E1116)&lt;&gt;0,stock!A1116,"")</f>
        <v/>
      </c>
      <c r="B1122" s="142"/>
      <c r="C1122" s="15">
        <f>stock!C1116</f>
        <v>0</v>
      </c>
      <c r="D1122" s="15">
        <f>stock!D1116</f>
        <v>0</v>
      </c>
      <c r="E1122" s="15">
        <f>stock!E1116</f>
        <v>0</v>
      </c>
      <c r="F1122" s="15">
        <f>stock!F1116</f>
        <v>0</v>
      </c>
      <c r="H1122" s="15">
        <f t="shared" si="222"/>
        <v>0</v>
      </c>
      <c r="I1122" s="15">
        <f t="shared" si="223"/>
        <v>0</v>
      </c>
      <c r="J1122" s="15">
        <f t="shared" si="224"/>
        <v>0</v>
      </c>
      <c r="K1122" s="1">
        <f t="shared" si="213"/>
        <v>0</v>
      </c>
      <c r="L1122" s="15">
        <f>IF(COUNTIF($N$2:N1122,N1122)=1,L1121+1,L1121)</f>
        <v>26</v>
      </c>
      <c r="M1122" s="15" t="str">
        <f t="shared" si="214"/>
        <v/>
      </c>
      <c r="N1122" s="1">
        <f t="shared" si="215"/>
        <v>0</v>
      </c>
      <c r="O1122" s="1">
        <f t="shared" si="216"/>
        <v>0</v>
      </c>
      <c r="P1122" s="15">
        <f t="shared" si="217"/>
        <v>0</v>
      </c>
      <c r="Q1122" s="15">
        <f t="shared" si="218"/>
        <v>0</v>
      </c>
      <c r="R1122" s="15">
        <f t="shared" si="219"/>
        <v>0</v>
      </c>
      <c r="S1122" s="15">
        <f t="shared" si="220"/>
        <v>0</v>
      </c>
      <c r="T1122" s="15">
        <f t="shared" si="221"/>
        <v>0</v>
      </c>
    </row>
    <row r="1123" spans="1:20">
      <c r="A1123" s="142" t="str">
        <f>IF((stock!B1117+stock!C1117+stock!D1117+stock!E1117)&lt;&gt;0,stock!A1117,"")</f>
        <v/>
      </c>
      <c r="B1123" s="142"/>
      <c r="C1123" s="15">
        <f>stock!C1117</f>
        <v>0</v>
      </c>
      <c r="D1123" s="15">
        <f>stock!D1117</f>
        <v>0</v>
      </c>
      <c r="E1123" s="15">
        <f>stock!E1117</f>
        <v>0</v>
      </c>
      <c r="F1123" s="15">
        <f>stock!F1117</f>
        <v>0</v>
      </c>
      <c r="H1123" s="15">
        <f t="shared" si="222"/>
        <v>0</v>
      </c>
      <c r="I1123" s="15">
        <f t="shared" si="223"/>
        <v>0</v>
      </c>
      <c r="J1123" s="15">
        <f t="shared" si="224"/>
        <v>0</v>
      </c>
      <c r="K1123" s="1">
        <f t="shared" si="213"/>
        <v>0</v>
      </c>
      <c r="L1123" s="15">
        <f>IF(COUNTIF($N$2:N1123,N1123)=1,L1122+1,L1122)</f>
        <v>26</v>
      </c>
      <c r="M1123" s="15" t="str">
        <f t="shared" si="214"/>
        <v/>
      </c>
      <c r="N1123" s="1">
        <f t="shared" si="215"/>
        <v>0</v>
      </c>
      <c r="O1123" s="1">
        <f t="shared" si="216"/>
        <v>0</v>
      </c>
      <c r="P1123" s="15">
        <f t="shared" si="217"/>
        <v>0</v>
      </c>
      <c r="Q1123" s="15">
        <f t="shared" si="218"/>
        <v>0</v>
      </c>
      <c r="R1123" s="15">
        <f t="shared" si="219"/>
        <v>0</v>
      </c>
      <c r="S1123" s="15">
        <f t="shared" si="220"/>
        <v>0</v>
      </c>
      <c r="T1123" s="15">
        <f t="shared" si="221"/>
        <v>0</v>
      </c>
    </row>
    <row r="1124" spans="1:20">
      <c r="A1124" s="142" t="str">
        <f>IF((stock!B1118+stock!C1118+stock!D1118+stock!E1118)&lt;&gt;0,stock!A1118,"")</f>
        <v/>
      </c>
      <c r="B1124" s="142"/>
      <c r="C1124" s="15">
        <f>stock!C1118</f>
        <v>0</v>
      </c>
      <c r="D1124" s="15">
        <f>stock!D1118</f>
        <v>0</v>
      </c>
      <c r="E1124" s="15">
        <f>stock!E1118</f>
        <v>0</v>
      </c>
      <c r="F1124" s="15">
        <f>stock!F1118</f>
        <v>0</v>
      </c>
      <c r="H1124" s="15">
        <f t="shared" si="222"/>
        <v>0</v>
      </c>
      <c r="I1124" s="15">
        <f t="shared" si="223"/>
        <v>0</v>
      </c>
      <c r="J1124" s="15">
        <f t="shared" si="224"/>
        <v>0</v>
      </c>
      <c r="K1124" s="1">
        <f t="shared" si="213"/>
        <v>0</v>
      </c>
      <c r="L1124" s="15">
        <f>IF(COUNTIF($N$2:N1124,N1124)=1,L1123+1,L1123)</f>
        <v>26</v>
      </c>
      <c r="M1124" s="15" t="str">
        <f t="shared" si="214"/>
        <v/>
      </c>
      <c r="N1124" s="1">
        <f t="shared" si="215"/>
        <v>0</v>
      </c>
      <c r="O1124" s="1">
        <f t="shared" si="216"/>
        <v>0</v>
      </c>
      <c r="P1124" s="15">
        <f t="shared" si="217"/>
        <v>0</v>
      </c>
      <c r="Q1124" s="15">
        <f t="shared" si="218"/>
        <v>0</v>
      </c>
      <c r="R1124" s="15">
        <f t="shared" si="219"/>
        <v>0</v>
      </c>
      <c r="S1124" s="15">
        <f t="shared" si="220"/>
        <v>0</v>
      </c>
      <c r="T1124" s="15">
        <f t="shared" si="221"/>
        <v>0</v>
      </c>
    </row>
    <row r="1125" spans="1:20">
      <c r="A1125" s="142" t="str">
        <f>IF((stock!B1119+stock!C1119+stock!D1119+stock!E1119)&lt;&gt;0,stock!A1119,"")</f>
        <v/>
      </c>
      <c r="B1125" s="142"/>
      <c r="C1125" s="15">
        <f>stock!C1119</f>
        <v>0</v>
      </c>
      <c r="D1125" s="15">
        <f>stock!D1119</f>
        <v>0</v>
      </c>
      <c r="E1125" s="15">
        <f>stock!E1119</f>
        <v>0</v>
      </c>
      <c r="F1125" s="15">
        <f>stock!F1119</f>
        <v>0</v>
      </c>
      <c r="H1125" s="15">
        <f t="shared" si="222"/>
        <v>0</v>
      </c>
      <c r="I1125" s="15">
        <f t="shared" si="223"/>
        <v>0</v>
      </c>
      <c r="J1125" s="15">
        <f t="shared" si="224"/>
        <v>0</v>
      </c>
      <c r="K1125" s="1">
        <f t="shared" si="213"/>
        <v>0</v>
      </c>
      <c r="L1125" s="15">
        <f>IF(COUNTIF($N$2:N1125,N1125)=1,L1124+1,L1124)</f>
        <v>26</v>
      </c>
      <c r="M1125" s="15" t="str">
        <f t="shared" si="214"/>
        <v/>
      </c>
      <c r="N1125" s="1">
        <f t="shared" si="215"/>
        <v>0</v>
      </c>
      <c r="O1125" s="1">
        <f t="shared" si="216"/>
        <v>0</v>
      </c>
      <c r="P1125" s="15">
        <f t="shared" si="217"/>
        <v>0</v>
      </c>
      <c r="Q1125" s="15">
        <f t="shared" si="218"/>
        <v>0</v>
      </c>
      <c r="R1125" s="15">
        <f t="shared" si="219"/>
        <v>0</v>
      </c>
      <c r="S1125" s="15">
        <f t="shared" si="220"/>
        <v>0</v>
      </c>
      <c r="T1125" s="15">
        <f t="shared" si="221"/>
        <v>0</v>
      </c>
    </row>
    <row r="1126" spans="1:20">
      <c r="A1126" s="142" t="str">
        <f>IF((stock!B1120+stock!C1120+stock!D1120+stock!E1120)&lt;&gt;0,stock!A1120,"")</f>
        <v/>
      </c>
      <c r="B1126" s="142"/>
      <c r="C1126" s="15">
        <f>stock!C1120</f>
        <v>0</v>
      </c>
      <c r="D1126" s="15">
        <f>stock!D1120</f>
        <v>0</v>
      </c>
      <c r="E1126" s="15">
        <f>stock!E1120</f>
        <v>0</v>
      </c>
      <c r="F1126" s="15">
        <f>stock!F1120</f>
        <v>0</v>
      </c>
      <c r="H1126" s="15">
        <f t="shared" si="222"/>
        <v>0</v>
      </c>
      <c r="I1126" s="15">
        <f t="shared" si="223"/>
        <v>0</v>
      </c>
      <c r="J1126" s="15">
        <f t="shared" si="224"/>
        <v>0</v>
      </c>
      <c r="K1126" s="1">
        <f t="shared" si="213"/>
        <v>0</v>
      </c>
      <c r="L1126" s="15">
        <f>IF(COUNTIF($N$2:N1126,N1126)=1,L1125+1,L1125)</f>
        <v>26</v>
      </c>
      <c r="M1126" s="15" t="str">
        <f t="shared" si="214"/>
        <v/>
      </c>
      <c r="N1126" s="1">
        <f t="shared" si="215"/>
        <v>0</v>
      </c>
      <c r="O1126" s="1">
        <f t="shared" si="216"/>
        <v>0</v>
      </c>
      <c r="P1126" s="15">
        <f t="shared" si="217"/>
        <v>0</v>
      </c>
      <c r="Q1126" s="15">
        <f t="shared" si="218"/>
        <v>0</v>
      </c>
      <c r="R1126" s="15">
        <f t="shared" si="219"/>
        <v>0</v>
      </c>
      <c r="S1126" s="15">
        <f t="shared" si="220"/>
        <v>0</v>
      </c>
      <c r="T1126" s="15">
        <f t="shared" si="221"/>
        <v>0</v>
      </c>
    </row>
    <row r="1127" spans="1:20">
      <c r="A1127" s="142" t="str">
        <f>IF((stock!B1121+stock!C1121+stock!D1121+stock!E1121)&lt;&gt;0,stock!A1121,"")</f>
        <v/>
      </c>
      <c r="B1127" s="142"/>
      <c r="C1127" s="15">
        <f>stock!C1121</f>
        <v>0</v>
      </c>
      <c r="D1127" s="15">
        <f>stock!D1121</f>
        <v>0</v>
      </c>
      <c r="E1127" s="15">
        <f>stock!E1121</f>
        <v>0</v>
      </c>
      <c r="F1127" s="15">
        <f>stock!F1121</f>
        <v>0</v>
      </c>
      <c r="H1127" s="15">
        <f t="shared" si="222"/>
        <v>0</v>
      </c>
      <c r="I1127" s="15">
        <f t="shared" si="223"/>
        <v>0</v>
      </c>
      <c r="J1127" s="15">
        <f t="shared" si="224"/>
        <v>0</v>
      </c>
      <c r="K1127" s="1">
        <f t="shared" si="213"/>
        <v>0</v>
      </c>
      <c r="L1127" s="15">
        <f>IF(COUNTIF($N$2:N1127,N1127)=1,L1126+1,L1126)</f>
        <v>26</v>
      </c>
      <c r="M1127" s="15" t="str">
        <f t="shared" si="214"/>
        <v/>
      </c>
      <c r="N1127" s="1">
        <f t="shared" si="215"/>
        <v>0</v>
      </c>
      <c r="O1127" s="1">
        <f t="shared" si="216"/>
        <v>0</v>
      </c>
      <c r="P1127" s="15">
        <f t="shared" si="217"/>
        <v>0</v>
      </c>
      <c r="Q1127" s="15">
        <f t="shared" si="218"/>
        <v>0</v>
      </c>
      <c r="R1127" s="15">
        <f t="shared" si="219"/>
        <v>0</v>
      </c>
      <c r="S1127" s="15">
        <f t="shared" si="220"/>
        <v>0</v>
      </c>
      <c r="T1127" s="15">
        <f t="shared" si="221"/>
        <v>0</v>
      </c>
    </row>
    <row r="1128" spans="1:20">
      <c r="A1128" s="142" t="str">
        <f>IF((stock!B1122+stock!C1122+stock!D1122+stock!E1122)&lt;&gt;0,stock!A1122,"")</f>
        <v/>
      </c>
      <c r="B1128" s="142"/>
      <c r="C1128" s="15">
        <f>stock!C1122</f>
        <v>0</v>
      </c>
      <c r="D1128" s="15">
        <f>stock!D1122</f>
        <v>0</v>
      </c>
      <c r="E1128" s="15">
        <f>stock!E1122</f>
        <v>0</v>
      </c>
      <c r="F1128" s="15">
        <f>stock!F1122</f>
        <v>0</v>
      </c>
      <c r="H1128" s="15">
        <f t="shared" si="222"/>
        <v>0</v>
      </c>
      <c r="I1128" s="15">
        <f t="shared" si="223"/>
        <v>0</v>
      </c>
      <c r="J1128" s="15">
        <f t="shared" si="224"/>
        <v>0</v>
      </c>
      <c r="K1128" s="1">
        <f t="shared" si="213"/>
        <v>0</v>
      </c>
      <c r="L1128" s="15">
        <f>IF(COUNTIF($N$2:N1128,N1128)=1,L1127+1,L1127)</f>
        <v>26</v>
      </c>
      <c r="M1128" s="15" t="str">
        <f t="shared" si="214"/>
        <v/>
      </c>
      <c r="N1128" s="1">
        <f t="shared" si="215"/>
        <v>0</v>
      </c>
      <c r="O1128" s="1">
        <f t="shared" si="216"/>
        <v>0</v>
      </c>
      <c r="P1128" s="15">
        <f t="shared" si="217"/>
        <v>0</v>
      </c>
      <c r="Q1128" s="15">
        <f t="shared" si="218"/>
        <v>0</v>
      </c>
      <c r="R1128" s="15">
        <f t="shared" si="219"/>
        <v>0</v>
      </c>
      <c r="S1128" s="15">
        <f t="shared" si="220"/>
        <v>0</v>
      </c>
      <c r="T1128" s="15">
        <f t="shared" si="221"/>
        <v>0</v>
      </c>
    </row>
    <row r="1129" spans="1:20">
      <c r="A1129" s="142" t="str">
        <f>IF((stock!B1123+stock!C1123+stock!D1123+stock!E1123)&lt;&gt;0,stock!A1123,"")</f>
        <v/>
      </c>
      <c r="B1129" s="142"/>
      <c r="C1129" s="15">
        <f>stock!C1123</f>
        <v>0</v>
      </c>
      <c r="D1129" s="15">
        <f>stock!D1123</f>
        <v>0</v>
      </c>
      <c r="E1129" s="15">
        <f>stock!E1123</f>
        <v>0</v>
      </c>
      <c r="F1129" s="15">
        <f>stock!F1123</f>
        <v>0</v>
      </c>
      <c r="H1129" s="15">
        <f t="shared" si="222"/>
        <v>0</v>
      </c>
      <c r="I1129" s="15">
        <f t="shared" si="223"/>
        <v>0</v>
      </c>
      <c r="J1129" s="15">
        <f t="shared" si="224"/>
        <v>0</v>
      </c>
      <c r="K1129" s="1">
        <f t="shared" si="213"/>
        <v>0</v>
      </c>
      <c r="L1129" s="15">
        <f>IF(COUNTIF($N$2:N1129,N1129)=1,L1128+1,L1128)</f>
        <v>26</v>
      </c>
      <c r="M1129" s="15" t="str">
        <f t="shared" si="214"/>
        <v/>
      </c>
      <c r="N1129" s="1">
        <f t="shared" si="215"/>
        <v>0</v>
      </c>
      <c r="O1129" s="1">
        <f t="shared" si="216"/>
        <v>0</v>
      </c>
      <c r="P1129" s="15">
        <f t="shared" si="217"/>
        <v>0</v>
      </c>
      <c r="Q1129" s="15">
        <f t="shared" si="218"/>
        <v>0</v>
      </c>
      <c r="R1129" s="15">
        <f t="shared" si="219"/>
        <v>0</v>
      </c>
      <c r="S1129" s="15">
        <f t="shared" si="220"/>
        <v>0</v>
      </c>
      <c r="T1129" s="15">
        <f t="shared" si="221"/>
        <v>0</v>
      </c>
    </row>
    <row r="1130" spans="1:20">
      <c r="A1130" s="142" t="str">
        <f>IF((stock!B1124+stock!C1124+stock!D1124+stock!E1124)&lt;&gt;0,stock!A1124,"")</f>
        <v/>
      </c>
      <c r="B1130" s="142"/>
      <c r="C1130" s="15">
        <f>stock!C1124</f>
        <v>0</v>
      </c>
      <c r="D1130" s="15">
        <f>stock!D1124</f>
        <v>0</v>
      </c>
      <c r="E1130" s="15">
        <f>stock!E1124</f>
        <v>0</v>
      </c>
      <c r="F1130" s="15">
        <f>stock!F1124</f>
        <v>0</v>
      </c>
      <c r="H1130" s="15">
        <f t="shared" si="222"/>
        <v>0</v>
      </c>
      <c r="I1130" s="15">
        <f t="shared" si="223"/>
        <v>0</v>
      </c>
      <c r="J1130" s="15">
        <f t="shared" si="224"/>
        <v>0</v>
      </c>
      <c r="K1130" s="1">
        <f t="shared" si="213"/>
        <v>0</v>
      </c>
      <c r="L1130" s="15">
        <f>IF(COUNTIF($N$2:N1130,N1130)=1,L1129+1,L1129)</f>
        <v>26</v>
      </c>
      <c r="M1130" s="15" t="str">
        <f t="shared" si="214"/>
        <v/>
      </c>
      <c r="N1130" s="1">
        <f t="shared" si="215"/>
        <v>0</v>
      </c>
      <c r="O1130" s="1">
        <f t="shared" si="216"/>
        <v>0</v>
      </c>
      <c r="P1130" s="15">
        <f t="shared" si="217"/>
        <v>0</v>
      </c>
      <c r="Q1130" s="15">
        <f t="shared" si="218"/>
        <v>0</v>
      </c>
      <c r="R1130" s="15">
        <f t="shared" si="219"/>
        <v>0</v>
      </c>
      <c r="S1130" s="15">
        <f t="shared" si="220"/>
        <v>0</v>
      </c>
      <c r="T1130" s="15">
        <f t="shared" si="221"/>
        <v>0</v>
      </c>
    </row>
    <row r="1131" spans="1:20">
      <c r="A1131" s="142" t="str">
        <f>IF((stock!B1125+stock!C1125+stock!D1125+stock!E1125)&lt;&gt;0,stock!A1125,"")</f>
        <v/>
      </c>
      <c r="B1131" s="142"/>
      <c r="C1131" s="15">
        <f>stock!C1125</f>
        <v>0</v>
      </c>
      <c r="D1131" s="15">
        <f>stock!D1125</f>
        <v>0</v>
      </c>
      <c r="E1131" s="15">
        <f>stock!E1125</f>
        <v>0</v>
      </c>
      <c r="F1131" s="15">
        <f>stock!F1125</f>
        <v>0</v>
      </c>
      <c r="H1131" s="15">
        <f t="shared" si="222"/>
        <v>0</v>
      </c>
      <c r="I1131" s="15">
        <f t="shared" si="223"/>
        <v>0</v>
      </c>
      <c r="J1131" s="15">
        <f t="shared" si="224"/>
        <v>0</v>
      </c>
      <c r="K1131" s="1">
        <f t="shared" si="213"/>
        <v>0</v>
      </c>
      <c r="L1131" s="15">
        <f>IF(COUNTIF($N$2:N1131,N1131)=1,L1130+1,L1130)</f>
        <v>26</v>
      </c>
      <c r="M1131" s="15" t="str">
        <f t="shared" si="214"/>
        <v/>
      </c>
      <c r="N1131" s="1">
        <f t="shared" si="215"/>
        <v>0</v>
      </c>
      <c r="O1131" s="1">
        <f t="shared" si="216"/>
        <v>0</v>
      </c>
      <c r="P1131" s="15">
        <f t="shared" si="217"/>
        <v>0</v>
      </c>
      <c r="Q1131" s="15">
        <f t="shared" si="218"/>
        <v>0</v>
      </c>
      <c r="R1131" s="15">
        <f t="shared" si="219"/>
        <v>0</v>
      </c>
      <c r="S1131" s="15">
        <f t="shared" si="220"/>
        <v>0</v>
      </c>
      <c r="T1131" s="15">
        <f t="shared" si="221"/>
        <v>0</v>
      </c>
    </row>
    <row r="1132" spans="1:20">
      <c r="A1132" s="142" t="str">
        <f>IF((stock!B1126+stock!C1126+stock!D1126+stock!E1126)&lt;&gt;0,stock!A1126,"")</f>
        <v/>
      </c>
      <c r="B1132" s="142"/>
      <c r="C1132" s="15">
        <f>stock!C1126</f>
        <v>0</v>
      </c>
      <c r="D1132" s="15">
        <f>stock!D1126</f>
        <v>0</v>
      </c>
      <c r="E1132" s="15">
        <f>stock!E1126</f>
        <v>0</v>
      </c>
      <c r="F1132" s="15">
        <f>stock!F1126</f>
        <v>0</v>
      </c>
      <c r="H1132" s="15">
        <f t="shared" si="222"/>
        <v>0</v>
      </c>
      <c r="I1132" s="15">
        <f t="shared" si="223"/>
        <v>0</v>
      </c>
      <c r="J1132" s="15">
        <f t="shared" si="224"/>
        <v>0</v>
      </c>
      <c r="K1132" s="1">
        <f t="shared" si="213"/>
        <v>0</v>
      </c>
      <c r="L1132" s="15">
        <f>IF(COUNTIF($N$2:N1132,N1132)=1,L1131+1,L1131)</f>
        <v>26</v>
      </c>
      <c r="M1132" s="15" t="str">
        <f t="shared" si="214"/>
        <v/>
      </c>
      <c r="N1132" s="1">
        <f t="shared" si="215"/>
        <v>0</v>
      </c>
      <c r="O1132" s="1">
        <f t="shared" si="216"/>
        <v>0</v>
      </c>
      <c r="P1132" s="15">
        <f t="shared" si="217"/>
        <v>0</v>
      </c>
      <c r="Q1132" s="15">
        <f t="shared" si="218"/>
        <v>0</v>
      </c>
      <c r="R1132" s="15">
        <f t="shared" si="219"/>
        <v>0</v>
      </c>
      <c r="S1132" s="15">
        <f t="shared" si="220"/>
        <v>0</v>
      </c>
      <c r="T1132" s="15">
        <f t="shared" si="221"/>
        <v>0</v>
      </c>
    </row>
    <row r="1133" spans="1:20">
      <c r="A1133" s="142" t="str">
        <f>IF((stock!B1127+stock!C1127+stock!D1127+stock!E1127)&lt;&gt;0,stock!A1127,"")</f>
        <v>II ORID-DHALL 50KG</v>
      </c>
      <c r="B1133" s="142"/>
      <c r="C1133" s="15">
        <f>stock!C1127</f>
        <v>1</v>
      </c>
      <c r="D1133" s="15">
        <f>stock!D1127</f>
        <v>0</v>
      </c>
      <c r="E1133" s="15">
        <f>stock!E1127</f>
        <v>0</v>
      </c>
      <c r="F1133" s="15">
        <f>stock!F1127</f>
        <v>1</v>
      </c>
      <c r="H1133" s="15">
        <f t="shared" si="222"/>
        <v>50</v>
      </c>
      <c r="I1133" s="15">
        <f t="shared" si="223"/>
        <v>0</v>
      </c>
      <c r="J1133" s="15">
        <f t="shared" si="224"/>
        <v>50</v>
      </c>
      <c r="K1133" s="1" t="str">
        <f t="shared" si="213"/>
        <v>II ORID-DHALL</v>
      </c>
      <c r="L1133" s="15">
        <f>IF(COUNTIF($N$2:N1133,N1133)=1,L1132+1,L1132)</f>
        <v>26</v>
      </c>
      <c r="M1133" s="15" t="str">
        <f t="shared" si="214"/>
        <v>II ORID-DHALL</v>
      </c>
      <c r="N1133" s="1" t="str">
        <f t="shared" si="215"/>
        <v>ORID-DHALL</v>
      </c>
      <c r="O1133" s="1" t="str">
        <f t="shared" si="216"/>
        <v>II</v>
      </c>
      <c r="P1133" s="15">
        <f t="shared" si="217"/>
        <v>1</v>
      </c>
      <c r="Q1133" s="15">
        <f t="shared" si="218"/>
        <v>1</v>
      </c>
      <c r="R1133" s="15">
        <f t="shared" si="219"/>
        <v>0</v>
      </c>
      <c r="S1133" s="15">
        <f t="shared" si="220"/>
        <v>0</v>
      </c>
      <c r="T1133" s="15">
        <f t="shared" si="221"/>
        <v>1</v>
      </c>
    </row>
    <row r="1134" spans="1:20">
      <c r="A1134" s="142" t="str">
        <f>IF((stock!B1128+stock!C1128+stock!D1128+stock!E1128)&lt;&gt;0,stock!A1128,"")</f>
        <v/>
      </c>
      <c r="B1134" s="142"/>
      <c r="C1134" s="15">
        <f>stock!C1128</f>
        <v>0</v>
      </c>
      <c r="D1134" s="15">
        <f>stock!D1128</f>
        <v>0</v>
      </c>
      <c r="E1134" s="15">
        <f>stock!E1128</f>
        <v>0</v>
      </c>
      <c r="F1134" s="15">
        <f>stock!F1128</f>
        <v>0</v>
      </c>
      <c r="H1134" s="15">
        <f t="shared" si="222"/>
        <v>0</v>
      </c>
      <c r="I1134" s="15">
        <f t="shared" si="223"/>
        <v>0</v>
      </c>
      <c r="J1134" s="15">
        <f t="shared" si="224"/>
        <v>0</v>
      </c>
      <c r="K1134" s="1">
        <f t="shared" si="213"/>
        <v>0</v>
      </c>
      <c r="L1134" s="15">
        <f>IF(COUNTIF($N$2:N1134,N1134)=1,L1133+1,L1133)</f>
        <v>26</v>
      </c>
      <c r="M1134" s="15" t="str">
        <f t="shared" si="214"/>
        <v/>
      </c>
      <c r="N1134" s="1">
        <f t="shared" si="215"/>
        <v>0</v>
      </c>
      <c r="O1134" s="1">
        <f t="shared" si="216"/>
        <v>0</v>
      </c>
      <c r="P1134" s="15">
        <f t="shared" si="217"/>
        <v>0</v>
      </c>
      <c r="Q1134" s="15">
        <f t="shared" si="218"/>
        <v>0</v>
      </c>
      <c r="R1134" s="15">
        <f t="shared" si="219"/>
        <v>0</v>
      </c>
      <c r="S1134" s="15">
        <f t="shared" si="220"/>
        <v>0</v>
      </c>
      <c r="T1134" s="15">
        <f t="shared" si="221"/>
        <v>0</v>
      </c>
    </row>
    <row r="1135" spans="1:20">
      <c r="A1135" s="142" t="str">
        <f>IF((stock!B1129+stock!C1129+stock!D1129+stock!E1129)&lt;&gt;0,stock!A1129,"")</f>
        <v/>
      </c>
      <c r="B1135" s="142"/>
      <c r="C1135" s="15">
        <f>stock!C1129</f>
        <v>0</v>
      </c>
      <c r="D1135" s="15">
        <f>stock!D1129</f>
        <v>0</v>
      </c>
      <c r="E1135" s="15">
        <f>stock!E1129</f>
        <v>0</v>
      </c>
      <c r="F1135" s="15">
        <f>stock!F1129</f>
        <v>0</v>
      </c>
      <c r="H1135" s="15">
        <f t="shared" si="222"/>
        <v>0</v>
      </c>
      <c r="I1135" s="15">
        <f t="shared" si="223"/>
        <v>0</v>
      </c>
      <c r="J1135" s="15">
        <f t="shared" si="224"/>
        <v>0</v>
      </c>
      <c r="K1135" s="1">
        <f t="shared" si="213"/>
        <v>0</v>
      </c>
      <c r="L1135" s="15">
        <f>IF(COUNTIF($N$2:N1135,N1135)=1,L1134+1,L1134)</f>
        <v>26</v>
      </c>
      <c r="M1135" s="15" t="str">
        <f t="shared" si="214"/>
        <v/>
      </c>
      <c r="N1135" s="1">
        <f t="shared" si="215"/>
        <v>0</v>
      </c>
      <c r="O1135" s="1">
        <f t="shared" si="216"/>
        <v>0</v>
      </c>
      <c r="P1135" s="15">
        <f t="shared" si="217"/>
        <v>0</v>
      </c>
      <c r="Q1135" s="15">
        <f t="shared" si="218"/>
        <v>0</v>
      </c>
      <c r="R1135" s="15">
        <f t="shared" si="219"/>
        <v>0</v>
      </c>
      <c r="S1135" s="15">
        <f t="shared" si="220"/>
        <v>0</v>
      </c>
      <c r="T1135" s="15">
        <f t="shared" si="221"/>
        <v>0</v>
      </c>
    </row>
    <row r="1136" spans="1:20">
      <c r="A1136" s="142" t="str">
        <f>IF((stock!B1130+stock!C1130+stock!D1130+stock!E1130)&lt;&gt;0,stock!A1130,"")</f>
        <v>II-PERUVATTU KALAPPU 50KG</v>
      </c>
      <c r="B1136" s="142"/>
      <c r="C1136" s="15">
        <f>stock!C1130</f>
        <v>20</v>
      </c>
      <c r="D1136" s="15">
        <f>stock!D1130</f>
        <v>0</v>
      </c>
      <c r="E1136" s="15">
        <f>stock!E1130</f>
        <v>0</v>
      </c>
      <c r="F1136" s="15">
        <f>stock!F1130</f>
        <v>20</v>
      </c>
      <c r="H1136" s="15">
        <f t="shared" si="222"/>
        <v>50</v>
      </c>
      <c r="I1136" s="15">
        <f t="shared" si="223"/>
        <v>0</v>
      </c>
      <c r="J1136" s="15">
        <f t="shared" si="224"/>
        <v>50</v>
      </c>
      <c r="K1136" s="1" t="str">
        <f t="shared" si="213"/>
        <v>II-PERUVATTU KALAPPU</v>
      </c>
      <c r="L1136" s="15">
        <f>IF(COUNTIF($N$2:N1136,N1136)=1,L1135+1,L1135)</f>
        <v>26</v>
      </c>
      <c r="M1136" s="15" t="str">
        <f t="shared" si="214"/>
        <v>II-PERUVATTU KALAPPU</v>
      </c>
      <c r="N1136" s="1" t="str">
        <f t="shared" si="215"/>
        <v>KALAPPU</v>
      </c>
      <c r="O1136" s="1" t="str">
        <f t="shared" si="216"/>
        <v>II-PERUVATTU</v>
      </c>
      <c r="P1136" s="15">
        <f t="shared" si="217"/>
        <v>1</v>
      </c>
      <c r="Q1136" s="15">
        <f t="shared" si="218"/>
        <v>20</v>
      </c>
      <c r="R1136" s="15">
        <f t="shared" si="219"/>
        <v>0</v>
      </c>
      <c r="S1136" s="15">
        <f t="shared" si="220"/>
        <v>0</v>
      </c>
      <c r="T1136" s="15">
        <f t="shared" si="221"/>
        <v>20</v>
      </c>
    </row>
    <row r="1137" spans="1:20">
      <c r="A1137" s="142" t="str">
        <f>IF((stock!B1131+stock!C1131+stock!D1131+stock!E1131)&lt;&gt;0,stock!A1131,"")</f>
        <v>II-PODI KALAPPU 50KG</v>
      </c>
      <c r="B1137" s="142"/>
      <c r="C1137" s="15">
        <f>stock!C1131</f>
        <v>38</v>
      </c>
      <c r="D1137" s="15">
        <f>stock!D1131</f>
        <v>0</v>
      </c>
      <c r="E1137" s="15">
        <f>stock!E1131</f>
        <v>0</v>
      </c>
      <c r="F1137" s="15">
        <f>stock!F1131</f>
        <v>38</v>
      </c>
      <c r="H1137" s="15">
        <f t="shared" si="222"/>
        <v>50</v>
      </c>
      <c r="I1137" s="15">
        <f t="shared" si="223"/>
        <v>0</v>
      </c>
      <c r="J1137" s="15">
        <f t="shared" si="224"/>
        <v>50</v>
      </c>
      <c r="K1137" s="1" t="str">
        <f t="shared" si="213"/>
        <v>II-PODI KALAPPU</v>
      </c>
      <c r="L1137" s="15">
        <f>IF(COUNTIF($N$2:N1137,N1137)=1,L1136+1,L1136)</f>
        <v>26</v>
      </c>
      <c r="M1137" s="15" t="str">
        <f t="shared" si="214"/>
        <v>II-PODI KALAPPU</v>
      </c>
      <c r="N1137" s="1" t="str">
        <f t="shared" si="215"/>
        <v>KALAPPU</v>
      </c>
      <c r="O1137" s="1" t="str">
        <f t="shared" si="216"/>
        <v>II-PODI</v>
      </c>
      <c r="P1137" s="15">
        <f t="shared" si="217"/>
        <v>1</v>
      </c>
      <c r="Q1137" s="15">
        <f t="shared" si="218"/>
        <v>38</v>
      </c>
      <c r="R1137" s="15">
        <f t="shared" si="219"/>
        <v>0</v>
      </c>
      <c r="S1137" s="15">
        <f t="shared" si="220"/>
        <v>0</v>
      </c>
      <c r="T1137" s="15">
        <f t="shared" si="221"/>
        <v>38</v>
      </c>
    </row>
    <row r="1138" spans="1:20">
      <c r="A1138" s="142" t="str">
        <f>IF((stock!B1132+stock!C1132+stock!D1132+stock!E1132)&lt;&gt;0,stock!A1132,"")</f>
        <v/>
      </c>
      <c r="B1138" s="142"/>
      <c r="C1138" s="15">
        <f>stock!C1132</f>
        <v>0</v>
      </c>
      <c r="D1138" s="15">
        <f>stock!D1132</f>
        <v>0</v>
      </c>
      <c r="E1138" s="15">
        <f>stock!E1132</f>
        <v>0</v>
      </c>
      <c r="F1138" s="15">
        <f>stock!F1132</f>
        <v>0</v>
      </c>
      <c r="H1138" s="15">
        <f t="shared" si="222"/>
        <v>0</v>
      </c>
      <c r="I1138" s="15">
        <f t="shared" si="223"/>
        <v>0</v>
      </c>
      <c r="J1138" s="15">
        <f t="shared" si="224"/>
        <v>0</v>
      </c>
      <c r="K1138" s="1">
        <f t="shared" si="213"/>
        <v>0</v>
      </c>
      <c r="L1138" s="15">
        <f>IF(COUNTIF($N$2:N1138,N1138)=1,L1137+1,L1137)</f>
        <v>26</v>
      </c>
      <c r="M1138" s="15" t="str">
        <f t="shared" si="214"/>
        <v/>
      </c>
      <c r="N1138" s="1">
        <f t="shared" si="215"/>
        <v>0</v>
      </c>
      <c r="O1138" s="1">
        <f t="shared" si="216"/>
        <v>0</v>
      </c>
      <c r="P1138" s="15">
        <f t="shared" si="217"/>
        <v>0</v>
      </c>
      <c r="Q1138" s="15">
        <f t="shared" si="218"/>
        <v>0</v>
      </c>
      <c r="R1138" s="15">
        <f t="shared" si="219"/>
        <v>0</v>
      </c>
      <c r="S1138" s="15">
        <f t="shared" si="220"/>
        <v>0</v>
      </c>
      <c r="T1138" s="15">
        <f t="shared" si="221"/>
        <v>0</v>
      </c>
    </row>
    <row r="1139" spans="1:20">
      <c r="A1139" s="142" t="str">
        <f>IF((stock!B1133+stock!C1133+stock!D1133+stock!E1133)&lt;&gt;0,stock!A1133,"")</f>
        <v/>
      </c>
      <c r="B1139" s="142"/>
      <c r="C1139" s="15">
        <f>stock!C1133</f>
        <v>0</v>
      </c>
      <c r="D1139" s="15">
        <f>stock!D1133</f>
        <v>0</v>
      </c>
      <c r="E1139" s="15">
        <f>stock!E1133</f>
        <v>0</v>
      </c>
      <c r="F1139" s="15">
        <f>stock!F1133</f>
        <v>0</v>
      </c>
      <c r="H1139" s="15">
        <f t="shared" si="222"/>
        <v>0</v>
      </c>
      <c r="I1139" s="15">
        <f t="shared" si="223"/>
        <v>0</v>
      </c>
      <c r="J1139" s="15">
        <f t="shared" si="224"/>
        <v>0</v>
      </c>
      <c r="K1139" s="1">
        <f t="shared" si="213"/>
        <v>0</v>
      </c>
      <c r="L1139" s="15">
        <f>IF(COUNTIF($N$2:N1139,N1139)=1,L1138+1,L1138)</f>
        <v>26</v>
      </c>
      <c r="M1139" s="15" t="str">
        <f t="shared" si="214"/>
        <v/>
      </c>
      <c r="N1139" s="1">
        <f t="shared" si="215"/>
        <v>0</v>
      </c>
      <c r="O1139" s="1">
        <f t="shared" si="216"/>
        <v>0</v>
      </c>
      <c r="P1139" s="15">
        <f t="shared" si="217"/>
        <v>0</v>
      </c>
      <c r="Q1139" s="15">
        <f t="shared" si="218"/>
        <v>0</v>
      </c>
      <c r="R1139" s="15">
        <f t="shared" si="219"/>
        <v>0</v>
      </c>
      <c r="S1139" s="15">
        <f t="shared" si="220"/>
        <v>0</v>
      </c>
      <c r="T1139" s="15">
        <f t="shared" si="221"/>
        <v>0</v>
      </c>
    </row>
    <row r="1140" spans="1:20">
      <c r="A1140" s="142" t="str">
        <f>IF((stock!B1134+stock!C1134+stock!D1134+stock!E1134)&lt;&gt;0,stock!A1134,"")</f>
        <v/>
      </c>
      <c r="B1140" s="142"/>
      <c r="C1140" s="15">
        <f>stock!C1134</f>
        <v>0</v>
      </c>
      <c r="D1140" s="15">
        <f>stock!D1134</f>
        <v>0</v>
      </c>
      <c r="E1140" s="15">
        <f>stock!E1134</f>
        <v>0</v>
      </c>
      <c r="F1140" s="15">
        <f>stock!F1134</f>
        <v>0</v>
      </c>
      <c r="H1140" s="15">
        <f t="shared" si="222"/>
        <v>0</v>
      </c>
      <c r="I1140" s="15">
        <f t="shared" si="223"/>
        <v>0</v>
      </c>
      <c r="J1140" s="15">
        <f t="shared" si="224"/>
        <v>0</v>
      </c>
      <c r="K1140" s="1">
        <f t="shared" si="213"/>
        <v>0</v>
      </c>
      <c r="L1140" s="15">
        <f>IF(COUNTIF($N$2:N1140,N1140)=1,L1139+1,L1139)</f>
        <v>26</v>
      </c>
      <c r="M1140" s="15" t="str">
        <f t="shared" si="214"/>
        <v/>
      </c>
      <c r="N1140" s="1">
        <f t="shared" si="215"/>
        <v>0</v>
      </c>
      <c r="O1140" s="1">
        <f t="shared" si="216"/>
        <v>0</v>
      </c>
      <c r="P1140" s="15">
        <f t="shared" si="217"/>
        <v>0</v>
      </c>
      <c r="Q1140" s="15">
        <f t="shared" si="218"/>
        <v>0</v>
      </c>
      <c r="R1140" s="15">
        <f t="shared" si="219"/>
        <v>0</v>
      </c>
      <c r="S1140" s="15">
        <f t="shared" si="220"/>
        <v>0</v>
      </c>
      <c r="T1140" s="15">
        <f t="shared" si="221"/>
        <v>0</v>
      </c>
    </row>
    <row r="1141" spans="1:20">
      <c r="A1141" s="142" t="str">
        <f>IF((stock!B1135+stock!C1135+stock!D1135+stock!E1135)&lt;&gt;0,stock!A1135,"")</f>
        <v/>
      </c>
      <c r="B1141" s="142"/>
      <c r="C1141" s="15">
        <f>stock!C1135</f>
        <v>0</v>
      </c>
      <c r="D1141" s="15">
        <f>stock!D1135</f>
        <v>0</v>
      </c>
      <c r="E1141" s="15">
        <f>stock!E1135</f>
        <v>0</v>
      </c>
      <c r="F1141" s="15">
        <f>stock!F1135</f>
        <v>0</v>
      </c>
      <c r="H1141" s="15">
        <f t="shared" si="222"/>
        <v>0</v>
      </c>
      <c r="I1141" s="15">
        <f t="shared" si="223"/>
        <v>0</v>
      </c>
      <c r="J1141" s="15">
        <f t="shared" si="224"/>
        <v>0</v>
      </c>
      <c r="K1141" s="1">
        <f t="shared" si="213"/>
        <v>0</v>
      </c>
      <c r="L1141" s="15">
        <f>IF(COUNTIF($N$2:N1141,N1141)=1,L1140+1,L1140)</f>
        <v>26</v>
      </c>
      <c r="M1141" s="15" t="str">
        <f t="shared" si="214"/>
        <v/>
      </c>
      <c r="N1141" s="1">
        <f t="shared" si="215"/>
        <v>0</v>
      </c>
      <c r="O1141" s="1">
        <f t="shared" si="216"/>
        <v>0</v>
      </c>
      <c r="P1141" s="15">
        <f t="shared" si="217"/>
        <v>0</v>
      </c>
      <c r="Q1141" s="15">
        <f t="shared" si="218"/>
        <v>0</v>
      </c>
      <c r="R1141" s="15">
        <f t="shared" si="219"/>
        <v>0</v>
      </c>
      <c r="S1141" s="15">
        <f t="shared" si="220"/>
        <v>0</v>
      </c>
      <c r="T1141" s="15">
        <f t="shared" si="221"/>
        <v>0</v>
      </c>
    </row>
    <row r="1142" spans="1:20">
      <c r="A1142" s="142" t="str">
        <f>IF((stock!B1136+stock!C1136+stock!D1136+stock!E1136)&lt;&gt;0,stock!A1136,"")</f>
        <v>II THATTAI 50KG</v>
      </c>
      <c r="B1142" s="142"/>
      <c r="C1142" s="15">
        <f>stock!C1136</f>
        <v>3</v>
      </c>
      <c r="D1142" s="15">
        <f>stock!D1136</f>
        <v>0</v>
      </c>
      <c r="E1142" s="15">
        <f>stock!E1136</f>
        <v>0</v>
      </c>
      <c r="F1142" s="15">
        <f>stock!F1136</f>
        <v>3</v>
      </c>
      <c r="H1142" s="15">
        <f t="shared" si="222"/>
        <v>50</v>
      </c>
      <c r="I1142" s="15">
        <f t="shared" si="223"/>
        <v>0</v>
      </c>
      <c r="J1142" s="15">
        <f t="shared" si="224"/>
        <v>50</v>
      </c>
      <c r="K1142" s="1" t="str">
        <f t="shared" si="213"/>
        <v>II THATTAI</v>
      </c>
      <c r="L1142" s="15">
        <f>IF(COUNTIF($N$2:N1142,N1142)=1,L1141+1,L1141)</f>
        <v>26</v>
      </c>
      <c r="M1142" s="15" t="str">
        <f t="shared" si="214"/>
        <v>II THATTAI</v>
      </c>
      <c r="N1142" s="1" t="str">
        <f t="shared" si="215"/>
        <v>THATTAI</v>
      </c>
      <c r="O1142" s="1" t="str">
        <f t="shared" si="216"/>
        <v>II</v>
      </c>
      <c r="P1142" s="15">
        <f t="shared" si="217"/>
        <v>1</v>
      </c>
      <c r="Q1142" s="15">
        <f t="shared" si="218"/>
        <v>3</v>
      </c>
      <c r="R1142" s="15">
        <f t="shared" si="219"/>
        <v>0</v>
      </c>
      <c r="S1142" s="15">
        <f t="shared" si="220"/>
        <v>0</v>
      </c>
      <c r="T1142" s="15">
        <f t="shared" si="221"/>
        <v>3</v>
      </c>
    </row>
    <row r="1143" spans="1:20">
      <c r="A1143" s="142" t="str">
        <f>IF((stock!B1137+stock!C1137+stock!D1137+stock!E1137)&lt;&gt;0,stock!A1137,"")</f>
        <v/>
      </c>
      <c r="B1143" s="142"/>
      <c r="C1143" s="15">
        <f>stock!C1137</f>
        <v>0</v>
      </c>
      <c r="D1143" s="15">
        <f>stock!D1137</f>
        <v>0</v>
      </c>
      <c r="E1143" s="15">
        <f>stock!E1137</f>
        <v>0</v>
      </c>
      <c r="F1143" s="15">
        <f>stock!F1137</f>
        <v>0</v>
      </c>
      <c r="H1143" s="15">
        <f t="shared" si="222"/>
        <v>0</v>
      </c>
      <c r="I1143" s="15">
        <f t="shared" si="223"/>
        <v>0</v>
      </c>
      <c r="J1143" s="15">
        <f t="shared" si="224"/>
        <v>0</v>
      </c>
      <c r="K1143" s="1">
        <f t="shared" si="213"/>
        <v>0</v>
      </c>
      <c r="L1143" s="15">
        <f>IF(COUNTIF($N$2:N1143,N1143)=1,L1142+1,L1142)</f>
        <v>26</v>
      </c>
      <c r="M1143" s="15" t="str">
        <f t="shared" si="214"/>
        <v/>
      </c>
      <c r="N1143" s="1">
        <f t="shared" si="215"/>
        <v>0</v>
      </c>
      <c r="O1143" s="1">
        <f t="shared" si="216"/>
        <v>0</v>
      </c>
      <c r="P1143" s="15">
        <f t="shared" si="217"/>
        <v>0</v>
      </c>
      <c r="Q1143" s="15">
        <f t="shared" si="218"/>
        <v>0</v>
      </c>
      <c r="R1143" s="15">
        <f t="shared" si="219"/>
        <v>0</v>
      </c>
      <c r="S1143" s="15">
        <f t="shared" si="220"/>
        <v>0</v>
      </c>
      <c r="T1143" s="15">
        <f t="shared" si="221"/>
        <v>0</v>
      </c>
    </row>
    <row r="1144" spans="1:20">
      <c r="A1144" s="142" t="str">
        <f>IF((stock!B1138+stock!C1138+stock!D1138+stock!E1138)&lt;&gt;0,stock!A1138,"")</f>
        <v/>
      </c>
      <c r="B1144" s="142"/>
      <c r="C1144" s="15">
        <f>stock!C1138</f>
        <v>0</v>
      </c>
      <c r="D1144" s="15">
        <f>stock!D1138</f>
        <v>0</v>
      </c>
      <c r="E1144" s="15">
        <f>stock!E1138</f>
        <v>0</v>
      </c>
      <c r="F1144" s="15">
        <f>stock!F1138</f>
        <v>0</v>
      </c>
      <c r="H1144" s="15">
        <f t="shared" si="222"/>
        <v>0</v>
      </c>
      <c r="I1144" s="15">
        <f t="shared" si="223"/>
        <v>0</v>
      </c>
      <c r="J1144" s="15">
        <f t="shared" si="224"/>
        <v>0</v>
      </c>
      <c r="K1144" s="1">
        <f t="shared" si="213"/>
        <v>0</v>
      </c>
      <c r="L1144" s="15">
        <f>IF(COUNTIF($N$2:N1144,N1144)=1,L1143+1,L1143)</f>
        <v>26</v>
      </c>
      <c r="M1144" s="15" t="str">
        <f t="shared" si="214"/>
        <v/>
      </c>
      <c r="N1144" s="1">
        <f t="shared" si="215"/>
        <v>0</v>
      </c>
      <c r="O1144" s="1">
        <f t="shared" si="216"/>
        <v>0</v>
      </c>
      <c r="P1144" s="15">
        <f t="shared" si="217"/>
        <v>0</v>
      </c>
      <c r="Q1144" s="15">
        <f t="shared" si="218"/>
        <v>0</v>
      </c>
      <c r="R1144" s="15">
        <f t="shared" si="219"/>
        <v>0</v>
      </c>
      <c r="S1144" s="15">
        <f t="shared" si="220"/>
        <v>0</v>
      </c>
      <c r="T1144" s="15">
        <f t="shared" si="221"/>
        <v>0</v>
      </c>
    </row>
    <row r="1145" spans="1:20">
      <c r="A1145" s="142" t="str">
        <f>IF((stock!B1139+stock!C1139+stock!D1139+stock!E1139)&lt;&gt;0,stock!A1139,"")</f>
        <v/>
      </c>
      <c r="B1145" s="142"/>
      <c r="C1145" s="15">
        <f>stock!C1139</f>
        <v>0</v>
      </c>
      <c r="D1145" s="15">
        <f>stock!D1139</f>
        <v>0</v>
      </c>
      <c r="E1145" s="15">
        <f>stock!E1139</f>
        <v>0</v>
      </c>
      <c r="F1145" s="15">
        <f>stock!F1139</f>
        <v>0</v>
      </c>
      <c r="H1145" s="15">
        <f t="shared" si="222"/>
        <v>0</v>
      </c>
      <c r="I1145" s="15">
        <f t="shared" si="223"/>
        <v>0</v>
      </c>
      <c r="J1145" s="15">
        <f t="shared" si="224"/>
        <v>0</v>
      </c>
      <c r="K1145" s="1">
        <f t="shared" si="213"/>
        <v>0</v>
      </c>
      <c r="L1145" s="15">
        <f>IF(COUNTIF($N$2:N1145,N1145)=1,L1144+1,L1144)</f>
        <v>26</v>
      </c>
      <c r="M1145" s="15" t="str">
        <f t="shared" si="214"/>
        <v/>
      </c>
      <c r="N1145" s="1">
        <f t="shared" si="215"/>
        <v>0</v>
      </c>
      <c r="O1145" s="1">
        <f t="shared" si="216"/>
        <v>0</v>
      </c>
      <c r="P1145" s="15">
        <f t="shared" si="217"/>
        <v>0</v>
      </c>
      <c r="Q1145" s="15">
        <f t="shared" si="218"/>
        <v>0</v>
      </c>
      <c r="R1145" s="15">
        <f t="shared" si="219"/>
        <v>0</v>
      </c>
      <c r="S1145" s="15">
        <f t="shared" si="220"/>
        <v>0</v>
      </c>
      <c r="T1145" s="15">
        <f t="shared" si="221"/>
        <v>0</v>
      </c>
    </row>
    <row r="1146" spans="1:20">
      <c r="A1146" s="142" t="str">
        <f>IF((stock!B1140+stock!C1140+stock!D1140+stock!E1140)&lt;&gt;0,stock!A1140,"")</f>
        <v/>
      </c>
      <c r="B1146" s="142"/>
      <c r="C1146" s="15">
        <f>stock!C1140</f>
        <v>0</v>
      </c>
      <c r="D1146" s="15">
        <f>stock!D1140</f>
        <v>0</v>
      </c>
      <c r="E1146" s="15">
        <f>stock!E1140</f>
        <v>0</v>
      </c>
      <c r="F1146" s="15">
        <f>stock!F1140</f>
        <v>0</v>
      </c>
      <c r="H1146" s="15">
        <f t="shared" si="222"/>
        <v>0</v>
      </c>
      <c r="I1146" s="15">
        <f t="shared" si="223"/>
        <v>0</v>
      </c>
      <c r="J1146" s="15">
        <f t="shared" si="224"/>
        <v>0</v>
      </c>
      <c r="K1146" s="1">
        <f t="shared" si="213"/>
        <v>0</v>
      </c>
      <c r="L1146" s="15">
        <f>IF(COUNTIF($N$2:N1146,N1146)=1,L1145+1,L1145)</f>
        <v>26</v>
      </c>
      <c r="M1146" s="15" t="str">
        <f t="shared" si="214"/>
        <v/>
      </c>
      <c r="N1146" s="1">
        <f t="shared" si="215"/>
        <v>0</v>
      </c>
      <c r="O1146" s="1">
        <f t="shared" si="216"/>
        <v>0</v>
      </c>
      <c r="P1146" s="15">
        <f t="shared" si="217"/>
        <v>0</v>
      </c>
      <c r="Q1146" s="15">
        <f t="shared" si="218"/>
        <v>0</v>
      </c>
      <c r="R1146" s="15">
        <f t="shared" si="219"/>
        <v>0</v>
      </c>
      <c r="S1146" s="15">
        <f t="shared" si="220"/>
        <v>0</v>
      </c>
      <c r="T1146" s="15">
        <f t="shared" si="221"/>
        <v>0</v>
      </c>
    </row>
    <row r="1147" spans="1:20">
      <c r="A1147" s="142" t="str">
        <f>IF((stock!B1141+stock!C1141+stock!D1141+stock!E1141)&lt;&gt;0,stock!A1141,"")</f>
        <v/>
      </c>
      <c r="B1147" s="142"/>
      <c r="C1147" s="15">
        <f>stock!C1141</f>
        <v>0</v>
      </c>
      <c r="D1147" s="15">
        <f>stock!D1141</f>
        <v>0</v>
      </c>
      <c r="E1147" s="15">
        <f>stock!E1141</f>
        <v>0</v>
      </c>
      <c r="F1147" s="15">
        <f>stock!F1141</f>
        <v>0</v>
      </c>
      <c r="H1147" s="15">
        <f t="shared" si="222"/>
        <v>0</v>
      </c>
      <c r="I1147" s="15">
        <f t="shared" si="223"/>
        <v>0</v>
      </c>
      <c r="J1147" s="15">
        <f t="shared" si="224"/>
        <v>0</v>
      </c>
      <c r="K1147" s="1">
        <f t="shared" si="213"/>
        <v>0</v>
      </c>
      <c r="L1147" s="15">
        <f>IF(COUNTIF($N$2:N1147,N1147)=1,L1146+1,L1146)</f>
        <v>26</v>
      </c>
      <c r="M1147" s="15" t="str">
        <f t="shared" si="214"/>
        <v/>
      </c>
      <c r="N1147" s="1">
        <f t="shared" si="215"/>
        <v>0</v>
      </c>
      <c r="O1147" s="1">
        <f t="shared" si="216"/>
        <v>0</v>
      </c>
      <c r="P1147" s="15">
        <f t="shared" si="217"/>
        <v>0</v>
      </c>
      <c r="Q1147" s="15">
        <f t="shared" si="218"/>
        <v>0</v>
      </c>
      <c r="R1147" s="15">
        <f t="shared" si="219"/>
        <v>0</v>
      </c>
      <c r="S1147" s="15">
        <f t="shared" si="220"/>
        <v>0</v>
      </c>
      <c r="T1147" s="15">
        <f t="shared" si="221"/>
        <v>0</v>
      </c>
    </row>
    <row r="1148" spans="1:20">
      <c r="A1148" s="142" t="str">
        <f>IF((stock!B1142+stock!C1142+stock!D1142+stock!E1142)&lt;&gt;0,stock!A1142,"")</f>
        <v/>
      </c>
      <c r="B1148" s="142"/>
      <c r="C1148" s="15">
        <f>stock!C1142</f>
        <v>0</v>
      </c>
      <c r="D1148" s="15">
        <f>stock!D1142</f>
        <v>0</v>
      </c>
      <c r="E1148" s="15">
        <f>stock!E1142</f>
        <v>0</v>
      </c>
      <c r="F1148" s="15">
        <f>stock!F1142</f>
        <v>0</v>
      </c>
      <c r="H1148" s="15">
        <f t="shared" si="222"/>
        <v>0</v>
      </c>
      <c r="I1148" s="15">
        <f t="shared" si="223"/>
        <v>0</v>
      </c>
      <c r="J1148" s="15">
        <f t="shared" si="224"/>
        <v>0</v>
      </c>
      <c r="K1148" s="1">
        <f t="shared" si="213"/>
        <v>0</v>
      </c>
      <c r="L1148" s="15">
        <f>IF(COUNTIF($N$2:N1148,N1148)=1,L1147+1,L1147)</f>
        <v>26</v>
      </c>
      <c r="M1148" s="15" t="str">
        <f t="shared" si="214"/>
        <v/>
      </c>
      <c r="N1148" s="1">
        <f t="shared" si="215"/>
        <v>0</v>
      </c>
      <c r="O1148" s="1">
        <f t="shared" si="216"/>
        <v>0</v>
      </c>
      <c r="P1148" s="15">
        <f t="shared" si="217"/>
        <v>0</v>
      </c>
      <c r="Q1148" s="15">
        <f t="shared" si="218"/>
        <v>0</v>
      </c>
      <c r="R1148" s="15">
        <f t="shared" si="219"/>
        <v>0</v>
      </c>
      <c r="S1148" s="15">
        <f t="shared" si="220"/>
        <v>0</v>
      </c>
      <c r="T1148" s="15">
        <f t="shared" si="221"/>
        <v>0</v>
      </c>
    </row>
    <row r="1149" spans="1:20">
      <c r="A1149" s="142" t="str">
        <f>IF((stock!B1143+stock!C1143+stock!D1143+stock!E1143)&lt;&gt;0,stock!A1143,"")</f>
        <v/>
      </c>
      <c r="B1149" s="142"/>
      <c r="C1149" s="15">
        <f>stock!C1143</f>
        <v>0</v>
      </c>
      <c r="D1149" s="15">
        <f>stock!D1143</f>
        <v>0</v>
      </c>
      <c r="E1149" s="15">
        <f>stock!E1143</f>
        <v>0</v>
      </c>
      <c r="F1149" s="15">
        <f>stock!F1143</f>
        <v>0</v>
      </c>
      <c r="H1149" s="15">
        <f t="shared" si="222"/>
        <v>0</v>
      </c>
      <c r="I1149" s="15">
        <f t="shared" si="223"/>
        <v>0</v>
      </c>
      <c r="J1149" s="15">
        <f t="shared" si="224"/>
        <v>0</v>
      </c>
      <c r="K1149" s="1">
        <f t="shared" si="213"/>
        <v>0</v>
      </c>
      <c r="L1149" s="15">
        <f>IF(COUNTIF($N$2:N1149,N1149)=1,L1148+1,L1148)</f>
        <v>26</v>
      </c>
      <c r="M1149" s="15" t="str">
        <f t="shared" si="214"/>
        <v/>
      </c>
      <c r="N1149" s="1">
        <f t="shared" si="215"/>
        <v>0</v>
      </c>
      <c r="O1149" s="1">
        <f t="shared" si="216"/>
        <v>0</v>
      </c>
      <c r="P1149" s="15">
        <f t="shared" si="217"/>
        <v>0</v>
      </c>
      <c r="Q1149" s="15">
        <f t="shared" si="218"/>
        <v>0</v>
      </c>
      <c r="R1149" s="15">
        <f t="shared" si="219"/>
        <v>0</v>
      </c>
      <c r="S1149" s="15">
        <f t="shared" si="220"/>
        <v>0</v>
      </c>
      <c r="T1149" s="15">
        <f t="shared" si="221"/>
        <v>0</v>
      </c>
    </row>
    <row r="1150" spans="1:20">
      <c r="A1150" s="142" t="str">
        <f>IF((stock!B1144+stock!C1144+stock!D1144+stock!E1144)&lt;&gt;0,stock!A1144,"")</f>
        <v/>
      </c>
      <c r="B1150" s="142"/>
      <c r="C1150" s="15">
        <f>stock!C1144</f>
        <v>0</v>
      </c>
      <c r="D1150" s="15">
        <f>stock!D1144</f>
        <v>0</v>
      </c>
      <c r="E1150" s="15">
        <f>stock!E1144</f>
        <v>0</v>
      </c>
      <c r="F1150" s="15">
        <f>stock!F1144</f>
        <v>0</v>
      </c>
      <c r="H1150" s="15">
        <f t="shared" si="222"/>
        <v>0</v>
      </c>
      <c r="I1150" s="15">
        <f t="shared" si="223"/>
        <v>0</v>
      </c>
      <c r="J1150" s="15">
        <f t="shared" si="224"/>
        <v>0</v>
      </c>
      <c r="K1150" s="1">
        <f t="shared" si="213"/>
        <v>0</v>
      </c>
      <c r="L1150" s="15">
        <f>IF(COUNTIF($N$2:N1150,N1150)=1,L1149+1,L1149)</f>
        <v>26</v>
      </c>
      <c r="M1150" s="15" t="str">
        <f t="shared" si="214"/>
        <v/>
      </c>
      <c r="N1150" s="1">
        <f t="shared" si="215"/>
        <v>0</v>
      </c>
      <c r="O1150" s="1">
        <f t="shared" si="216"/>
        <v>0</v>
      </c>
      <c r="P1150" s="15">
        <f t="shared" si="217"/>
        <v>0</v>
      </c>
      <c r="Q1150" s="15">
        <f t="shared" si="218"/>
        <v>0</v>
      </c>
      <c r="R1150" s="15">
        <f t="shared" si="219"/>
        <v>0</v>
      </c>
      <c r="S1150" s="15">
        <f t="shared" si="220"/>
        <v>0</v>
      </c>
      <c r="T1150" s="15">
        <f t="shared" si="221"/>
        <v>0</v>
      </c>
    </row>
    <row r="1151" spans="1:20">
      <c r="A1151" s="142" t="str">
        <f>IF((stock!B1145+stock!C1145+stock!D1145+stock!E1145)&lt;&gt;0,stock!A1145,"")</f>
        <v/>
      </c>
      <c r="B1151" s="142"/>
      <c r="C1151" s="15">
        <f>stock!C1145</f>
        <v>0</v>
      </c>
      <c r="D1151" s="15">
        <f>stock!D1145</f>
        <v>0</v>
      </c>
      <c r="E1151" s="15">
        <f>stock!E1145</f>
        <v>0</v>
      </c>
      <c r="F1151" s="15">
        <f>stock!F1145</f>
        <v>0</v>
      </c>
      <c r="H1151" s="15">
        <f t="shared" si="222"/>
        <v>0</v>
      </c>
      <c r="I1151" s="15">
        <f t="shared" si="223"/>
        <v>0</v>
      </c>
      <c r="J1151" s="15">
        <f t="shared" si="224"/>
        <v>0</v>
      </c>
      <c r="K1151" s="1">
        <f t="shared" si="213"/>
        <v>0</v>
      </c>
      <c r="L1151" s="15">
        <f>IF(COUNTIF($N$2:N1151,N1151)=1,L1150+1,L1150)</f>
        <v>26</v>
      </c>
      <c r="M1151" s="15" t="str">
        <f t="shared" si="214"/>
        <v/>
      </c>
      <c r="N1151" s="1">
        <f t="shared" si="215"/>
        <v>0</v>
      </c>
      <c r="O1151" s="1">
        <f t="shared" si="216"/>
        <v>0</v>
      </c>
      <c r="P1151" s="15">
        <f t="shared" si="217"/>
        <v>0</v>
      </c>
      <c r="Q1151" s="15">
        <f t="shared" si="218"/>
        <v>0</v>
      </c>
      <c r="R1151" s="15">
        <f t="shared" si="219"/>
        <v>0</v>
      </c>
      <c r="S1151" s="15">
        <f t="shared" si="220"/>
        <v>0</v>
      </c>
      <c r="T1151" s="15">
        <f t="shared" si="221"/>
        <v>0</v>
      </c>
    </row>
    <row r="1152" spans="1:20">
      <c r="A1152" s="142" t="str">
        <f>IF((stock!B1146+stock!C1146+stock!D1146+stock!E1146)&lt;&gt;0,stock!A1146,"")</f>
        <v/>
      </c>
      <c r="B1152" s="142"/>
      <c r="C1152" s="15">
        <f>stock!C1146</f>
        <v>0</v>
      </c>
      <c r="D1152" s="15">
        <f>stock!D1146</f>
        <v>0</v>
      </c>
      <c r="E1152" s="15">
        <f>stock!E1146</f>
        <v>0</v>
      </c>
      <c r="F1152" s="15">
        <f>stock!F1146</f>
        <v>0</v>
      </c>
      <c r="H1152" s="15">
        <f t="shared" si="222"/>
        <v>0</v>
      </c>
      <c r="I1152" s="15">
        <f t="shared" si="223"/>
        <v>0</v>
      </c>
      <c r="J1152" s="15">
        <f t="shared" si="224"/>
        <v>0</v>
      </c>
      <c r="K1152" s="1">
        <f t="shared" si="213"/>
        <v>0</v>
      </c>
      <c r="L1152" s="15">
        <f>IF(COUNTIF($N$2:N1152,N1152)=1,L1151+1,L1151)</f>
        <v>26</v>
      </c>
      <c r="M1152" s="15" t="str">
        <f t="shared" si="214"/>
        <v/>
      </c>
      <c r="N1152" s="1">
        <f t="shared" si="215"/>
        <v>0</v>
      </c>
      <c r="O1152" s="1">
        <f t="shared" si="216"/>
        <v>0</v>
      </c>
      <c r="P1152" s="15">
        <f t="shared" si="217"/>
        <v>0</v>
      </c>
      <c r="Q1152" s="15">
        <f t="shared" si="218"/>
        <v>0</v>
      </c>
      <c r="R1152" s="15">
        <f t="shared" si="219"/>
        <v>0</v>
      </c>
      <c r="S1152" s="15">
        <f t="shared" si="220"/>
        <v>0</v>
      </c>
      <c r="T1152" s="15">
        <f t="shared" si="221"/>
        <v>0</v>
      </c>
    </row>
    <row r="1153" spans="1:20">
      <c r="A1153" s="142" t="str">
        <f>IF((stock!B1147+stock!C1147+stock!D1147+stock!E1147)&lt;&gt;0,stock!A1147,"")</f>
        <v/>
      </c>
      <c r="B1153" s="142"/>
      <c r="C1153" s="15">
        <f>stock!C1147</f>
        <v>0</v>
      </c>
      <c r="D1153" s="15">
        <f>stock!D1147</f>
        <v>0</v>
      </c>
      <c r="E1153" s="15">
        <f>stock!E1147</f>
        <v>0</v>
      </c>
      <c r="F1153" s="15">
        <f>stock!F1147</f>
        <v>0</v>
      </c>
      <c r="H1153" s="15">
        <f t="shared" si="222"/>
        <v>0</v>
      </c>
      <c r="I1153" s="15">
        <f t="shared" si="223"/>
        <v>0</v>
      </c>
      <c r="J1153" s="15">
        <f t="shared" si="224"/>
        <v>0</v>
      </c>
      <c r="K1153" s="1">
        <f t="shared" si="213"/>
        <v>0</v>
      </c>
      <c r="L1153" s="15">
        <f>IF(COUNTIF($N$2:N1153,N1153)=1,L1152+1,L1152)</f>
        <v>26</v>
      </c>
      <c r="M1153" s="15" t="str">
        <f t="shared" si="214"/>
        <v/>
      </c>
      <c r="N1153" s="1">
        <f t="shared" si="215"/>
        <v>0</v>
      </c>
      <c r="O1153" s="1">
        <f t="shared" si="216"/>
        <v>0</v>
      </c>
      <c r="P1153" s="15">
        <f t="shared" si="217"/>
        <v>0</v>
      </c>
      <c r="Q1153" s="15">
        <f t="shared" si="218"/>
        <v>0</v>
      </c>
      <c r="R1153" s="15">
        <f t="shared" si="219"/>
        <v>0</v>
      </c>
      <c r="S1153" s="15">
        <f t="shared" si="220"/>
        <v>0</v>
      </c>
      <c r="T1153" s="15">
        <f t="shared" si="221"/>
        <v>0</v>
      </c>
    </row>
    <row r="1154" spans="1:20">
      <c r="A1154" s="142" t="str">
        <f>IF((stock!B1148+stock!C1148+stock!D1148+stock!E1148)&lt;&gt;0,stock!A1148,"")</f>
        <v/>
      </c>
      <c r="B1154" s="142"/>
      <c r="C1154" s="15">
        <f>stock!C1148</f>
        <v>0</v>
      </c>
      <c r="D1154" s="15">
        <f>stock!D1148</f>
        <v>0</v>
      </c>
      <c r="E1154" s="15">
        <f>stock!E1148</f>
        <v>0</v>
      </c>
      <c r="F1154" s="15">
        <f>stock!F1148</f>
        <v>0</v>
      </c>
      <c r="H1154" s="15">
        <f t="shared" si="222"/>
        <v>0</v>
      </c>
      <c r="I1154" s="15">
        <f t="shared" si="223"/>
        <v>0</v>
      </c>
      <c r="J1154" s="15">
        <f t="shared" si="224"/>
        <v>0</v>
      </c>
      <c r="K1154" s="1">
        <f t="shared" si="213"/>
        <v>0</v>
      </c>
      <c r="L1154" s="15">
        <f>IF(COUNTIF($N$2:N1154,N1154)=1,L1153+1,L1153)</f>
        <v>26</v>
      </c>
      <c r="M1154" s="15" t="str">
        <f t="shared" si="214"/>
        <v/>
      </c>
      <c r="N1154" s="1">
        <f t="shared" si="215"/>
        <v>0</v>
      </c>
      <c r="O1154" s="1">
        <f t="shared" si="216"/>
        <v>0</v>
      </c>
      <c r="P1154" s="15">
        <f t="shared" si="217"/>
        <v>0</v>
      </c>
      <c r="Q1154" s="15">
        <f t="shared" si="218"/>
        <v>0</v>
      </c>
      <c r="R1154" s="15">
        <f t="shared" si="219"/>
        <v>0</v>
      </c>
      <c r="S1154" s="15">
        <f t="shared" si="220"/>
        <v>0</v>
      </c>
      <c r="T1154" s="15">
        <f t="shared" si="221"/>
        <v>0</v>
      </c>
    </row>
    <row r="1155" spans="1:20">
      <c r="A1155" s="142" t="str">
        <f>IF((stock!B1149+stock!C1149+stock!D1149+stock!E1149)&lt;&gt;0,stock!A1149,"")</f>
        <v/>
      </c>
      <c r="B1155" s="142"/>
      <c r="C1155" s="15">
        <f>stock!C1149</f>
        <v>0</v>
      </c>
      <c r="D1155" s="15">
        <f>stock!D1149</f>
        <v>0</v>
      </c>
      <c r="E1155" s="15">
        <f>stock!E1149</f>
        <v>0</v>
      </c>
      <c r="F1155" s="15">
        <f>stock!F1149</f>
        <v>0</v>
      </c>
      <c r="H1155" s="15">
        <f t="shared" si="222"/>
        <v>0</v>
      </c>
      <c r="I1155" s="15">
        <f t="shared" si="223"/>
        <v>0</v>
      </c>
      <c r="J1155" s="15">
        <f t="shared" si="224"/>
        <v>0</v>
      </c>
      <c r="K1155" s="1">
        <f t="shared" si="213"/>
        <v>0</v>
      </c>
      <c r="L1155" s="15">
        <f>IF(COUNTIF($N$2:N1155,N1155)=1,L1154+1,L1154)</f>
        <v>26</v>
      </c>
      <c r="M1155" s="15" t="str">
        <f t="shared" si="214"/>
        <v/>
      </c>
      <c r="N1155" s="1">
        <f t="shared" si="215"/>
        <v>0</v>
      </c>
      <c r="O1155" s="1">
        <f t="shared" si="216"/>
        <v>0</v>
      </c>
      <c r="P1155" s="15">
        <f t="shared" si="217"/>
        <v>0</v>
      </c>
      <c r="Q1155" s="15">
        <f t="shared" si="218"/>
        <v>0</v>
      </c>
      <c r="R1155" s="15">
        <f t="shared" si="219"/>
        <v>0</v>
      </c>
      <c r="S1155" s="15">
        <f t="shared" si="220"/>
        <v>0</v>
      </c>
      <c r="T1155" s="15">
        <f t="shared" si="221"/>
        <v>0</v>
      </c>
    </row>
    <row r="1156" spans="1:20">
      <c r="A1156" s="142" t="str">
        <f>IF((stock!B1150+stock!C1150+stock!D1150+stock!E1150)&lt;&gt;0,stock!A1150,"")</f>
        <v/>
      </c>
      <c r="B1156" s="142"/>
      <c r="C1156" s="15">
        <f>stock!C1150</f>
        <v>0</v>
      </c>
      <c r="D1156" s="15">
        <f>stock!D1150</f>
        <v>0</v>
      </c>
      <c r="E1156" s="15">
        <f>stock!E1150</f>
        <v>0</v>
      </c>
      <c r="F1156" s="15">
        <f>stock!F1150</f>
        <v>0</v>
      </c>
      <c r="H1156" s="15">
        <f t="shared" si="222"/>
        <v>0</v>
      </c>
      <c r="I1156" s="15">
        <f t="shared" si="223"/>
        <v>0</v>
      </c>
      <c r="J1156" s="15">
        <f t="shared" si="224"/>
        <v>0</v>
      </c>
      <c r="K1156" s="1">
        <f t="shared" si="213"/>
        <v>0</v>
      </c>
      <c r="L1156" s="15">
        <f>IF(COUNTIF($N$2:N1156,N1156)=1,L1155+1,L1155)</f>
        <v>26</v>
      </c>
      <c r="M1156" s="15" t="str">
        <f t="shared" si="214"/>
        <v/>
      </c>
      <c r="N1156" s="1">
        <f t="shared" si="215"/>
        <v>0</v>
      </c>
      <c r="O1156" s="1">
        <f t="shared" si="216"/>
        <v>0</v>
      </c>
      <c r="P1156" s="15">
        <f t="shared" si="217"/>
        <v>0</v>
      </c>
      <c r="Q1156" s="15">
        <f t="shared" si="218"/>
        <v>0</v>
      </c>
      <c r="R1156" s="15">
        <f t="shared" si="219"/>
        <v>0</v>
      </c>
      <c r="S1156" s="15">
        <f t="shared" si="220"/>
        <v>0</v>
      </c>
      <c r="T1156" s="15">
        <f t="shared" si="221"/>
        <v>0</v>
      </c>
    </row>
    <row r="1157" spans="1:20">
      <c r="A1157" s="142" t="str">
        <f>IF((stock!B1151+stock!C1151+stock!D1151+stock!E1151)&lt;&gt;0,stock!A1151,"")</f>
        <v/>
      </c>
      <c r="B1157" s="142"/>
      <c r="C1157" s="15">
        <f>stock!C1151</f>
        <v>0</v>
      </c>
      <c r="D1157" s="15">
        <f>stock!D1151</f>
        <v>0</v>
      </c>
      <c r="E1157" s="15">
        <f>stock!E1151</f>
        <v>0</v>
      </c>
      <c r="F1157" s="15">
        <f>stock!F1151</f>
        <v>0</v>
      </c>
      <c r="H1157" s="15">
        <f t="shared" si="222"/>
        <v>0</v>
      </c>
      <c r="I1157" s="15">
        <f t="shared" si="223"/>
        <v>0</v>
      </c>
      <c r="J1157" s="15">
        <f t="shared" si="224"/>
        <v>0</v>
      </c>
      <c r="K1157" s="1">
        <f t="shared" si="213"/>
        <v>0</v>
      </c>
      <c r="L1157" s="15">
        <f>IF(COUNTIF($N$2:N1157,N1157)=1,L1156+1,L1156)</f>
        <v>26</v>
      </c>
      <c r="M1157" s="15" t="str">
        <f t="shared" si="214"/>
        <v/>
      </c>
      <c r="N1157" s="1">
        <f t="shared" si="215"/>
        <v>0</v>
      </c>
      <c r="O1157" s="1">
        <f t="shared" si="216"/>
        <v>0</v>
      </c>
      <c r="P1157" s="15">
        <f t="shared" si="217"/>
        <v>0</v>
      </c>
      <c r="Q1157" s="15">
        <f t="shared" si="218"/>
        <v>0</v>
      </c>
      <c r="R1157" s="15">
        <f t="shared" si="219"/>
        <v>0</v>
      </c>
      <c r="S1157" s="15">
        <f t="shared" si="220"/>
        <v>0</v>
      </c>
      <c r="T1157" s="15">
        <f t="shared" si="221"/>
        <v>0</v>
      </c>
    </row>
    <row r="1158" spans="1:20">
      <c r="A1158" s="142" t="str">
        <f>IF((stock!B1152+stock!C1152+stock!D1152+stock!E1152)&lt;&gt;0,stock!A1152,"")</f>
        <v/>
      </c>
      <c r="B1158" s="142"/>
      <c r="C1158" s="15">
        <f>stock!C1152</f>
        <v>0</v>
      </c>
      <c r="D1158" s="15">
        <f>stock!D1152</f>
        <v>0</v>
      </c>
      <c r="E1158" s="15">
        <f>stock!E1152</f>
        <v>0</v>
      </c>
      <c r="F1158" s="15">
        <f>stock!F1152</f>
        <v>0</v>
      </c>
      <c r="H1158" s="15">
        <f t="shared" si="222"/>
        <v>0</v>
      </c>
      <c r="I1158" s="15">
        <f t="shared" si="223"/>
        <v>0</v>
      </c>
      <c r="J1158" s="15">
        <f t="shared" si="224"/>
        <v>0</v>
      </c>
      <c r="K1158" s="1">
        <f t="shared" si="213"/>
        <v>0</v>
      </c>
      <c r="L1158" s="15">
        <f>IF(COUNTIF($N$2:N1158,N1158)=1,L1157+1,L1157)</f>
        <v>26</v>
      </c>
      <c r="M1158" s="15" t="str">
        <f t="shared" si="214"/>
        <v/>
      </c>
      <c r="N1158" s="1">
        <f t="shared" si="215"/>
        <v>0</v>
      </c>
      <c r="O1158" s="1">
        <f t="shared" si="216"/>
        <v>0</v>
      </c>
      <c r="P1158" s="15">
        <f t="shared" si="217"/>
        <v>0</v>
      </c>
      <c r="Q1158" s="15">
        <f t="shared" si="218"/>
        <v>0</v>
      </c>
      <c r="R1158" s="15">
        <f t="shared" si="219"/>
        <v>0</v>
      </c>
      <c r="S1158" s="15">
        <f t="shared" si="220"/>
        <v>0</v>
      </c>
      <c r="T1158" s="15">
        <f t="shared" si="221"/>
        <v>0</v>
      </c>
    </row>
    <row r="1159" spans="1:20">
      <c r="A1159" s="142" t="str">
        <f>IF((stock!B1153+stock!C1153+stock!D1153+stock!E1153)&lt;&gt;0,stock!A1153,"")</f>
        <v/>
      </c>
      <c r="B1159" s="142"/>
      <c r="C1159" s="15">
        <f>stock!C1153</f>
        <v>0</v>
      </c>
      <c r="D1159" s="15">
        <f>stock!D1153</f>
        <v>0</v>
      </c>
      <c r="E1159" s="15">
        <f>stock!E1153</f>
        <v>0</v>
      </c>
      <c r="F1159" s="15">
        <f>stock!F1153</f>
        <v>0</v>
      </c>
      <c r="H1159" s="15">
        <f t="shared" si="222"/>
        <v>0</v>
      </c>
      <c r="I1159" s="15">
        <f t="shared" si="223"/>
        <v>0</v>
      </c>
      <c r="J1159" s="15">
        <f t="shared" si="224"/>
        <v>0</v>
      </c>
      <c r="K1159" s="1">
        <f t="shared" si="213"/>
        <v>0</v>
      </c>
      <c r="L1159" s="15">
        <f>IF(COUNTIF($N$2:N1159,N1159)=1,L1158+1,L1158)</f>
        <v>26</v>
      </c>
      <c r="M1159" s="15" t="str">
        <f t="shared" si="214"/>
        <v/>
      </c>
      <c r="N1159" s="1">
        <f t="shared" si="215"/>
        <v>0</v>
      </c>
      <c r="O1159" s="1">
        <f t="shared" si="216"/>
        <v>0</v>
      </c>
      <c r="P1159" s="15">
        <f t="shared" si="217"/>
        <v>0</v>
      </c>
      <c r="Q1159" s="15">
        <f t="shared" si="218"/>
        <v>0</v>
      </c>
      <c r="R1159" s="15">
        <f t="shared" si="219"/>
        <v>0</v>
      </c>
      <c r="S1159" s="15">
        <f t="shared" si="220"/>
        <v>0</v>
      </c>
      <c r="T1159" s="15">
        <f t="shared" si="221"/>
        <v>0</v>
      </c>
    </row>
    <row r="1160" spans="1:20">
      <c r="A1160" s="142" t="str">
        <f>IF((stock!B1154+stock!C1154+stock!D1154+stock!E1154)&lt;&gt;0,stock!A1154,"")</f>
        <v/>
      </c>
      <c r="B1160" s="142"/>
      <c r="C1160" s="15">
        <f>stock!C1154</f>
        <v>0</v>
      </c>
      <c r="D1160" s="15">
        <f>stock!D1154</f>
        <v>0</v>
      </c>
      <c r="E1160" s="15">
        <f>stock!E1154</f>
        <v>0</v>
      </c>
      <c r="F1160" s="15">
        <f>stock!F1154</f>
        <v>0</v>
      </c>
      <c r="H1160" s="15">
        <f t="shared" si="222"/>
        <v>0</v>
      </c>
      <c r="I1160" s="15">
        <f t="shared" si="223"/>
        <v>0</v>
      </c>
      <c r="J1160" s="15">
        <f t="shared" si="224"/>
        <v>0</v>
      </c>
      <c r="K1160" s="1">
        <f t="shared" si="213"/>
        <v>0</v>
      </c>
      <c r="L1160" s="15">
        <f>IF(COUNTIF($N$2:N1160,N1160)=1,L1159+1,L1159)</f>
        <v>26</v>
      </c>
      <c r="M1160" s="15" t="str">
        <f t="shared" si="214"/>
        <v/>
      </c>
      <c r="N1160" s="1">
        <f t="shared" si="215"/>
        <v>0</v>
      </c>
      <c r="O1160" s="1">
        <f t="shared" si="216"/>
        <v>0</v>
      </c>
      <c r="P1160" s="15">
        <f t="shared" si="217"/>
        <v>0</v>
      </c>
      <c r="Q1160" s="15">
        <f t="shared" si="218"/>
        <v>0</v>
      </c>
      <c r="R1160" s="15">
        <f t="shared" si="219"/>
        <v>0</v>
      </c>
      <c r="S1160" s="15">
        <f t="shared" si="220"/>
        <v>0</v>
      </c>
      <c r="T1160" s="15">
        <f t="shared" si="221"/>
        <v>0</v>
      </c>
    </row>
    <row r="1161" spans="1:20">
      <c r="A1161" s="142" t="str">
        <f>IF((stock!B1155+stock!C1155+stock!D1155+stock!E1155)&lt;&gt;0,stock!A1155,"")</f>
        <v/>
      </c>
      <c r="B1161" s="142"/>
      <c r="C1161" s="15">
        <f>stock!C1155</f>
        <v>0</v>
      </c>
      <c r="D1161" s="15">
        <f>stock!D1155</f>
        <v>0</v>
      </c>
      <c r="E1161" s="15">
        <f>stock!E1155</f>
        <v>0</v>
      </c>
      <c r="F1161" s="15">
        <f>stock!F1155</f>
        <v>0</v>
      </c>
      <c r="H1161" s="15">
        <f t="shared" si="222"/>
        <v>0</v>
      </c>
      <c r="I1161" s="15">
        <f t="shared" si="223"/>
        <v>0</v>
      </c>
      <c r="J1161" s="15">
        <f t="shared" si="224"/>
        <v>0</v>
      </c>
      <c r="K1161" s="1">
        <f t="shared" si="213"/>
        <v>0</v>
      </c>
      <c r="L1161" s="15">
        <f>IF(COUNTIF($N$2:N1161,N1161)=1,L1160+1,L1160)</f>
        <v>26</v>
      </c>
      <c r="M1161" s="15" t="str">
        <f t="shared" si="214"/>
        <v/>
      </c>
      <c r="N1161" s="1">
        <f t="shared" si="215"/>
        <v>0</v>
      </c>
      <c r="O1161" s="1">
        <f t="shared" si="216"/>
        <v>0</v>
      </c>
      <c r="P1161" s="15">
        <f t="shared" si="217"/>
        <v>0</v>
      </c>
      <c r="Q1161" s="15">
        <f t="shared" si="218"/>
        <v>0</v>
      </c>
      <c r="R1161" s="15">
        <f t="shared" si="219"/>
        <v>0</v>
      </c>
      <c r="S1161" s="15">
        <f t="shared" si="220"/>
        <v>0</v>
      </c>
      <c r="T1161" s="15">
        <f t="shared" si="221"/>
        <v>0</v>
      </c>
    </row>
    <row r="1162" spans="1:20">
      <c r="A1162" s="142" t="str">
        <f>IF((stock!B1156+stock!C1156+stock!D1156+stock!E1156)&lt;&gt;0,stock!A1156,"")</f>
        <v/>
      </c>
      <c r="B1162" s="142"/>
      <c r="C1162" s="15">
        <f>stock!C1156</f>
        <v>0</v>
      </c>
      <c r="D1162" s="15">
        <f>stock!D1156</f>
        <v>0</v>
      </c>
      <c r="E1162" s="15">
        <f>stock!E1156</f>
        <v>0</v>
      </c>
      <c r="F1162" s="15">
        <f>stock!F1156</f>
        <v>0</v>
      </c>
      <c r="H1162" s="15">
        <f t="shared" si="222"/>
        <v>0</v>
      </c>
      <c r="I1162" s="15">
        <f t="shared" si="223"/>
        <v>0</v>
      </c>
      <c r="J1162" s="15">
        <f t="shared" si="224"/>
        <v>0</v>
      </c>
      <c r="K1162" s="1">
        <f t="shared" si="213"/>
        <v>0</v>
      </c>
      <c r="L1162" s="15">
        <f>IF(COUNTIF($N$2:N1162,N1162)=1,L1161+1,L1161)</f>
        <v>26</v>
      </c>
      <c r="M1162" s="15" t="str">
        <f t="shared" si="214"/>
        <v/>
      </c>
      <c r="N1162" s="1">
        <f t="shared" si="215"/>
        <v>0</v>
      </c>
      <c r="O1162" s="1">
        <f t="shared" si="216"/>
        <v>0</v>
      </c>
      <c r="P1162" s="15">
        <f t="shared" si="217"/>
        <v>0</v>
      </c>
      <c r="Q1162" s="15">
        <f t="shared" si="218"/>
        <v>0</v>
      </c>
      <c r="R1162" s="15">
        <f t="shared" si="219"/>
        <v>0</v>
      </c>
      <c r="S1162" s="15">
        <f t="shared" si="220"/>
        <v>0</v>
      </c>
      <c r="T1162" s="15">
        <f t="shared" si="221"/>
        <v>0</v>
      </c>
    </row>
    <row r="1163" spans="1:20">
      <c r="A1163" s="142" t="str">
        <f>IF((stock!B1157+stock!C1157+stock!D1157+stock!E1157)&lt;&gt;0,stock!A1157,"")</f>
        <v>ZzzMOCHAI KALIVU 50KG</v>
      </c>
      <c r="B1163" s="142"/>
      <c r="C1163" s="15">
        <f>stock!C1157</f>
        <v>0</v>
      </c>
      <c r="D1163" s="15">
        <f>stock!D1157</f>
        <v>2</v>
      </c>
      <c r="E1163" s="15">
        <f>stock!E1157</f>
        <v>0</v>
      </c>
      <c r="F1163" s="15">
        <f>stock!F1157</f>
        <v>2</v>
      </c>
      <c r="H1163" s="15">
        <f t="shared" si="222"/>
        <v>50</v>
      </c>
      <c r="I1163" s="15">
        <f t="shared" si="223"/>
        <v>0</v>
      </c>
      <c r="J1163" s="15">
        <f t="shared" si="224"/>
        <v>50</v>
      </c>
      <c r="K1163" s="1" t="str">
        <f t="shared" si="213"/>
        <v>ZzzMOCHAI KALIVU</v>
      </c>
      <c r="L1163" s="15">
        <f>IF(COUNTIF($N$2:N1163,N1163)=1,L1162+1,L1162)</f>
        <v>27</v>
      </c>
      <c r="M1163" s="15" t="str">
        <f t="shared" si="214"/>
        <v>ZzzMOCHAI KALIVU</v>
      </c>
      <c r="N1163" s="1" t="str">
        <f t="shared" si="215"/>
        <v>KALIVU</v>
      </c>
      <c r="O1163" s="1" t="str">
        <f t="shared" si="216"/>
        <v>ZzzMOCHAI</v>
      </c>
      <c r="P1163" s="15">
        <f t="shared" si="217"/>
        <v>1</v>
      </c>
      <c r="Q1163" s="15">
        <f t="shared" si="218"/>
        <v>0</v>
      </c>
      <c r="R1163" s="15">
        <f t="shared" si="219"/>
        <v>2</v>
      </c>
      <c r="S1163" s="15">
        <f t="shared" si="220"/>
        <v>0</v>
      </c>
      <c r="T1163" s="15">
        <f t="shared" si="221"/>
        <v>2</v>
      </c>
    </row>
    <row r="1164" spans="1:20">
      <c r="A1164" s="142" t="str">
        <f>IF((stock!B1158+stock!C1158+stock!D1158+stock!E1158)&lt;&gt;0,stock!A1158,"")</f>
        <v>LOBA</v>
      </c>
      <c r="B1164" s="142"/>
      <c r="C1164" s="15">
        <f>stock!C1158</f>
        <v>379</v>
      </c>
      <c r="D1164" s="15">
        <f>stock!D1158</f>
        <v>44</v>
      </c>
      <c r="E1164" s="15">
        <f>stock!E1158</f>
        <v>141</v>
      </c>
      <c r="F1164" s="15">
        <f>stock!F1158</f>
        <v>282</v>
      </c>
      <c r="H1164" s="15">
        <f t="shared" si="222"/>
        <v>0</v>
      </c>
      <c r="I1164" s="15">
        <f t="shared" si="223"/>
        <v>0</v>
      </c>
      <c r="J1164" s="15">
        <f t="shared" si="224"/>
        <v>0</v>
      </c>
      <c r="K1164" s="1">
        <f t="shared" ref="K1164:K1227" si="225">IFERROR(LEFT(A1164,LEN(A1164)-5),0)</f>
        <v>0</v>
      </c>
      <c r="L1164" s="15">
        <f>IF(COUNTIF($N$2:N1164,N1164)=1,L1163+1,L1163)</f>
        <v>27</v>
      </c>
      <c r="M1164" s="15" t="str">
        <f t="shared" ref="M1164:M1227" si="226">IF(P1164=0,"",K1164)</f>
        <v/>
      </c>
      <c r="N1164" s="1">
        <f t="shared" ref="N1164:N1227" si="227">IF(P1164=0,0,(IFERROR(RIGHT(K1164,LEN(K1164)-FIND(" ",K1164)),K1164)))</f>
        <v>0</v>
      </c>
      <c r="O1164" s="1">
        <f t="shared" ref="O1164:O1227" si="228">IF(P1164=0,0,TRIM(LEFT(SUBSTITUTE(A1164," ",REPT(" ",255)),255)))</f>
        <v>0</v>
      </c>
      <c r="P1164" s="15">
        <f t="shared" ref="P1164:P1227" si="229">IFERROR((FIND("KG",A1164)/FIND("KG",A1164)),0)+IFERROR((FIND("GM",A1164)/FIND("GM",A1164)),0)</f>
        <v>0</v>
      </c>
      <c r="Q1164" s="15">
        <f t="shared" ref="Q1164:Q1227" si="230">IFERROR((C1164*J1164*P1164)/50,0)</f>
        <v>0</v>
      </c>
      <c r="R1164" s="15">
        <f t="shared" ref="R1164:R1227" si="231">IFERROR((D1164*J1164*P1164)/50,0)</f>
        <v>0</v>
      </c>
      <c r="S1164" s="15">
        <f t="shared" ref="S1164:S1227" si="232">IFERROR((E1164*J1164*P1164)/50,0)</f>
        <v>0</v>
      </c>
      <c r="T1164" s="15">
        <f t="shared" ref="T1164:T1227" si="233">IFERROR((F1164*J1164*P1164)/50,0)</f>
        <v>0</v>
      </c>
    </row>
    <row r="1165" spans="1:20">
      <c r="A1165" s="142" t="str">
        <f>IF((stock!B1159+stock!C1159+stock!D1159+stock!E1159)&lt;&gt;0,stock!A1159,"")</f>
        <v>LOBA 25</v>
      </c>
      <c r="B1165" s="142"/>
      <c r="C1165" s="15">
        <f>stock!C1159</f>
        <v>103</v>
      </c>
      <c r="D1165" s="15">
        <f>stock!D1159</f>
        <v>9</v>
      </c>
      <c r="E1165" s="15">
        <f>stock!E1159</f>
        <v>28</v>
      </c>
      <c r="F1165" s="15">
        <f>stock!F1159</f>
        <v>84</v>
      </c>
      <c r="H1165" s="15">
        <f t="shared" si="222"/>
        <v>25</v>
      </c>
      <c r="I1165" s="15">
        <f t="shared" si="223"/>
        <v>25</v>
      </c>
      <c r="J1165" s="15">
        <f t="shared" si="224"/>
        <v>25</v>
      </c>
      <c r="K1165" s="1" t="str">
        <f t="shared" si="225"/>
        <v>LO</v>
      </c>
      <c r="L1165" s="15">
        <f>IF(COUNTIF($N$2:N1165,N1165)=1,L1164+1,L1164)</f>
        <v>27</v>
      </c>
      <c r="M1165" s="15" t="str">
        <f t="shared" si="226"/>
        <v/>
      </c>
      <c r="N1165" s="1">
        <f t="shared" si="227"/>
        <v>0</v>
      </c>
      <c r="O1165" s="1">
        <f t="shared" si="228"/>
        <v>0</v>
      </c>
      <c r="P1165" s="15">
        <f t="shared" si="229"/>
        <v>0</v>
      </c>
      <c r="Q1165" s="15">
        <f t="shared" si="230"/>
        <v>0</v>
      </c>
      <c r="R1165" s="15">
        <f t="shared" si="231"/>
        <v>0</v>
      </c>
      <c r="S1165" s="15">
        <f t="shared" si="232"/>
        <v>0</v>
      </c>
      <c r="T1165" s="15">
        <f t="shared" si="233"/>
        <v>0</v>
      </c>
    </row>
    <row r="1166" spans="1:20">
      <c r="A1166" s="142" t="str">
        <f>IF((stock!B1160+stock!C1160+stock!D1160+stock!E1160)&lt;&gt;0,stock!A1160,"")</f>
        <v/>
      </c>
      <c r="B1166" s="142"/>
      <c r="C1166" s="15">
        <f>stock!C1160</f>
        <v>0</v>
      </c>
      <c r="D1166" s="15">
        <f>stock!D1160</f>
        <v>0</v>
      </c>
      <c r="E1166" s="15">
        <f>stock!E1160</f>
        <v>0</v>
      </c>
      <c r="F1166" s="15">
        <f>stock!F1160</f>
        <v>0</v>
      </c>
      <c r="H1166" s="15">
        <f t="shared" ref="H1166:H1229" si="234">IFERROR(--SUBSTITUTE(TRIM(RIGHT(SUBSTITUTE(A1166," ",REPT(" ",255)),255)),"KG",""),0)</f>
        <v>0</v>
      </c>
      <c r="I1166" s="15">
        <f t="shared" ref="I1166:I1229" si="235">IFERROR(--SUBSTITUTE(TRIM(RIGHT(SUBSTITUTE(A1166," ",REPT(" ",255)),255)),"GM",""),0)</f>
        <v>0</v>
      </c>
      <c r="J1166" s="15">
        <f t="shared" ref="J1166:J1229" si="236">IF(H1166&gt;I1166,H1166,I1166)</f>
        <v>0</v>
      </c>
      <c r="K1166" s="1">
        <f t="shared" si="225"/>
        <v>0</v>
      </c>
      <c r="L1166" s="15">
        <f>IF(COUNTIF($N$2:N1166,N1166)=1,L1165+1,L1165)</f>
        <v>27</v>
      </c>
      <c r="M1166" s="15" t="str">
        <f t="shared" si="226"/>
        <v/>
      </c>
      <c r="N1166" s="1">
        <f t="shared" si="227"/>
        <v>0</v>
      </c>
      <c r="O1166" s="1">
        <f t="shared" si="228"/>
        <v>0</v>
      </c>
      <c r="P1166" s="15">
        <f t="shared" si="229"/>
        <v>0</v>
      </c>
      <c r="Q1166" s="15">
        <f t="shared" si="230"/>
        <v>0</v>
      </c>
      <c r="R1166" s="15">
        <f t="shared" si="231"/>
        <v>0</v>
      </c>
      <c r="S1166" s="15">
        <f t="shared" si="232"/>
        <v>0</v>
      </c>
      <c r="T1166" s="15">
        <f t="shared" si="233"/>
        <v>0</v>
      </c>
    </row>
    <row r="1167" spans="1:20">
      <c r="A1167" s="142" t="str">
        <f>IF((stock!B1161+stock!C1161+stock!D1161+stock!E1161)&lt;&gt;0,stock!A1161,"")</f>
        <v/>
      </c>
      <c r="B1167" s="142"/>
      <c r="C1167" s="15">
        <f>stock!C1161</f>
        <v>0</v>
      </c>
      <c r="D1167" s="15">
        <f>stock!D1161</f>
        <v>0</v>
      </c>
      <c r="E1167" s="15">
        <f>stock!E1161</f>
        <v>0</v>
      </c>
      <c r="F1167" s="15">
        <f>stock!F1161</f>
        <v>0</v>
      </c>
      <c r="H1167" s="15">
        <f t="shared" si="234"/>
        <v>0</v>
      </c>
      <c r="I1167" s="15">
        <f t="shared" si="235"/>
        <v>0</v>
      </c>
      <c r="J1167" s="15">
        <f t="shared" si="236"/>
        <v>0</v>
      </c>
      <c r="K1167" s="1">
        <f t="shared" si="225"/>
        <v>0</v>
      </c>
      <c r="L1167" s="15">
        <f>IF(COUNTIF($N$2:N1167,N1167)=1,L1166+1,L1166)</f>
        <v>27</v>
      </c>
      <c r="M1167" s="15" t="str">
        <f t="shared" si="226"/>
        <v/>
      </c>
      <c r="N1167" s="1">
        <f t="shared" si="227"/>
        <v>0</v>
      </c>
      <c r="O1167" s="1">
        <f t="shared" si="228"/>
        <v>0</v>
      </c>
      <c r="P1167" s="15">
        <f t="shared" si="229"/>
        <v>0</v>
      </c>
      <c r="Q1167" s="15">
        <f t="shared" si="230"/>
        <v>0</v>
      </c>
      <c r="R1167" s="15">
        <f t="shared" si="231"/>
        <v>0</v>
      </c>
      <c r="S1167" s="15">
        <f t="shared" si="232"/>
        <v>0</v>
      </c>
      <c r="T1167" s="15">
        <f t="shared" si="233"/>
        <v>0</v>
      </c>
    </row>
    <row r="1168" spans="1:20">
      <c r="A1168" s="142" t="str">
        <f>IF((stock!B1162+stock!C1162+stock!D1162+stock!E1162)&lt;&gt;0,stock!A1162,"")</f>
        <v/>
      </c>
      <c r="B1168" s="142"/>
      <c r="C1168" s="15">
        <f>stock!C1162</f>
        <v>0</v>
      </c>
      <c r="D1168" s="15">
        <f>stock!D1162</f>
        <v>0</v>
      </c>
      <c r="E1168" s="15">
        <f>stock!E1162</f>
        <v>0</v>
      </c>
      <c r="F1168" s="15">
        <f>stock!F1162</f>
        <v>0</v>
      </c>
      <c r="H1168" s="15">
        <f t="shared" si="234"/>
        <v>0</v>
      </c>
      <c r="I1168" s="15">
        <f t="shared" si="235"/>
        <v>0</v>
      </c>
      <c r="J1168" s="15">
        <f t="shared" si="236"/>
        <v>0</v>
      </c>
      <c r="K1168" s="1">
        <f t="shared" si="225"/>
        <v>0</v>
      </c>
      <c r="L1168" s="15">
        <f>IF(COUNTIF($N$2:N1168,N1168)=1,L1167+1,L1167)</f>
        <v>27</v>
      </c>
      <c r="M1168" s="15" t="str">
        <f t="shared" si="226"/>
        <v/>
      </c>
      <c r="N1168" s="1">
        <f t="shared" si="227"/>
        <v>0</v>
      </c>
      <c r="O1168" s="1">
        <f t="shared" si="228"/>
        <v>0</v>
      </c>
      <c r="P1168" s="15">
        <f t="shared" si="229"/>
        <v>0</v>
      </c>
      <c r="Q1168" s="15">
        <f t="shared" si="230"/>
        <v>0</v>
      </c>
      <c r="R1168" s="15">
        <f t="shared" si="231"/>
        <v>0</v>
      </c>
      <c r="S1168" s="15">
        <f t="shared" si="232"/>
        <v>0</v>
      </c>
      <c r="T1168" s="15">
        <f t="shared" si="233"/>
        <v>0</v>
      </c>
    </row>
    <row r="1169" spans="1:20">
      <c r="A1169" s="142" t="str">
        <f>IF((stock!B1163+stock!C1163+stock!D1163+stock!E1163)&lt;&gt;0,stock!A1163,"")</f>
        <v/>
      </c>
      <c r="B1169" s="142"/>
      <c r="C1169" s="15">
        <f>stock!C1163</f>
        <v>0</v>
      </c>
      <c r="D1169" s="15">
        <f>stock!D1163</f>
        <v>0</v>
      </c>
      <c r="E1169" s="15">
        <f>stock!E1163</f>
        <v>0</v>
      </c>
      <c r="F1169" s="15">
        <f>stock!F1163</f>
        <v>0</v>
      </c>
      <c r="H1169" s="15">
        <f t="shared" si="234"/>
        <v>0</v>
      </c>
      <c r="I1169" s="15">
        <f t="shared" si="235"/>
        <v>0</v>
      </c>
      <c r="J1169" s="15">
        <f t="shared" si="236"/>
        <v>0</v>
      </c>
      <c r="K1169" s="1">
        <f t="shared" si="225"/>
        <v>0</v>
      </c>
      <c r="L1169" s="15">
        <f>IF(COUNTIF($N$2:N1169,N1169)=1,L1168+1,L1168)</f>
        <v>27</v>
      </c>
      <c r="M1169" s="15" t="str">
        <f t="shared" si="226"/>
        <v/>
      </c>
      <c r="N1169" s="1">
        <f t="shared" si="227"/>
        <v>0</v>
      </c>
      <c r="O1169" s="1">
        <f t="shared" si="228"/>
        <v>0</v>
      </c>
      <c r="P1169" s="15">
        <f t="shared" si="229"/>
        <v>0</v>
      </c>
      <c r="Q1169" s="15">
        <f t="shared" si="230"/>
        <v>0</v>
      </c>
      <c r="R1169" s="15">
        <f t="shared" si="231"/>
        <v>0</v>
      </c>
      <c r="S1169" s="15">
        <f t="shared" si="232"/>
        <v>0</v>
      </c>
      <c r="T1169" s="15">
        <f t="shared" si="233"/>
        <v>0</v>
      </c>
    </row>
    <row r="1170" spans="1:20">
      <c r="A1170" s="142" t="str">
        <f>IF((stock!B1164+stock!C1164+stock!D1164+stock!E1164)&lt;&gt;0,stock!A1164,"")</f>
        <v>5-PALLANGI THATTAI 25KG</v>
      </c>
      <c r="B1170" s="142"/>
      <c r="C1170" s="15">
        <f>stock!C1164</f>
        <v>3</v>
      </c>
      <c r="D1170" s="15">
        <f>stock!D1164</f>
        <v>0</v>
      </c>
      <c r="E1170" s="15">
        <f>stock!E1164</f>
        <v>0</v>
      </c>
      <c r="F1170" s="15">
        <f>stock!F1164</f>
        <v>3</v>
      </c>
      <c r="H1170" s="15">
        <f t="shared" si="234"/>
        <v>25</v>
      </c>
      <c r="I1170" s="15">
        <f t="shared" si="235"/>
        <v>0</v>
      </c>
      <c r="J1170" s="15">
        <f t="shared" si="236"/>
        <v>25</v>
      </c>
      <c r="K1170" s="1" t="str">
        <f t="shared" si="225"/>
        <v>5-PALLANGI THATTAI</v>
      </c>
      <c r="L1170" s="15">
        <f>IF(COUNTIF($N$2:N1170,N1170)=1,L1169+1,L1169)</f>
        <v>27</v>
      </c>
      <c r="M1170" s="15" t="str">
        <f t="shared" si="226"/>
        <v>5-PALLANGI THATTAI</v>
      </c>
      <c r="N1170" s="1" t="str">
        <f t="shared" si="227"/>
        <v>THATTAI</v>
      </c>
      <c r="O1170" s="1" t="str">
        <f t="shared" si="228"/>
        <v>5-PALLANGI</v>
      </c>
      <c r="P1170" s="15">
        <f t="shared" si="229"/>
        <v>1</v>
      </c>
      <c r="Q1170" s="15">
        <f t="shared" si="230"/>
        <v>1.5</v>
      </c>
      <c r="R1170" s="15">
        <f t="shared" si="231"/>
        <v>0</v>
      </c>
      <c r="S1170" s="15">
        <f t="shared" si="232"/>
        <v>0</v>
      </c>
      <c r="T1170" s="15">
        <f t="shared" si="233"/>
        <v>1.5</v>
      </c>
    </row>
    <row r="1171" spans="1:20">
      <c r="A1171" s="142" t="str">
        <f>IF((stock!B1165+stock!C1165+stock!D1165+stock!E1165)&lt;&gt;0,stock!A1165,"")</f>
        <v>AC THATTAI 25KG</v>
      </c>
      <c r="B1171" s="142"/>
      <c r="C1171" s="15">
        <f>stock!C1165</f>
        <v>21</v>
      </c>
      <c r="D1171" s="15">
        <f>stock!D1165</f>
        <v>1</v>
      </c>
      <c r="E1171" s="15">
        <f>stock!E1165</f>
        <v>13</v>
      </c>
      <c r="F1171" s="15">
        <f>stock!F1165</f>
        <v>9</v>
      </c>
      <c r="H1171" s="15">
        <f t="shared" si="234"/>
        <v>25</v>
      </c>
      <c r="I1171" s="15">
        <f t="shared" si="235"/>
        <v>0</v>
      </c>
      <c r="J1171" s="15">
        <f t="shared" si="236"/>
        <v>25</v>
      </c>
      <c r="K1171" s="1" t="str">
        <f t="shared" si="225"/>
        <v>AC THATTAI</v>
      </c>
      <c r="L1171" s="15">
        <f>IF(COUNTIF($N$2:N1171,N1171)=1,L1170+1,L1170)</f>
        <v>27</v>
      </c>
      <c r="M1171" s="15" t="str">
        <f t="shared" si="226"/>
        <v>AC THATTAI</v>
      </c>
      <c r="N1171" s="1" t="str">
        <f t="shared" si="227"/>
        <v>THATTAI</v>
      </c>
      <c r="O1171" s="1" t="str">
        <f t="shared" si="228"/>
        <v>AC</v>
      </c>
      <c r="P1171" s="15">
        <f t="shared" si="229"/>
        <v>1</v>
      </c>
      <c r="Q1171" s="15">
        <f t="shared" si="230"/>
        <v>10.5</v>
      </c>
      <c r="R1171" s="15">
        <f t="shared" si="231"/>
        <v>0.5</v>
      </c>
      <c r="S1171" s="15">
        <f t="shared" si="232"/>
        <v>6.5</v>
      </c>
      <c r="T1171" s="15">
        <f t="shared" si="233"/>
        <v>4.5</v>
      </c>
    </row>
    <row r="1172" spans="1:20">
      <c r="A1172" s="142" t="str">
        <f>IF((stock!B1166+stock!C1166+stock!D1166+stock!E1166)&lt;&gt;0,stock!A1166,"")</f>
        <v>APPLE THATTAI 25KG</v>
      </c>
      <c r="B1172" s="142"/>
      <c r="C1172" s="15">
        <f>stock!C1166</f>
        <v>0</v>
      </c>
      <c r="D1172" s="15">
        <f>stock!D1166</f>
        <v>2</v>
      </c>
      <c r="E1172" s="15">
        <f>stock!E1166</f>
        <v>1</v>
      </c>
      <c r="F1172" s="15">
        <f>stock!F1166</f>
        <v>1</v>
      </c>
      <c r="H1172" s="15">
        <f t="shared" si="234"/>
        <v>25</v>
      </c>
      <c r="I1172" s="15">
        <f t="shared" si="235"/>
        <v>0</v>
      </c>
      <c r="J1172" s="15">
        <f t="shared" si="236"/>
        <v>25</v>
      </c>
      <c r="K1172" s="1" t="str">
        <f t="shared" si="225"/>
        <v>APPLE THATTAI</v>
      </c>
      <c r="L1172" s="15">
        <f>IF(COUNTIF($N$2:N1172,N1172)=1,L1171+1,L1171)</f>
        <v>27</v>
      </c>
      <c r="M1172" s="15" t="str">
        <f t="shared" si="226"/>
        <v>APPLE THATTAI</v>
      </c>
      <c r="N1172" s="1" t="str">
        <f t="shared" si="227"/>
        <v>THATTAI</v>
      </c>
      <c r="O1172" s="1" t="str">
        <f t="shared" si="228"/>
        <v>APPLE</v>
      </c>
      <c r="P1172" s="15">
        <f t="shared" si="229"/>
        <v>1</v>
      </c>
      <c r="Q1172" s="15">
        <f t="shared" si="230"/>
        <v>0</v>
      </c>
      <c r="R1172" s="15">
        <f t="shared" si="231"/>
        <v>1</v>
      </c>
      <c r="S1172" s="15">
        <f t="shared" si="232"/>
        <v>0.5</v>
      </c>
      <c r="T1172" s="15">
        <f t="shared" si="233"/>
        <v>0.5</v>
      </c>
    </row>
    <row r="1173" spans="1:20">
      <c r="A1173" s="142" t="str">
        <f>IF((stock!B1167+stock!C1167+stock!D1167+stock!E1167)&lt;&gt;0,stock!A1167,"")</f>
        <v/>
      </c>
      <c r="B1173" s="142"/>
      <c r="C1173" s="15">
        <f>stock!C1167</f>
        <v>0</v>
      </c>
      <c r="D1173" s="15">
        <f>stock!D1167</f>
        <v>0</v>
      </c>
      <c r="E1173" s="15">
        <f>stock!E1167</f>
        <v>0</v>
      </c>
      <c r="F1173" s="15">
        <f>stock!F1167</f>
        <v>0</v>
      </c>
      <c r="H1173" s="15">
        <f t="shared" si="234"/>
        <v>0</v>
      </c>
      <c r="I1173" s="15">
        <f t="shared" si="235"/>
        <v>0</v>
      </c>
      <c r="J1173" s="15">
        <f t="shared" si="236"/>
        <v>0</v>
      </c>
      <c r="K1173" s="1">
        <f t="shared" si="225"/>
        <v>0</v>
      </c>
      <c r="L1173" s="15">
        <f>IF(COUNTIF($N$2:N1173,N1173)=1,L1172+1,L1172)</f>
        <v>27</v>
      </c>
      <c r="M1173" s="15" t="str">
        <f t="shared" si="226"/>
        <v/>
      </c>
      <c r="N1173" s="1">
        <f t="shared" si="227"/>
        <v>0</v>
      </c>
      <c r="O1173" s="1">
        <f t="shared" si="228"/>
        <v>0</v>
      </c>
      <c r="P1173" s="15">
        <f t="shared" si="229"/>
        <v>0</v>
      </c>
      <c r="Q1173" s="15">
        <f t="shared" si="230"/>
        <v>0</v>
      </c>
      <c r="R1173" s="15">
        <f t="shared" si="231"/>
        <v>0</v>
      </c>
      <c r="S1173" s="15">
        <f t="shared" si="232"/>
        <v>0</v>
      </c>
      <c r="T1173" s="15">
        <f t="shared" si="233"/>
        <v>0</v>
      </c>
    </row>
    <row r="1174" spans="1:20">
      <c r="A1174" s="142" t="str">
        <f>IF((stock!B1168+stock!C1168+stock!D1168+stock!E1168)&lt;&gt;0,stock!A1168,"")</f>
        <v/>
      </c>
      <c r="B1174" s="142"/>
      <c r="C1174" s="15">
        <f>stock!C1168</f>
        <v>0</v>
      </c>
      <c r="D1174" s="15">
        <f>stock!D1168</f>
        <v>0</v>
      </c>
      <c r="E1174" s="15">
        <f>stock!E1168</f>
        <v>0</v>
      </c>
      <c r="F1174" s="15">
        <f>stock!F1168</f>
        <v>0</v>
      </c>
      <c r="H1174" s="15">
        <f t="shared" si="234"/>
        <v>0</v>
      </c>
      <c r="I1174" s="15">
        <f t="shared" si="235"/>
        <v>0</v>
      </c>
      <c r="J1174" s="15">
        <f t="shared" si="236"/>
        <v>0</v>
      </c>
      <c r="K1174" s="1">
        <f t="shared" si="225"/>
        <v>0</v>
      </c>
      <c r="L1174" s="15">
        <f>IF(COUNTIF($N$2:N1174,N1174)=1,L1173+1,L1173)</f>
        <v>27</v>
      </c>
      <c r="M1174" s="15" t="str">
        <f t="shared" si="226"/>
        <v/>
      </c>
      <c r="N1174" s="1">
        <f t="shared" si="227"/>
        <v>0</v>
      </c>
      <c r="O1174" s="1">
        <f t="shared" si="228"/>
        <v>0</v>
      </c>
      <c r="P1174" s="15">
        <f t="shared" si="229"/>
        <v>0</v>
      </c>
      <c r="Q1174" s="15">
        <f t="shared" si="230"/>
        <v>0</v>
      </c>
      <c r="R1174" s="15">
        <f t="shared" si="231"/>
        <v>0</v>
      </c>
      <c r="S1174" s="15">
        <f t="shared" si="232"/>
        <v>0</v>
      </c>
      <c r="T1174" s="15">
        <f t="shared" si="233"/>
        <v>0</v>
      </c>
    </row>
    <row r="1175" spans="1:20">
      <c r="A1175" s="142" t="str">
        <f>IF((stock!B1169+stock!C1169+stock!D1169+stock!E1169)&lt;&gt;0,stock!A1169,"")</f>
        <v/>
      </c>
      <c r="B1175" s="142"/>
      <c r="C1175" s="15">
        <f>stock!C1169</f>
        <v>0</v>
      </c>
      <c r="D1175" s="15">
        <f>stock!D1169</f>
        <v>0</v>
      </c>
      <c r="E1175" s="15">
        <f>stock!E1169</f>
        <v>0</v>
      </c>
      <c r="F1175" s="15">
        <f>stock!F1169</f>
        <v>0</v>
      </c>
      <c r="H1175" s="15">
        <f t="shared" si="234"/>
        <v>0</v>
      </c>
      <c r="I1175" s="15">
        <f t="shared" si="235"/>
        <v>0</v>
      </c>
      <c r="J1175" s="15">
        <f t="shared" si="236"/>
        <v>0</v>
      </c>
      <c r="K1175" s="1">
        <f t="shared" si="225"/>
        <v>0</v>
      </c>
      <c r="L1175" s="15">
        <f>IF(COUNTIF($N$2:N1175,N1175)=1,L1174+1,L1174)</f>
        <v>27</v>
      </c>
      <c r="M1175" s="15" t="str">
        <f t="shared" si="226"/>
        <v/>
      </c>
      <c r="N1175" s="1">
        <f t="shared" si="227"/>
        <v>0</v>
      </c>
      <c r="O1175" s="1">
        <f t="shared" si="228"/>
        <v>0</v>
      </c>
      <c r="P1175" s="15">
        <f t="shared" si="229"/>
        <v>0</v>
      </c>
      <c r="Q1175" s="15">
        <f t="shared" si="230"/>
        <v>0</v>
      </c>
      <c r="R1175" s="15">
        <f t="shared" si="231"/>
        <v>0</v>
      </c>
      <c r="S1175" s="15">
        <f t="shared" si="232"/>
        <v>0</v>
      </c>
      <c r="T1175" s="15">
        <f t="shared" si="233"/>
        <v>0</v>
      </c>
    </row>
    <row r="1176" spans="1:20">
      <c r="A1176" s="142" t="str">
        <f>IF((stock!B1170+stock!C1170+stock!D1170+stock!E1170)&lt;&gt;0,stock!A1170,"")</f>
        <v/>
      </c>
      <c r="B1176" s="142"/>
      <c r="C1176" s="15">
        <f>stock!C1170</f>
        <v>0</v>
      </c>
      <c r="D1176" s="15">
        <f>stock!D1170</f>
        <v>0</v>
      </c>
      <c r="E1176" s="15">
        <f>stock!E1170</f>
        <v>0</v>
      </c>
      <c r="F1176" s="15">
        <f>stock!F1170</f>
        <v>0</v>
      </c>
      <c r="H1176" s="15">
        <f t="shared" si="234"/>
        <v>0</v>
      </c>
      <c r="I1176" s="15">
        <f t="shared" si="235"/>
        <v>0</v>
      </c>
      <c r="J1176" s="15">
        <f t="shared" si="236"/>
        <v>0</v>
      </c>
      <c r="K1176" s="1">
        <f t="shared" si="225"/>
        <v>0</v>
      </c>
      <c r="L1176" s="15">
        <f>IF(COUNTIF($N$2:N1176,N1176)=1,L1175+1,L1175)</f>
        <v>27</v>
      </c>
      <c r="M1176" s="15" t="str">
        <f t="shared" si="226"/>
        <v/>
      </c>
      <c r="N1176" s="1">
        <f t="shared" si="227"/>
        <v>0</v>
      </c>
      <c r="O1176" s="1">
        <f t="shared" si="228"/>
        <v>0</v>
      </c>
      <c r="P1176" s="15">
        <f t="shared" si="229"/>
        <v>0</v>
      </c>
      <c r="Q1176" s="15">
        <f t="shared" si="230"/>
        <v>0</v>
      </c>
      <c r="R1176" s="15">
        <f t="shared" si="231"/>
        <v>0</v>
      </c>
      <c r="S1176" s="15">
        <f t="shared" si="232"/>
        <v>0</v>
      </c>
      <c r="T1176" s="15">
        <f t="shared" si="233"/>
        <v>0</v>
      </c>
    </row>
    <row r="1177" spans="1:20">
      <c r="A1177" s="142" t="str">
        <f>IF((stock!B1171+stock!C1171+stock!D1171+stock!E1171)&lt;&gt;0,stock!A1171,"")</f>
        <v/>
      </c>
      <c r="B1177" s="142"/>
      <c r="C1177" s="15">
        <f>stock!C1171</f>
        <v>0</v>
      </c>
      <c r="D1177" s="15">
        <f>stock!D1171</f>
        <v>0</v>
      </c>
      <c r="E1177" s="15">
        <f>stock!E1171</f>
        <v>0</v>
      </c>
      <c r="F1177" s="15">
        <f>stock!F1171</f>
        <v>0</v>
      </c>
      <c r="H1177" s="15">
        <f t="shared" si="234"/>
        <v>0</v>
      </c>
      <c r="I1177" s="15">
        <f t="shared" si="235"/>
        <v>0</v>
      </c>
      <c r="J1177" s="15">
        <f t="shared" si="236"/>
        <v>0</v>
      </c>
      <c r="K1177" s="1">
        <f t="shared" si="225"/>
        <v>0</v>
      </c>
      <c r="L1177" s="15">
        <f>IF(COUNTIF($N$2:N1177,N1177)=1,L1176+1,L1176)</f>
        <v>27</v>
      </c>
      <c r="M1177" s="15" t="str">
        <f t="shared" si="226"/>
        <v/>
      </c>
      <c r="N1177" s="1">
        <f t="shared" si="227"/>
        <v>0</v>
      </c>
      <c r="O1177" s="1">
        <f t="shared" si="228"/>
        <v>0</v>
      </c>
      <c r="P1177" s="15">
        <f t="shared" si="229"/>
        <v>0</v>
      </c>
      <c r="Q1177" s="15">
        <f t="shared" si="230"/>
        <v>0</v>
      </c>
      <c r="R1177" s="15">
        <f t="shared" si="231"/>
        <v>0</v>
      </c>
      <c r="S1177" s="15">
        <f t="shared" si="232"/>
        <v>0</v>
      </c>
      <c r="T1177" s="15">
        <f t="shared" si="233"/>
        <v>0</v>
      </c>
    </row>
    <row r="1178" spans="1:20">
      <c r="A1178" s="142" t="str">
        <f>IF((stock!B1172+stock!C1172+stock!D1172+stock!E1172)&lt;&gt;0,stock!A1172,"")</f>
        <v/>
      </c>
      <c r="B1178" s="142"/>
      <c r="C1178" s="15">
        <f>stock!C1172</f>
        <v>0</v>
      </c>
      <c r="D1178" s="15">
        <f>stock!D1172</f>
        <v>0</v>
      </c>
      <c r="E1178" s="15">
        <f>stock!E1172</f>
        <v>0</v>
      </c>
      <c r="F1178" s="15">
        <f>stock!F1172</f>
        <v>0</v>
      </c>
      <c r="H1178" s="15">
        <f t="shared" si="234"/>
        <v>0</v>
      </c>
      <c r="I1178" s="15">
        <f t="shared" si="235"/>
        <v>0</v>
      </c>
      <c r="J1178" s="15">
        <f t="shared" si="236"/>
        <v>0</v>
      </c>
      <c r="K1178" s="1">
        <f t="shared" si="225"/>
        <v>0</v>
      </c>
      <c r="L1178" s="15">
        <f>IF(COUNTIF($N$2:N1178,N1178)=1,L1177+1,L1177)</f>
        <v>27</v>
      </c>
      <c r="M1178" s="15" t="str">
        <f t="shared" si="226"/>
        <v/>
      </c>
      <c r="N1178" s="1">
        <f t="shared" si="227"/>
        <v>0</v>
      </c>
      <c r="O1178" s="1">
        <f t="shared" si="228"/>
        <v>0</v>
      </c>
      <c r="P1178" s="15">
        <f t="shared" si="229"/>
        <v>0</v>
      </c>
      <c r="Q1178" s="15">
        <f t="shared" si="230"/>
        <v>0</v>
      </c>
      <c r="R1178" s="15">
        <f t="shared" si="231"/>
        <v>0</v>
      </c>
      <c r="S1178" s="15">
        <f t="shared" si="232"/>
        <v>0</v>
      </c>
      <c r="T1178" s="15">
        <f t="shared" si="233"/>
        <v>0</v>
      </c>
    </row>
    <row r="1179" spans="1:20">
      <c r="A1179" s="142" t="str">
        <f>IF((stock!B1173+stock!C1173+stock!D1173+stock!E1173)&lt;&gt;0,stock!A1173,"")</f>
        <v/>
      </c>
      <c r="B1179" s="142"/>
      <c r="C1179" s="15">
        <f>stock!C1173</f>
        <v>0</v>
      </c>
      <c r="D1179" s="15">
        <f>stock!D1173</f>
        <v>0</v>
      </c>
      <c r="E1179" s="15">
        <f>stock!E1173</f>
        <v>0</v>
      </c>
      <c r="F1179" s="15">
        <f>stock!F1173</f>
        <v>0</v>
      </c>
      <c r="H1179" s="15">
        <f t="shared" si="234"/>
        <v>0</v>
      </c>
      <c r="I1179" s="15">
        <f t="shared" si="235"/>
        <v>0</v>
      </c>
      <c r="J1179" s="15">
        <f t="shared" si="236"/>
        <v>0</v>
      </c>
      <c r="K1179" s="1">
        <f t="shared" si="225"/>
        <v>0</v>
      </c>
      <c r="L1179" s="15">
        <f>IF(COUNTIF($N$2:N1179,N1179)=1,L1178+1,L1178)</f>
        <v>27</v>
      </c>
      <c r="M1179" s="15" t="str">
        <f t="shared" si="226"/>
        <v/>
      </c>
      <c r="N1179" s="1">
        <f t="shared" si="227"/>
        <v>0</v>
      </c>
      <c r="O1179" s="1">
        <f t="shared" si="228"/>
        <v>0</v>
      </c>
      <c r="P1179" s="15">
        <f t="shared" si="229"/>
        <v>0</v>
      </c>
      <c r="Q1179" s="15">
        <f t="shared" si="230"/>
        <v>0</v>
      </c>
      <c r="R1179" s="15">
        <f t="shared" si="231"/>
        <v>0</v>
      </c>
      <c r="S1179" s="15">
        <f t="shared" si="232"/>
        <v>0</v>
      </c>
      <c r="T1179" s="15">
        <f t="shared" si="233"/>
        <v>0</v>
      </c>
    </row>
    <row r="1180" spans="1:20">
      <c r="A1180" s="142" t="str">
        <f>IF((stock!B1174+stock!C1174+stock!D1174+stock!E1174)&lt;&gt;0,stock!A1174,"")</f>
        <v/>
      </c>
      <c r="B1180" s="142"/>
      <c r="C1180" s="15">
        <f>stock!C1174</f>
        <v>0</v>
      </c>
      <c r="D1180" s="15">
        <f>stock!D1174</f>
        <v>0</v>
      </c>
      <c r="E1180" s="15">
        <f>stock!E1174</f>
        <v>0</v>
      </c>
      <c r="F1180" s="15">
        <f>stock!F1174</f>
        <v>0</v>
      </c>
      <c r="H1180" s="15">
        <f t="shared" si="234"/>
        <v>0</v>
      </c>
      <c r="I1180" s="15">
        <f t="shared" si="235"/>
        <v>0</v>
      </c>
      <c r="J1180" s="15">
        <f t="shared" si="236"/>
        <v>0</v>
      </c>
      <c r="K1180" s="1">
        <f t="shared" si="225"/>
        <v>0</v>
      </c>
      <c r="L1180" s="15">
        <f>IF(COUNTIF($N$2:N1180,N1180)=1,L1179+1,L1179)</f>
        <v>27</v>
      </c>
      <c r="M1180" s="15" t="str">
        <f t="shared" si="226"/>
        <v/>
      </c>
      <c r="N1180" s="1">
        <f t="shared" si="227"/>
        <v>0</v>
      </c>
      <c r="O1180" s="1">
        <f t="shared" si="228"/>
        <v>0</v>
      </c>
      <c r="P1180" s="15">
        <f t="shared" si="229"/>
        <v>0</v>
      </c>
      <c r="Q1180" s="15">
        <f t="shared" si="230"/>
        <v>0</v>
      </c>
      <c r="R1180" s="15">
        <f t="shared" si="231"/>
        <v>0</v>
      </c>
      <c r="S1180" s="15">
        <f t="shared" si="232"/>
        <v>0</v>
      </c>
      <c r="T1180" s="15">
        <f t="shared" si="233"/>
        <v>0</v>
      </c>
    </row>
    <row r="1181" spans="1:20">
      <c r="A1181" s="142" t="str">
        <f>IF((stock!B1175+stock!C1175+stock!D1175+stock!E1175)&lt;&gt;0,stock!A1175,"")</f>
        <v>FACEBOOK THATTAI 25KG</v>
      </c>
      <c r="B1181" s="142"/>
      <c r="C1181" s="15">
        <f>stock!C1175</f>
        <v>1</v>
      </c>
      <c r="D1181" s="15">
        <f>stock!D1175</f>
        <v>1</v>
      </c>
      <c r="E1181" s="15">
        <f>stock!E1175</f>
        <v>0</v>
      </c>
      <c r="F1181" s="15">
        <f>stock!F1175</f>
        <v>2</v>
      </c>
      <c r="H1181" s="15">
        <f t="shared" si="234"/>
        <v>25</v>
      </c>
      <c r="I1181" s="15">
        <f t="shared" si="235"/>
        <v>0</v>
      </c>
      <c r="J1181" s="15">
        <f t="shared" si="236"/>
        <v>25</v>
      </c>
      <c r="K1181" s="1" t="str">
        <f t="shared" si="225"/>
        <v>FACEBOOK THATTAI</v>
      </c>
      <c r="L1181" s="15">
        <f>IF(COUNTIF($N$2:N1181,N1181)=1,L1180+1,L1180)</f>
        <v>27</v>
      </c>
      <c r="M1181" s="15" t="str">
        <f t="shared" si="226"/>
        <v>FACEBOOK THATTAI</v>
      </c>
      <c r="N1181" s="1" t="str">
        <f t="shared" si="227"/>
        <v>THATTAI</v>
      </c>
      <c r="O1181" s="1" t="str">
        <f t="shared" si="228"/>
        <v>FACEBOOK</v>
      </c>
      <c r="P1181" s="15">
        <f t="shared" si="229"/>
        <v>1</v>
      </c>
      <c r="Q1181" s="15">
        <f t="shared" si="230"/>
        <v>0.5</v>
      </c>
      <c r="R1181" s="15">
        <f t="shared" si="231"/>
        <v>0.5</v>
      </c>
      <c r="S1181" s="15">
        <f t="shared" si="232"/>
        <v>0</v>
      </c>
      <c r="T1181" s="15">
        <f t="shared" si="233"/>
        <v>1</v>
      </c>
    </row>
    <row r="1182" spans="1:20">
      <c r="A1182" s="142" t="str">
        <f>IF((stock!B1176+stock!C1176+stock!D1176+stock!E1176)&lt;&gt;0,stock!A1176,"")</f>
        <v>KORANGU THATTAI 25KG</v>
      </c>
      <c r="B1182" s="142"/>
      <c r="C1182" s="15">
        <f>stock!C1176</f>
        <v>1</v>
      </c>
      <c r="D1182" s="15">
        <f>stock!D1176</f>
        <v>0</v>
      </c>
      <c r="E1182" s="15">
        <f>stock!E1176</f>
        <v>0</v>
      </c>
      <c r="F1182" s="15">
        <f>stock!F1176</f>
        <v>1</v>
      </c>
      <c r="H1182" s="15">
        <f t="shared" si="234"/>
        <v>25</v>
      </c>
      <c r="I1182" s="15">
        <f t="shared" si="235"/>
        <v>0</v>
      </c>
      <c r="J1182" s="15">
        <f t="shared" si="236"/>
        <v>25</v>
      </c>
      <c r="K1182" s="1" t="str">
        <f t="shared" si="225"/>
        <v>KORANGU THATTAI</v>
      </c>
      <c r="L1182" s="15">
        <f>IF(COUNTIF($N$2:N1182,N1182)=1,L1181+1,L1181)</f>
        <v>27</v>
      </c>
      <c r="M1182" s="15" t="str">
        <f t="shared" si="226"/>
        <v>KORANGU THATTAI</v>
      </c>
      <c r="N1182" s="1" t="str">
        <f t="shared" si="227"/>
        <v>THATTAI</v>
      </c>
      <c r="O1182" s="1" t="str">
        <f t="shared" si="228"/>
        <v>KORANGU</v>
      </c>
      <c r="P1182" s="15">
        <f t="shared" si="229"/>
        <v>1</v>
      </c>
      <c r="Q1182" s="15">
        <f t="shared" si="230"/>
        <v>0.5</v>
      </c>
      <c r="R1182" s="15">
        <f t="shared" si="231"/>
        <v>0</v>
      </c>
      <c r="S1182" s="15">
        <f t="shared" si="232"/>
        <v>0</v>
      </c>
      <c r="T1182" s="15">
        <f t="shared" si="233"/>
        <v>0.5</v>
      </c>
    </row>
    <row r="1183" spans="1:20">
      <c r="A1183" s="142" t="str">
        <f>IF((stock!B1177+stock!C1177+stock!D1177+stock!E1177)&lt;&gt;0,stock!A1177,"")</f>
        <v/>
      </c>
      <c r="B1183" s="142"/>
      <c r="C1183" s="15">
        <f>stock!C1177</f>
        <v>0</v>
      </c>
      <c r="D1183" s="15">
        <f>stock!D1177</f>
        <v>0</v>
      </c>
      <c r="E1183" s="15">
        <f>stock!E1177</f>
        <v>0</v>
      </c>
      <c r="F1183" s="15">
        <f>stock!F1177</f>
        <v>0</v>
      </c>
      <c r="H1183" s="15">
        <f t="shared" si="234"/>
        <v>0</v>
      </c>
      <c r="I1183" s="15">
        <f t="shared" si="235"/>
        <v>0</v>
      </c>
      <c r="J1183" s="15">
        <f t="shared" si="236"/>
        <v>0</v>
      </c>
      <c r="K1183" s="1">
        <f t="shared" si="225"/>
        <v>0</v>
      </c>
      <c r="L1183" s="15">
        <f>IF(COUNTIF($N$2:N1183,N1183)=1,L1182+1,L1182)</f>
        <v>27</v>
      </c>
      <c r="M1183" s="15" t="str">
        <f t="shared" si="226"/>
        <v/>
      </c>
      <c r="N1183" s="1">
        <f t="shared" si="227"/>
        <v>0</v>
      </c>
      <c r="O1183" s="1">
        <f t="shared" si="228"/>
        <v>0</v>
      </c>
      <c r="P1183" s="15">
        <f t="shared" si="229"/>
        <v>0</v>
      </c>
      <c r="Q1183" s="15">
        <f t="shared" si="230"/>
        <v>0</v>
      </c>
      <c r="R1183" s="15">
        <f t="shared" si="231"/>
        <v>0</v>
      </c>
      <c r="S1183" s="15">
        <f t="shared" si="232"/>
        <v>0</v>
      </c>
      <c r="T1183" s="15">
        <f t="shared" si="233"/>
        <v>0</v>
      </c>
    </row>
    <row r="1184" spans="1:20">
      <c r="A1184" s="142" t="str">
        <f>IF((stock!B1178+stock!C1178+stock!D1178+stock!E1178)&lt;&gt;0,stock!A1178,"")</f>
        <v>SMT THATTAI 25KG</v>
      </c>
      <c r="B1184" s="142"/>
      <c r="C1184" s="15">
        <f>stock!C1178</f>
        <v>6</v>
      </c>
      <c r="D1184" s="15">
        <f>stock!D1178</f>
        <v>5</v>
      </c>
      <c r="E1184" s="15">
        <f>stock!E1178</f>
        <v>4</v>
      </c>
      <c r="F1184" s="15">
        <f>stock!F1178</f>
        <v>7</v>
      </c>
      <c r="H1184" s="15">
        <f t="shared" si="234"/>
        <v>25</v>
      </c>
      <c r="I1184" s="15">
        <f t="shared" si="235"/>
        <v>0</v>
      </c>
      <c r="J1184" s="15">
        <f t="shared" si="236"/>
        <v>25</v>
      </c>
      <c r="K1184" s="1" t="str">
        <f t="shared" si="225"/>
        <v>SMT THATTAI</v>
      </c>
      <c r="L1184" s="15">
        <f>IF(COUNTIF($N$2:N1184,N1184)=1,L1183+1,L1183)</f>
        <v>27</v>
      </c>
      <c r="M1184" s="15" t="str">
        <f t="shared" si="226"/>
        <v>SMT THATTAI</v>
      </c>
      <c r="N1184" s="1" t="str">
        <f t="shared" si="227"/>
        <v>THATTAI</v>
      </c>
      <c r="O1184" s="1" t="str">
        <f t="shared" si="228"/>
        <v>SMT</v>
      </c>
      <c r="P1184" s="15">
        <f t="shared" si="229"/>
        <v>1</v>
      </c>
      <c r="Q1184" s="15">
        <f t="shared" si="230"/>
        <v>3</v>
      </c>
      <c r="R1184" s="15">
        <f t="shared" si="231"/>
        <v>2.5</v>
      </c>
      <c r="S1184" s="15">
        <f t="shared" si="232"/>
        <v>2</v>
      </c>
      <c r="T1184" s="15">
        <f t="shared" si="233"/>
        <v>3.5</v>
      </c>
    </row>
    <row r="1185" spans="1:20">
      <c r="A1185" s="142" t="str">
        <f>IF((stock!B1179+stock!C1179+stock!D1179+stock!E1179)&lt;&gt;0,stock!A1179,"")</f>
        <v/>
      </c>
      <c r="B1185" s="142"/>
      <c r="C1185" s="15">
        <f>stock!C1179</f>
        <v>0</v>
      </c>
      <c r="D1185" s="15">
        <f>stock!D1179</f>
        <v>0</v>
      </c>
      <c r="E1185" s="15">
        <f>stock!E1179</f>
        <v>0</v>
      </c>
      <c r="F1185" s="15">
        <f>stock!F1179</f>
        <v>0</v>
      </c>
      <c r="H1185" s="15">
        <f t="shared" si="234"/>
        <v>0</v>
      </c>
      <c r="I1185" s="15">
        <f t="shared" si="235"/>
        <v>0</v>
      </c>
      <c r="J1185" s="15">
        <f t="shared" si="236"/>
        <v>0</v>
      </c>
      <c r="K1185" s="1">
        <f t="shared" si="225"/>
        <v>0</v>
      </c>
      <c r="L1185" s="15">
        <f>IF(COUNTIF($N$2:N1185,N1185)=1,L1184+1,L1184)</f>
        <v>27</v>
      </c>
      <c r="M1185" s="15" t="str">
        <f t="shared" si="226"/>
        <v/>
      </c>
      <c r="N1185" s="1">
        <f t="shared" si="227"/>
        <v>0</v>
      </c>
      <c r="O1185" s="1">
        <f t="shared" si="228"/>
        <v>0</v>
      </c>
      <c r="P1185" s="15">
        <f t="shared" si="229"/>
        <v>0</v>
      </c>
      <c r="Q1185" s="15">
        <f t="shared" si="230"/>
        <v>0</v>
      </c>
      <c r="R1185" s="15">
        <f t="shared" si="231"/>
        <v>0</v>
      </c>
      <c r="S1185" s="15">
        <f t="shared" si="232"/>
        <v>0</v>
      </c>
      <c r="T1185" s="15">
        <f t="shared" si="233"/>
        <v>0</v>
      </c>
    </row>
    <row r="1186" spans="1:20">
      <c r="A1186" s="142" t="str">
        <f>IF((stock!B1180+stock!C1180+stock!D1180+stock!E1180)&lt;&gt;0,stock!A1180,"")</f>
        <v>WHITE THATTAI 25KG</v>
      </c>
      <c r="B1186" s="142"/>
      <c r="C1186" s="15">
        <f>stock!C1180</f>
        <v>71</v>
      </c>
      <c r="D1186" s="15">
        <f>stock!D1180</f>
        <v>0</v>
      </c>
      <c r="E1186" s="15">
        <f>stock!E1180</f>
        <v>10</v>
      </c>
      <c r="F1186" s="15">
        <f>stock!F1180</f>
        <v>61</v>
      </c>
      <c r="H1186" s="15">
        <f t="shared" si="234"/>
        <v>25</v>
      </c>
      <c r="I1186" s="15">
        <f t="shared" si="235"/>
        <v>0</v>
      </c>
      <c r="J1186" s="15">
        <f t="shared" si="236"/>
        <v>25</v>
      </c>
      <c r="K1186" s="1" t="str">
        <f t="shared" si="225"/>
        <v>WHITE THATTAI</v>
      </c>
      <c r="L1186" s="15">
        <f>IF(COUNTIF($N$2:N1186,N1186)=1,L1185+1,L1185)</f>
        <v>27</v>
      </c>
      <c r="M1186" s="15" t="str">
        <f t="shared" si="226"/>
        <v>WHITE THATTAI</v>
      </c>
      <c r="N1186" s="1" t="str">
        <f t="shared" si="227"/>
        <v>THATTAI</v>
      </c>
      <c r="O1186" s="1" t="str">
        <f t="shared" si="228"/>
        <v>WHITE</v>
      </c>
      <c r="P1186" s="15">
        <f t="shared" si="229"/>
        <v>1</v>
      </c>
      <c r="Q1186" s="15">
        <f t="shared" si="230"/>
        <v>35.5</v>
      </c>
      <c r="R1186" s="15">
        <f t="shared" si="231"/>
        <v>0</v>
      </c>
      <c r="S1186" s="15">
        <f t="shared" si="232"/>
        <v>5</v>
      </c>
      <c r="T1186" s="15">
        <f t="shared" si="233"/>
        <v>30.5</v>
      </c>
    </row>
    <row r="1187" spans="1:20">
      <c r="A1187" s="142" t="str">
        <f>IF((stock!B1181+stock!C1181+stock!D1181+stock!E1181)&lt;&gt;0,stock!A1181,"")</f>
        <v>LOBA 30</v>
      </c>
      <c r="B1187" s="142"/>
      <c r="C1187" s="15">
        <f>stock!C1181</f>
        <v>58</v>
      </c>
      <c r="D1187" s="15">
        <f>stock!D1181</f>
        <v>0</v>
      </c>
      <c r="E1187" s="15">
        <f>stock!E1181</f>
        <v>58</v>
      </c>
      <c r="F1187" s="15">
        <f>stock!F1181</f>
        <v>0</v>
      </c>
      <c r="H1187" s="15">
        <f t="shared" si="234"/>
        <v>30</v>
      </c>
      <c r="I1187" s="15">
        <f t="shared" si="235"/>
        <v>30</v>
      </c>
      <c r="J1187" s="15">
        <f t="shared" si="236"/>
        <v>30</v>
      </c>
      <c r="K1187" s="1" t="str">
        <f t="shared" si="225"/>
        <v>LO</v>
      </c>
      <c r="L1187" s="15">
        <f>IF(COUNTIF($N$2:N1187,N1187)=1,L1186+1,L1186)</f>
        <v>27</v>
      </c>
      <c r="M1187" s="15" t="str">
        <f t="shared" si="226"/>
        <v/>
      </c>
      <c r="N1187" s="1">
        <f t="shared" si="227"/>
        <v>0</v>
      </c>
      <c r="O1187" s="1">
        <f t="shared" si="228"/>
        <v>0</v>
      </c>
      <c r="P1187" s="15">
        <f t="shared" si="229"/>
        <v>0</v>
      </c>
      <c r="Q1187" s="15">
        <f t="shared" si="230"/>
        <v>0</v>
      </c>
      <c r="R1187" s="15">
        <f t="shared" si="231"/>
        <v>0</v>
      </c>
      <c r="S1187" s="15">
        <f t="shared" si="232"/>
        <v>0</v>
      </c>
      <c r="T1187" s="15">
        <f t="shared" si="233"/>
        <v>0</v>
      </c>
    </row>
    <row r="1188" spans="1:20">
      <c r="A1188" s="142" t="str">
        <f>IF((stock!B1182+stock!C1182+stock!D1182+stock!E1182)&lt;&gt;0,stock!A1182,"")</f>
        <v>CC-PALLANGI THATTAI 30KG</v>
      </c>
      <c r="B1188" s="142"/>
      <c r="C1188" s="15">
        <f>stock!C1182</f>
        <v>58</v>
      </c>
      <c r="D1188" s="15">
        <f>stock!D1182</f>
        <v>0</v>
      </c>
      <c r="E1188" s="15">
        <f>stock!E1182</f>
        <v>58</v>
      </c>
      <c r="F1188" s="15">
        <f>stock!F1182</f>
        <v>0</v>
      </c>
      <c r="H1188" s="15">
        <f t="shared" si="234"/>
        <v>30</v>
      </c>
      <c r="I1188" s="15">
        <f t="shared" si="235"/>
        <v>0</v>
      </c>
      <c r="J1188" s="15">
        <f t="shared" si="236"/>
        <v>30</v>
      </c>
      <c r="K1188" s="1" t="str">
        <f t="shared" si="225"/>
        <v>CC-PALLANGI THATTAI</v>
      </c>
      <c r="L1188" s="15">
        <f>IF(COUNTIF($N$2:N1188,N1188)=1,L1187+1,L1187)</f>
        <v>27</v>
      </c>
      <c r="M1188" s="15" t="str">
        <f t="shared" si="226"/>
        <v>CC-PALLANGI THATTAI</v>
      </c>
      <c r="N1188" s="1" t="str">
        <f t="shared" si="227"/>
        <v>THATTAI</v>
      </c>
      <c r="O1188" s="1" t="str">
        <f t="shared" si="228"/>
        <v>CC-PALLANGI</v>
      </c>
      <c r="P1188" s="15">
        <f t="shared" si="229"/>
        <v>1</v>
      </c>
      <c r="Q1188" s="15">
        <f t="shared" si="230"/>
        <v>34.799999999999997</v>
      </c>
      <c r="R1188" s="15">
        <f t="shared" si="231"/>
        <v>0</v>
      </c>
      <c r="S1188" s="15">
        <f t="shared" si="232"/>
        <v>34.799999999999997</v>
      </c>
      <c r="T1188" s="15">
        <f t="shared" si="233"/>
        <v>0</v>
      </c>
    </row>
    <row r="1189" spans="1:20">
      <c r="A1189" s="142" t="str">
        <f>IF((stock!B1183+stock!C1183+stock!D1183+stock!E1183)&lt;&gt;0,stock!A1183,"")</f>
        <v/>
      </c>
      <c r="B1189" s="142"/>
      <c r="C1189" s="15">
        <f>stock!C1183</f>
        <v>0</v>
      </c>
      <c r="D1189" s="15">
        <f>stock!D1183</f>
        <v>0</v>
      </c>
      <c r="E1189" s="15">
        <f>stock!E1183</f>
        <v>0</v>
      </c>
      <c r="F1189" s="15">
        <f>stock!F1183</f>
        <v>0</v>
      </c>
      <c r="H1189" s="15">
        <f t="shared" si="234"/>
        <v>0</v>
      </c>
      <c r="I1189" s="15">
        <f t="shared" si="235"/>
        <v>0</v>
      </c>
      <c r="J1189" s="15">
        <f t="shared" si="236"/>
        <v>0</v>
      </c>
      <c r="K1189" s="1">
        <f t="shared" si="225"/>
        <v>0</v>
      </c>
      <c r="L1189" s="15">
        <f>IF(COUNTIF($N$2:N1189,N1189)=1,L1188+1,L1188)</f>
        <v>27</v>
      </c>
      <c r="M1189" s="15" t="str">
        <f t="shared" si="226"/>
        <v/>
      </c>
      <c r="N1189" s="1">
        <f t="shared" si="227"/>
        <v>0</v>
      </c>
      <c r="O1189" s="1">
        <f t="shared" si="228"/>
        <v>0</v>
      </c>
      <c r="P1189" s="15">
        <f t="shared" si="229"/>
        <v>0</v>
      </c>
      <c r="Q1189" s="15">
        <f t="shared" si="230"/>
        <v>0</v>
      </c>
      <c r="R1189" s="15">
        <f t="shared" si="231"/>
        <v>0</v>
      </c>
      <c r="S1189" s="15">
        <f t="shared" si="232"/>
        <v>0</v>
      </c>
      <c r="T1189" s="15">
        <f t="shared" si="233"/>
        <v>0</v>
      </c>
    </row>
    <row r="1190" spans="1:20">
      <c r="A1190" s="142" t="str">
        <f>IF((stock!B1184+stock!C1184+stock!D1184+stock!E1184)&lt;&gt;0,stock!A1184,"")</f>
        <v/>
      </c>
      <c r="B1190" s="142"/>
      <c r="C1190" s="15">
        <f>stock!C1184</f>
        <v>0</v>
      </c>
      <c r="D1190" s="15">
        <f>stock!D1184</f>
        <v>0</v>
      </c>
      <c r="E1190" s="15">
        <f>stock!E1184</f>
        <v>0</v>
      </c>
      <c r="F1190" s="15">
        <f>stock!F1184</f>
        <v>0</v>
      </c>
      <c r="H1190" s="15">
        <f t="shared" si="234"/>
        <v>0</v>
      </c>
      <c r="I1190" s="15">
        <f t="shared" si="235"/>
        <v>0</v>
      </c>
      <c r="J1190" s="15">
        <f t="shared" si="236"/>
        <v>0</v>
      </c>
      <c r="K1190" s="1">
        <f t="shared" si="225"/>
        <v>0</v>
      </c>
      <c r="L1190" s="15">
        <f>IF(COUNTIF($N$2:N1190,N1190)=1,L1189+1,L1189)</f>
        <v>27</v>
      </c>
      <c r="M1190" s="15" t="str">
        <f t="shared" si="226"/>
        <v/>
      </c>
      <c r="N1190" s="1">
        <f t="shared" si="227"/>
        <v>0</v>
      </c>
      <c r="O1190" s="1">
        <f t="shared" si="228"/>
        <v>0</v>
      </c>
      <c r="P1190" s="15">
        <f t="shared" si="229"/>
        <v>0</v>
      </c>
      <c r="Q1190" s="15">
        <f t="shared" si="230"/>
        <v>0</v>
      </c>
      <c r="R1190" s="15">
        <f t="shared" si="231"/>
        <v>0</v>
      </c>
      <c r="S1190" s="15">
        <f t="shared" si="232"/>
        <v>0</v>
      </c>
      <c r="T1190" s="15">
        <f t="shared" si="233"/>
        <v>0</v>
      </c>
    </row>
    <row r="1191" spans="1:20">
      <c r="A1191" s="142" t="str">
        <f>IF((stock!B1185+stock!C1185+stock!D1185+stock!E1185)&lt;&gt;0,stock!A1185,"")</f>
        <v/>
      </c>
      <c r="B1191" s="142"/>
      <c r="C1191" s="15">
        <f>stock!C1185</f>
        <v>0</v>
      </c>
      <c r="D1191" s="15">
        <f>stock!D1185</f>
        <v>0</v>
      </c>
      <c r="E1191" s="15">
        <f>stock!E1185</f>
        <v>0</v>
      </c>
      <c r="F1191" s="15">
        <f>stock!F1185</f>
        <v>0</v>
      </c>
      <c r="H1191" s="15">
        <f t="shared" si="234"/>
        <v>0</v>
      </c>
      <c r="I1191" s="15">
        <f t="shared" si="235"/>
        <v>0</v>
      </c>
      <c r="J1191" s="15">
        <f t="shared" si="236"/>
        <v>0</v>
      </c>
      <c r="K1191" s="1">
        <f t="shared" si="225"/>
        <v>0</v>
      </c>
      <c r="L1191" s="15">
        <f>IF(COUNTIF($N$2:N1191,N1191)=1,L1190+1,L1190)</f>
        <v>27</v>
      </c>
      <c r="M1191" s="15" t="str">
        <f t="shared" si="226"/>
        <v/>
      </c>
      <c r="N1191" s="1">
        <f t="shared" si="227"/>
        <v>0</v>
      </c>
      <c r="O1191" s="1">
        <f t="shared" si="228"/>
        <v>0</v>
      </c>
      <c r="P1191" s="15">
        <f t="shared" si="229"/>
        <v>0</v>
      </c>
      <c r="Q1191" s="15">
        <f t="shared" si="230"/>
        <v>0</v>
      </c>
      <c r="R1191" s="15">
        <f t="shared" si="231"/>
        <v>0</v>
      </c>
      <c r="S1191" s="15">
        <f t="shared" si="232"/>
        <v>0</v>
      </c>
      <c r="T1191" s="15">
        <f t="shared" si="233"/>
        <v>0</v>
      </c>
    </row>
    <row r="1192" spans="1:20">
      <c r="A1192" s="142" t="str">
        <f>IF((stock!B1186+stock!C1186+stock!D1186+stock!E1186)&lt;&gt;0,stock!A1186,"")</f>
        <v/>
      </c>
      <c r="B1192" s="142"/>
      <c r="C1192" s="15">
        <f>stock!C1186</f>
        <v>0</v>
      </c>
      <c r="D1192" s="15">
        <f>stock!D1186</f>
        <v>0</v>
      </c>
      <c r="E1192" s="15">
        <f>stock!E1186</f>
        <v>0</v>
      </c>
      <c r="F1192" s="15">
        <f>stock!F1186</f>
        <v>0</v>
      </c>
      <c r="H1192" s="15">
        <f t="shared" si="234"/>
        <v>0</v>
      </c>
      <c r="I1192" s="15">
        <f t="shared" si="235"/>
        <v>0</v>
      </c>
      <c r="J1192" s="15">
        <f t="shared" si="236"/>
        <v>0</v>
      </c>
      <c r="K1192" s="1">
        <f t="shared" si="225"/>
        <v>0</v>
      </c>
      <c r="L1192" s="15">
        <f>IF(COUNTIF($N$2:N1192,N1192)=1,L1191+1,L1191)</f>
        <v>27</v>
      </c>
      <c r="M1192" s="15" t="str">
        <f t="shared" si="226"/>
        <v/>
      </c>
      <c r="N1192" s="1">
        <f t="shared" si="227"/>
        <v>0</v>
      </c>
      <c r="O1192" s="1">
        <f t="shared" si="228"/>
        <v>0</v>
      </c>
      <c r="P1192" s="15">
        <f t="shared" si="229"/>
        <v>0</v>
      </c>
      <c r="Q1192" s="15">
        <f t="shared" si="230"/>
        <v>0</v>
      </c>
      <c r="R1192" s="15">
        <f t="shared" si="231"/>
        <v>0</v>
      </c>
      <c r="S1192" s="15">
        <f t="shared" si="232"/>
        <v>0</v>
      </c>
      <c r="T1192" s="15">
        <f t="shared" si="233"/>
        <v>0</v>
      </c>
    </row>
    <row r="1193" spans="1:20">
      <c r="A1193" s="142" t="str">
        <f>IF((stock!B1187+stock!C1187+stock!D1187+stock!E1187)&lt;&gt;0,stock!A1187,"")</f>
        <v/>
      </c>
      <c r="B1193" s="142"/>
      <c r="C1193" s="15">
        <f>stock!C1187</f>
        <v>0</v>
      </c>
      <c r="D1193" s="15">
        <f>stock!D1187</f>
        <v>0</v>
      </c>
      <c r="E1193" s="15">
        <f>stock!E1187</f>
        <v>0</v>
      </c>
      <c r="F1193" s="15">
        <f>stock!F1187</f>
        <v>0</v>
      </c>
      <c r="H1193" s="15">
        <f t="shared" si="234"/>
        <v>0</v>
      </c>
      <c r="I1193" s="15">
        <f t="shared" si="235"/>
        <v>0</v>
      </c>
      <c r="J1193" s="15">
        <f t="shared" si="236"/>
        <v>0</v>
      </c>
      <c r="K1193" s="1">
        <f t="shared" si="225"/>
        <v>0</v>
      </c>
      <c r="L1193" s="15">
        <f>IF(COUNTIF($N$2:N1193,N1193)=1,L1192+1,L1192)</f>
        <v>27</v>
      </c>
      <c r="M1193" s="15" t="str">
        <f t="shared" si="226"/>
        <v/>
      </c>
      <c r="N1193" s="1">
        <f t="shared" si="227"/>
        <v>0</v>
      </c>
      <c r="O1193" s="1">
        <f t="shared" si="228"/>
        <v>0</v>
      </c>
      <c r="P1193" s="15">
        <f t="shared" si="229"/>
        <v>0</v>
      </c>
      <c r="Q1193" s="15">
        <f t="shared" si="230"/>
        <v>0</v>
      </c>
      <c r="R1193" s="15">
        <f t="shared" si="231"/>
        <v>0</v>
      </c>
      <c r="S1193" s="15">
        <f t="shared" si="232"/>
        <v>0</v>
      </c>
      <c r="T1193" s="15">
        <f t="shared" si="233"/>
        <v>0</v>
      </c>
    </row>
    <row r="1194" spans="1:20">
      <c r="A1194" s="142" t="str">
        <f>IF((stock!B1188+stock!C1188+stock!D1188+stock!E1188)&lt;&gt;0,stock!A1188,"")</f>
        <v>LOBA 50</v>
      </c>
      <c r="B1194" s="142"/>
      <c r="C1194" s="15">
        <f>stock!C1188</f>
        <v>218</v>
      </c>
      <c r="D1194" s="15">
        <f>stock!D1188</f>
        <v>35</v>
      </c>
      <c r="E1194" s="15">
        <f>stock!E1188</f>
        <v>55</v>
      </c>
      <c r="F1194" s="15">
        <f>stock!F1188</f>
        <v>198</v>
      </c>
      <c r="H1194" s="15">
        <f t="shared" si="234"/>
        <v>50</v>
      </c>
      <c r="I1194" s="15">
        <f t="shared" si="235"/>
        <v>50</v>
      </c>
      <c r="J1194" s="15">
        <f t="shared" si="236"/>
        <v>50</v>
      </c>
      <c r="K1194" s="1" t="str">
        <f t="shared" si="225"/>
        <v>LO</v>
      </c>
      <c r="L1194" s="15">
        <f>IF(COUNTIF($N$2:N1194,N1194)=1,L1193+1,L1193)</f>
        <v>27</v>
      </c>
      <c r="M1194" s="15" t="str">
        <f t="shared" si="226"/>
        <v/>
      </c>
      <c r="N1194" s="1">
        <f t="shared" si="227"/>
        <v>0</v>
      </c>
      <c r="O1194" s="1">
        <f t="shared" si="228"/>
        <v>0</v>
      </c>
      <c r="P1194" s="15">
        <f t="shared" si="229"/>
        <v>0</v>
      </c>
      <c r="Q1194" s="15">
        <f t="shared" si="230"/>
        <v>0</v>
      </c>
      <c r="R1194" s="15">
        <f t="shared" si="231"/>
        <v>0</v>
      </c>
      <c r="S1194" s="15">
        <f t="shared" si="232"/>
        <v>0</v>
      </c>
      <c r="T1194" s="15">
        <f t="shared" si="233"/>
        <v>0</v>
      </c>
    </row>
    <row r="1195" spans="1:20">
      <c r="A1195" s="142" t="str">
        <f>IF((stock!B1189+stock!C1189+stock!D1189+stock!E1189)&lt;&gt;0,stock!A1189,"")</f>
        <v/>
      </c>
      <c r="B1195" s="142"/>
      <c r="C1195" s="15">
        <f>stock!C1189</f>
        <v>0</v>
      </c>
      <c r="D1195" s="15">
        <f>stock!D1189</f>
        <v>0</v>
      </c>
      <c r="E1195" s="15">
        <f>stock!E1189</f>
        <v>0</v>
      </c>
      <c r="F1195" s="15">
        <f>stock!F1189</f>
        <v>0</v>
      </c>
      <c r="H1195" s="15">
        <f t="shared" si="234"/>
        <v>0</v>
      </c>
      <c r="I1195" s="15">
        <f t="shared" si="235"/>
        <v>0</v>
      </c>
      <c r="J1195" s="15">
        <f t="shared" si="236"/>
        <v>0</v>
      </c>
      <c r="K1195" s="1">
        <f t="shared" si="225"/>
        <v>0</v>
      </c>
      <c r="L1195" s="15">
        <f>IF(COUNTIF($N$2:N1195,N1195)=1,L1194+1,L1194)</f>
        <v>27</v>
      </c>
      <c r="M1195" s="15" t="str">
        <f t="shared" si="226"/>
        <v/>
      </c>
      <c r="N1195" s="1">
        <f t="shared" si="227"/>
        <v>0</v>
      </c>
      <c r="O1195" s="1">
        <f t="shared" si="228"/>
        <v>0</v>
      </c>
      <c r="P1195" s="15">
        <f t="shared" si="229"/>
        <v>0</v>
      </c>
      <c r="Q1195" s="15">
        <f t="shared" si="230"/>
        <v>0</v>
      </c>
      <c r="R1195" s="15">
        <f t="shared" si="231"/>
        <v>0</v>
      </c>
      <c r="S1195" s="15">
        <f t="shared" si="232"/>
        <v>0</v>
      </c>
      <c r="T1195" s="15">
        <f t="shared" si="233"/>
        <v>0</v>
      </c>
    </row>
    <row r="1196" spans="1:20">
      <c r="A1196" s="142" t="str">
        <f>IF((stock!B1190+stock!C1190+stock!D1190+stock!E1190)&lt;&gt;0,stock!A1190,"")</f>
        <v/>
      </c>
      <c r="B1196" s="142"/>
      <c r="C1196" s="15">
        <f>stock!C1190</f>
        <v>0</v>
      </c>
      <c r="D1196" s="15">
        <f>stock!D1190</f>
        <v>0</v>
      </c>
      <c r="E1196" s="15">
        <f>stock!E1190</f>
        <v>0</v>
      </c>
      <c r="F1196" s="15">
        <f>stock!F1190</f>
        <v>0</v>
      </c>
      <c r="H1196" s="15">
        <f t="shared" si="234"/>
        <v>0</v>
      </c>
      <c r="I1196" s="15">
        <f t="shared" si="235"/>
        <v>0</v>
      </c>
      <c r="J1196" s="15">
        <f t="shared" si="236"/>
        <v>0</v>
      </c>
      <c r="K1196" s="1">
        <f t="shared" si="225"/>
        <v>0</v>
      </c>
      <c r="L1196" s="15">
        <f>IF(COUNTIF($N$2:N1196,N1196)=1,L1195+1,L1195)</f>
        <v>27</v>
      </c>
      <c r="M1196" s="15" t="str">
        <f t="shared" si="226"/>
        <v/>
      </c>
      <c r="N1196" s="1">
        <f t="shared" si="227"/>
        <v>0</v>
      </c>
      <c r="O1196" s="1">
        <f t="shared" si="228"/>
        <v>0</v>
      </c>
      <c r="P1196" s="15">
        <f t="shared" si="229"/>
        <v>0</v>
      </c>
      <c r="Q1196" s="15">
        <f t="shared" si="230"/>
        <v>0</v>
      </c>
      <c r="R1196" s="15">
        <f t="shared" si="231"/>
        <v>0</v>
      </c>
      <c r="S1196" s="15">
        <f t="shared" si="232"/>
        <v>0</v>
      </c>
      <c r="T1196" s="15">
        <f t="shared" si="233"/>
        <v>0</v>
      </c>
    </row>
    <row r="1197" spans="1:20">
      <c r="A1197" s="142" t="str">
        <f>IF((stock!B1191+stock!C1191+stock!D1191+stock!E1191)&lt;&gt;0,stock!A1191,"")</f>
        <v/>
      </c>
      <c r="B1197" s="142"/>
      <c r="C1197" s="15">
        <f>stock!C1191</f>
        <v>0</v>
      </c>
      <c r="D1197" s="15">
        <f>stock!D1191</f>
        <v>0</v>
      </c>
      <c r="E1197" s="15">
        <f>stock!E1191</f>
        <v>0</v>
      </c>
      <c r="F1197" s="15">
        <f>stock!F1191</f>
        <v>0</v>
      </c>
      <c r="H1197" s="15">
        <f t="shared" si="234"/>
        <v>0</v>
      </c>
      <c r="I1197" s="15">
        <f t="shared" si="235"/>
        <v>0</v>
      </c>
      <c r="J1197" s="15">
        <f t="shared" si="236"/>
        <v>0</v>
      </c>
      <c r="K1197" s="1">
        <f t="shared" si="225"/>
        <v>0</v>
      </c>
      <c r="L1197" s="15">
        <f>IF(COUNTIF($N$2:N1197,N1197)=1,L1196+1,L1196)</f>
        <v>27</v>
      </c>
      <c r="M1197" s="15" t="str">
        <f t="shared" si="226"/>
        <v/>
      </c>
      <c r="N1197" s="1">
        <f t="shared" si="227"/>
        <v>0</v>
      </c>
      <c r="O1197" s="1">
        <f t="shared" si="228"/>
        <v>0</v>
      </c>
      <c r="P1197" s="15">
        <f t="shared" si="229"/>
        <v>0</v>
      </c>
      <c r="Q1197" s="15">
        <f t="shared" si="230"/>
        <v>0</v>
      </c>
      <c r="R1197" s="15">
        <f t="shared" si="231"/>
        <v>0</v>
      </c>
      <c r="S1197" s="15">
        <f t="shared" si="232"/>
        <v>0</v>
      </c>
      <c r="T1197" s="15">
        <f t="shared" si="233"/>
        <v>0</v>
      </c>
    </row>
    <row r="1198" spans="1:20">
      <c r="A1198" s="142" t="str">
        <f>IF((stock!B1192+stock!C1192+stock!D1192+stock!E1192)&lt;&gt;0,stock!A1192,"")</f>
        <v/>
      </c>
      <c r="B1198" s="142"/>
      <c r="C1198" s="15">
        <f>stock!C1192</f>
        <v>0</v>
      </c>
      <c r="D1198" s="15">
        <f>stock!D1192</f>
        <v>0</v>
      </c>
      <c r="E1198" s="15">
        <f>stock!E1192</f>
        <v>0</v>
      </c>
      <c r="F1198" s="15">
        <f>stock!F1192</f>
        <v>0</v>
      </c>
      <c r="H1198" s="15">
        <f t="shared" si="234"/>
        <v>0</v>
      </c>
      <c r="I1198" s="15">
        <f t="shared" si="235"/>
        <v>0</v>
      </c>
      <c r="J1198" s="15">
        <f t="shared" si="236"/>
        <v>0</v>
      </c>
      <c r="K1198" s="1">
        <f t="shared" si="225"/>
        <v>0</v>
      </c>
      <c r="L1198" s="15">
        <f>IF(COUNTIF($N$2:N1198,N1198)=1,L1197+1,L1197)</f>
        <v>27</v>
      </c>
      <c r="M1198" s="15" t="str">
        <f t="shared" si="226"/>
        <v/>
      </c>
      <c r="N1198" s="1">
        <f t="shared" si="227"/>
        <v>0</v>
      </c>
      <c r="O1198" s="1">
        <f t="shared" si="228"/>
        <v>0</v>
      </c>
      <c r="P1198" s="15">
        <f t="shared" si="229"/>
        <v>0</v>
      </c>
      <c r="Q1198" s="15">
        <f t="shared" si="230"/>
        <v>0</v>
      </c>
      <c r="R1198" s="15">
        <f t="shared" si="231"/>
        <v>0</v>
      </c>
      <c r="S1198" s="15">
        <f t="shared" si="232"/>
        <v>0</v>
      </c>
      <c r="T1198" s="15">
        <f t="shared" si="233"/>
        <v>0</v>
      </c>
    </row>
    <row r="1199" spans="1:20">
      <c r="A1199" s="142" t="str">
        <f>IF((stock!B1193+stock!C1193+stock!D1193+stock!E1193)&lt;&gt;0,stock!A1193,"")</f>
        <v/>
      </c>
      <c r="B1199" s="142"/>
      <c r="C1199" s="15">
        <f>stock!C1193</f>
        <v>0</v>
      </c>
      <c r="D1199" s="15">
        <f>stock!D1193</f>
        <v>0</v>
      </c>
      <c r="E1199" s="15">
        <f>stock!E1193</f>
        <v>0</v>
      </c>
      <c r="F1199" s="15">
        <f>stock!F1193</f>
        <v>0</v>
      </c>
      <c r="H1199" s="15">
        <f t="shared" si="234"/>
        <v>0</v>
      </c>
      <c r="I1199" s="15">
        <f t="shared" si="235"/>
        <v>0</v>
      </c>
      <c r="J1199" s="15">
        <f t="shared" si="236"/>
        <v>0</v>
      </c>
      <c r="K1199" s="1">
        <f t="shared" si="225"/>
        <v>0</v>
      </c>
      <c r="L1199" s="15">
        <f>IF(COUNTIF($N$2:N1199,N1199)=1,L1198+1,L1198)</f>
        <v>27</v>
      </c>
      <c r="M1199" s="15" t="str">
        <f t="shared" si="226"/>
        <v/>
      </c>
      <c r="N1199" s="1">
        <f t="shared" si="227"/>
        <v>0</v>
      </c>
      <c r="O1199" s="1">
        <f t="shared" si="228"/>
        <v>0</v>
      </c>
      <c r="P1199" s="15">
        <f t="shared" si="229"/>
        <v>0</v>
      </c>
      <c r="Q1199" s="15">
        <f t="shared" si="230"/>
        <v>0</v>
      </c>
      <c r="R1199" s="15">
        <f t="shared" si="231"/>
        <v>0</v>
      </c>
      <c r="S1199" s="15">
        <f t="shared" si="232"/>
        <v>0</v>
      </c>
      <c r="T1199" s="15">
        <f t="shared" si="233"/>
        <v>0</v>
      </c>
    </row>
    <row r="1200" spans="1:20">
      <c r="A1200" s="142" t="str">
        <f>IF((stock!B1194+stock!C1194+stock!D1194+stock!E1194)&lt;&gt;0,stock!A1194,"")</f>
        <v>5-PALLANGI THATTAI 50KG</v>
      </c>
      <c r="B1200" s="142"/>
      <c r="C1200" s="15">
        <f>stock!C1194</f>
        <v>52</v>
      </c>
      <c r="D1200" s="15">
        <f>stock!D1194</f>
        <v>0</v>
      </c>
      <c r="E1200" s="15">
        <f>stock!E1194</f>
        <v>0</v>
      </c>
      <c r="F1200" s="15">
        <f>stock!F1194</f>
        <v>52</v>
      </c>
      <c r="H1200" s="15">
        <f t="shared" si="234"/>
        <v>50</v>
      </c>
      <c r="I1200" s="15">
        <f t="shared" si="235"/>
        <v>0</v>
      </c>
      <c r="J1200" s="15">
        <f t="shared" si="236"/>
        <v>50</v>
      </c>
      <c r="K1200" s="1" t="str">
        <f t="shared" si="225"/>
        <v>5-PALLANGI THATTAI</v>
      </c>
      <c r="L1200" s="15">
        <f>IF(COUNTIF($N$2:N1200,N1200)=1,L1199+1,L1199)</f>
        <v>27</v>
      </c>
      <c r="M1200" s="15" t="str">
        <f t="shared" si="226"/>
        <v>5-PALLANGI THATTAI</v>
      </c>
      <c r="N1200" s="1" t="str">
        <f t="shared" si="227"/>
        <v>THATTAI</v>
      </c>
      <c r="O1200" s="1" t="str">
        <f t="shared" si="228"/>
        <v>5-PALLANGI</v>
      </c>
      <c r="P1200" s="15">
        <f t="shared" si="229"/>
        <v>1</v>
      </c>
      <c r="Q1200" s="15">
        <f t="shared" si="230"/>
        <v>52</v>
      </c>
      <c r="R1200" s="15">
        <f t="shared" si="231"/>
        <v>0</v>
      </c>
      <c r="S1200" s="15">
        <f t="shared" si="232"/>
        <v>0</v>
      </c>
      <c r="T1200" s="15">
        <f t="shared" si="233"/>
        <v>52</v>
      </c>
    </row>
    <row r="1201" spans="1:20">
      <c r="A1201" s="142" t="str">
        <f>IF((stock!B1195+stock!C1195+stock!D1195+stock!E1195)&lt;&gt;0,stock!A1195,"")</f>
        <v/>
      </c>
      <c r="B1201" s="142"/>
      <c r="C1201" s="15">
        <f>stock!C1195</f>
        <v>0</v>
      </c>
      <c r="D1201" s="15">
        <f>stock!D1195</f>
        <v>0</v>
      </c>
      <c r="E1201" s="15">
        <f>stock!E1195</f>
        <v>0</v>
      </c>
      <c r="F1201" s="15">
        <f>stock!F1195</f>
        <v>0</v>
      </c>
      <c r="H1201" s="15">
        <f t="shared" si="234"/>
        <v>0</v>
      </c>
      <c r="I1201" s="15">
        <f t="shared" si="235"/>
        <v>0</v>
      </c>
      <c r="J1201" s="15">
        <f t="shared" si="236"/>
        <v>0</v>
      </c>
      <c r="K1201" s="1">
        <f t="shared" si="225"/>
        <v>0</v>
      </c>
      <c r="L1201" s="15">
        <f>IF(COUNTIF($N$2:N1201,N1201)=1,L1200+1,L1200)</f>
        <v>27</v>
      </c>
      <c r="M1201" s="15" t="str">
        <f t="shared" si="226"/>
        <v/>
      </c>
      <c r="N1201" s="1">
        <f t="shared" si="227"/>
        <v>0</v>
      </c>
      <c r="O1201" s="1">
        <f t="shared" si="228"/>
        <v>0</v>
      </c>
      <c r="P1201" s="15">
        <f t="shared" si="229"/>
        <v>0</v>
      </c>
      <c r="Q1201" s="15">
        <f t="shared" si="230"/>
        <v>0</v>
      </c>
      <c r="R1201" s="15">
        <f t="shared" si="231"/>
        <v>0</v>
      </c>
      <c r="S1201" s="15">
        <f t="shared" si="232"/>
        <v>0</v>
      </c>
      <c r="T1201" s="15">
        <f t="shared" si="233"/>
        <v>0</v>
      </c>
    </row>
    <row r="1202" spans="1:20">
      <c r="A1202" s="142" t="str">
        <f>IF((stock!B1196+stock!C1196+stock!D1196+stock!E1196)&lt;&gt;0,stock!A1196,"")</f>
        <v>APPLE THATTAI 50KG</v>
      </c>
      <c r="B1202" s="142"/>
      <c r="C1202" s="15">
        <f>stock!C1196</f>
        <v>40</v>
      </c>
      <c r="D1202" s="15">
        <f>stock!D1196</f>
        <v>0</v>
      </c>
      <c r="E1202" s="15">
        <f>stock!E1196</f>
        <v>13</v>
      </c>
      <c r="F1202" s="15">
        <f>stock!F1196</f>
        <v>27</v>
      </c>
      <c r="H1202" s="15">
        <f t="shared" si="234"/>
        <v>50</v>
      </c>
      <c r="I1202" s="15">
        <f t="shared" si="235"/>
        <v>0</v>
      </c>
      <c r="J1202" s="15">
        <f t="shared" si="236"/>
        <v>50</v>
      </c>
      <c r="K1202" s="1" t="str">
        <f t="shared" si="225"/>
        <v>APPLE THATTAI</v>
      </c>
      <c r="L1202" s="15">
        <f>IF(COUNTIF($N$2:N1202,N1202)=1,L1201+1,L1201)</f>
        <v>27</v>
      </c>
      <c r="M1202" s="15" t="str">
        <f t="shared" si="226"/>
        <v>APPLE THATTAI</v>
      </c>
      <c r="N1202" s="1" t="str">
        <f t="shared" si="227"/>
        <v>THATTAI</v>
      </c>
      <c r="O1202" s="1" t="str">
        <f t="shared" si="228"/>
        <v>APPLE</v>
      </c>
      <c r="P1202" s="15">
        <f t="shared" si="229"/>
        <v>1</v>
      </c>
      <c r="Q1202" s="15">
        <f t="shared" si="230"/>
        <v>40</v>
      </c>
      <c r="R1202" s="15">
        <f t="shared" si="231"/>
        <v>0</v>
      </c>
      <c r="S1202" s="15">
        <f t="shared" si="232"/>
        <v>13</v>
      </c>
      <c r="T1202" s="15">
        <f t="shared" si="233"/>
        <v>27</v>
      </c>
    </row>
    <row r="1203" spans="1:20">
      <c r="A1203" s="142" t="str">
        <f>IF((stock!B1197+stock!C1197+stock!D1197+stock!E1197)&lt;&gt;0,stock!A1197,"")</f>
        <v>CC-PALLANGI THATTAI 50KG</v>
      </c>
      <c r="B1203" s="142"/>
      <c r="C1203" s="15">
        <f>stock!C1197</f>
        <v>80</v>
      </c>
      <c r="D1203" s="15">
        <f>stock!D1197</f>
        <v>0</v>
      </c>
      <c r="E1203" s="15">
        <f>stock!E1197</f>
        <v>0</v>
      </c>
      <c r="F1203" s="15">
        <f>stock!F1197</f>
        <v>80</v>
      </c>
      <c r="H1203" s="15">
        <f t="shared" si="234"/>
        <v>50</v>
      </c>
      <c r="I1203" s="15">
        <f t="shared" si="235"/>
        <v>0</v>
      </c>
      <c r="J1203" s="15">
        <f t="shared" si="236"/>
        <v>50</v>
      </c>
      <c r="K1203" s="1" t="str">
        <f t="shared" si="225"/>
        <v>CC-PALLANGI THATTAI</v>
      </c>
      <c r="L1203" s="15">
        <f>IF(COUNTIF($N$2:N1203,N1203)=1,L1202+1,L1202)</f>
        <v>27</v>
      </c>
      <c r="M1203" s="15" t="str">
        <f t="shared" si="226"/>
        <v>CC-PALLANGI THATTAI</v>
      </c>
      <c r="N1203" s="1" t="str">
        <f t="shared" si="227"/>
        <v>THATTAI</v>
      </c>
      <c r="O1203" s="1" t="str">
        <f t="shared" si="228"/>
        <v>CC-PALLANGI</v>
      </c>
      <c r="P1203" s="15">
        <f t="shared" si="229"/>
        <v>1</v>
      </c>
      <c r="Q1203" s="15">
        <f t="shared" si="230"/>
        <v>80</v>
      </c>
      <c r="R1203" s="15">
        <f t="shared" si="231"/>
        <v>0</v>
      </c>
      <c r="S1203" s="15">
        <f t="shared" si="232"/>
        <v>0</v>
      </c>
      <c r="T1203" s="15">
        <f t="shared" si="233"/>
        <v>80</v>
      </c>
    </row>
    <row r="1204" spans="1:20">
      <c r="A1204" s="142" t="str">
        <f>IF((stock!B1198+stock!C1198+stock!D1198+stock!E1198)&lt;&gt;0,stock!A1198,"")</f>
        <v/>
      </c>
      <c r="B1204" s="142"/>
      <c r="C1204" s="15">
        <f>stock!C1198</f>
        <v>0</v>
      </c>
      <c r="D1204" s="15">
        <f>stock!D1198</f>
        <v>0</v>
      </c>
      <c r="E1204" s="15">
        <f>stock!E1198</f>
        <v>0</v>
      </c>
      <c r="F1204" s="15">
        <f>stock!F1198</f>
        <v>0</v>
      </c>
      <c r="H1204" s="15">
        <f t="shared" si="234"/>
        <v>0</v>
      </c>
      <c r="I1204" s="15">
        <f t="shared" si="235"/>
        <v>0</v>
      </c>
      <c r="J1204" s="15">
        <f t="shared" si="236"/>
        <v>0</v>
      </c>
      <c r="K1204" s="1">
        <f t="shared" si="225"/>
        <v>0</v>
      </c>
      <c r="L1204" s="15">
        <f>IF(COUNTIF($N$2:N1204,N1204)=1,L1203+1,L1203)</f>
        <v>27</v>
      </c>
      <c r="M1204" s="15" t="str">
        <f t="shared" si="226"/>
        <v/>
      </c>
      <c r="N1204" s="1">
        <f t="shared" si="227"/>
        <v>0</v>
      </c>
      <c r="O1204" s="1">
        <f t="shared" si="228"/>
        <v>0</v>
      </c>
      <c r="P1204" s="15">
        <f t="shared" si="229"/>
        <v>0</v>
      </c>
      <c r="Q1204" s="15">
        <f t="shared" si="230"/>
        <v>0</v>
      </c>
      <c r="R1204" s="15">
        <f t="shared" si="231"/>
        <v>0</v>
      </c>
      <c r="S1204" s="15">
        <f t="shared" si="232"/>
        <v>0</v>
      </c>
      <c r="T1204" s="15">
        <f t="shared" si="233"/>
        <v>0</v>
      </c>
    </row>
    <row r="1205" spans="1:20">
      <c r="A1205" s="142" t="str">
        <f>IF((stock!B1199+stock!C1199+stock!D1199+stock!E1199)&lt;&gt;0,stock!A1199,"")</f>
        <v/>
      </c>
      <c r="B1205" s="142"/>
      <c r="C1205" s="15">
        <f>stock!C1199</f>
        <v>0</v>
      </c>
      <c r="D1205" s="15">
        <f>stock!D1199</f>
        <v>0</v>
      </c>
      <c r="E1205" s="15">
        <f>stock!E1199</f>
        <v>0</v>
      </c>
      <c r="F1205" s="15">
        <f>stock!F1199</f>
        <v>0</v>
      </c>
      <c r="H1205" s="15">
        <f t="shared" si="234"/>
        <v>0</v>
      </c>
      <c r="I1205" s="15">
        <f t="shared" si="235"/>
        <v>0</v>
      </c>
      <c r="J1205" s="15">
        <f t="shared" si="236"/>
        <v>0</v>
      </c>
      <c r="K1205" s="1">
        <f t="shared" si="225"/>
        <v>0</v>
      </c>
      <c r="L1205" s="15">
        <f>IF(COUNTIF($N$2:N1205,N1205)=1,L1204+1,L1204)</f>
        <v>27</v>
      </c>
      <c r="M1205" s="15" t="str">
        <f t="shared" si="226"/>
        <v/>
      </c>
      <c r="N1205" s="1">
        <f t="shared" si="227"/>
        <v>0</v>
      </c>
      <c r="O1205" s="1">
        <f t="shared" si="228"/>
        <v>0</v>
      </c>
      <c r="P1205" s="15">
        <f t="shared" si="229"/>
        <v>0</v>
      </c>
      <c r="Q1205" s="15">
        <f t="shared" si="230"/>
        <v>0</v>
      </c>
      <c r="R1205" s="15">
        <f t="shared" si="231"/>
        <v>0</v>
      </c>
      <c r="S1205" s="15">
        <f t="shared" si="232"/>
        <v>0</v>
      </c>
      <c r="T1205" s="15">
        <f t="shared" si="233"/>
        <v>0</v>
      </c>
    </row>
    <row r="1206" spans="1:20">
      <c r="A1206" s="142" t="str">
        <f>IF((stock!B1200+stock!C1200+stock!D1200+stock!E1200)&lt;&gt;0,stock!A1200,"")</f>
        <v/>
      </c>
      <c r="B1206" s="142"/>
      <c r="C1206" s="15">
        <f>stock!C1200</f>
        <v>0</v>
      </c>
      <c r="D1206" s="15">
        <f>stock!D1200</f>
        <v>0</v>
      </c>
      <c r="E1206" s="15">
        <f>stock!E1200</f>
        <v>0</v>
      </c>
      <c r="F1206" s="15">
        <f>stock!F1200</f>
        <v>0</v>
      </c>
      <c r="H1206" s="15">
        <f t="shared" si="234"/>
        <v>0</v>
      </c>
      <c r="I1206" s="15">
        <f t="shared" si="235"/>
        <v>0</v>
      </c>
      <c r="J1206" s="15">
        <f t="shared" si="236"/>
        <v>0</v>
      </c>
      <c r="K1206" s="1">
        <f t="shared" si="225"/>
        <v>0</v>
      </c>
      <c r="L1206" s="15">
        <f>IF(COUNTIF($N$2:N1206,N1206)=1,L1205+1,L1205)</f>
        <v>27</v>
      </c>
      <c r="M1206" s="15" t="str">
        <f t="shared" si="226"/>
        <v/>
      </c>
      <c r="N1206" s="1">
        <f t="shared" si="227"/>
        <v>0</v>
      </c>
      <c r="O1206" s="1">
        <f t="shared" si="228"/>
        <v>0</v>
      </c>
      <c r="P1206" s="15">
        <f t="shared" si="229"/>
        <v>0</v>
      </c>
      <c r="Q1206" s="15">
        <f t="shared" si="230"/>
        <v>0</v>
      </c>
      <c r="R1206" s="15">
        <f t="shared" si="231"/>
        <v>0</v>
      </c>
      <c r="S1206" s="15">
        <f t="shared" si="232"/>
        <v>0</v>
      </c>
      <c r="T1206" s="15">
        <f t="shared" si="233"/>
        <v>0</v>
      </c>
    </row>
    <row r="1207" spans="1:20">
      <c r="A1207" s="142" t="str">
        <f>IF((stock!B1201+stock!C1201+stock!D1201+stock!E1201)&lt;&gt;0,stock!A1201,"")</f>
        <v/>
      </c>
      <c r="B1207" s="142"/>
      <c r="C1207" s="15">
        <f>stock!C1201</f>
        <v>0</v>
      </c>
      <c r="D1207" s="15">
        <f>stock!D1201</f>
        <v>0</v>
      </c>
      <c r="E1207" s="15">
        <f>stock!E1201</f>
        <v>0</v>
      </c>
      <c r="F1207" s="15">
        <f>stock!F1201</f>
        <v>0</v>
      </c>
      <c r="H1207" s="15">
        <f t="shared" si="234"/>
        <v>0</v>
      </c>
      <c r="I1207" s="15">
        <f t="shared" si="235"/>
        <v>0</v>
      </c>
      <c r="J1207" s="15">
        <f t="shared" si="236"/>
        <v>0</v>
      </c>
      <c r="K1207" s="1">
        <f t="shared" si="225"/>
        <v>0</v>
      </c>
      <c r="L1207" s="15">
        <f>IF(COUNTIF($N$2:N1207,N1207)=1,L1206+1,L1206)</f>
        <v>27</v>
      </c>
      <c r="M1207" s="15" t="str">
        <f t="shared" si="226"/>
        <v/>
      </c>
      <c r="N1207" s="1">
        <f t="shared" si="227"/>
        <v>0</v>
      </c>
      <c r="O1207" s="1">
        <f t="shared" si="228"/>
        <v>0</v>
      </c>
      <c r="P1207" s="15">
        <f t="shared" si="229"/>
        <v>0</v>
      </c>
      <c r="Q1207" s="15">
        <f t="shared" si="230"/>
        <v>0</v>
      </c>
      <c r="R1207" s="15">
        <f t="shared" si="231"/>
        <v>0</v>
      </c>
      <c r="S1207" s="15">
        <f t="shared" si="232"/>
        <v>0</v>
      </c>
      <c r="T1207" s="15">
        <f t="shared" si="233"/>
        <v>0</v>
      </c>
    </row>
    <row r="1208" spans="1:20">
      <c r="A1208" s="142" t="str">
        <f>IF((stock!B1202+stock!C1202+stock!D1202+stock!E1202)&lt;&gt;0,stock!A1202,"")</f>
        <v/>
      </c>
      <c r="B1208" s="142"/>
      <c r="C1208" s="15">
        <f>stock!C1202</f>
        <v>0</v>
      </c>
      <c r="D1208" s="15">
        <f>stock!D1202</f>
        <v>0</v>
      </c>
      <c r="E1208" s="15">
        <f>stock!E1202</f>
        <v>0</v>
      </c>
      <c r="F1208" s="15">
        <f>stock!F1202</f>
        <v>0</v>
      </c>
      <c r="H1208" s="15">
        <f t="shared" si="234"/>
        <v>0</v>
      </c>
      <c r="I1208" s="15">
        <f t="shared" si="235"/>
        <v>0</v>
      </c>
      <c r="J1208" s="15">
        <f t="shared" si="236"/>
        <v>0</v>
      </c>
      <c r="K1208" s="1">
        <f t="shared" si="225"/>
        <v>0</v>
      </c>
      <c r="L1208" s="15">
        <f>IF(COUNTIF($N$2:N1208,N1208)=1,L1207+1,L1207)</f>
        <v>27</v>
      </c>
      <c r="M1208" s="15" t="str">
        <f t="shared" si="226"/>
        <v/>
      </c>
      <c r="N1208" s="1">
        <f t="shared" si="227"/>
        <v>0</v>
      </c>
      <c r="O1208" s="1">
        <f t="shared" si="228"/>
        <v>0</v>
      </c>
      <c r="P1208" s="15">
        <f t="shared" si="229"/>
        <v>0</v>
      </c>
      <c r="Q1208" s="15">
        <f t="shared" si="230"/>
        <v>0</v>
      </c>
      <c r="R1208" s="15">
        <f t="shared" si="231"/>
        <v>0</v>
      </c>
      <c r="S1208" s="15">
        <f t="shared" si="232"/>
        <v>0</v>
      </c>
      <c r="T1208" s="15">
        <f t="shared" si="233"/>
        <v>0</v>
      </c>
    </row>
    <row r="1209" spans="1:20">
      <c r="A1209" s="142" t="str">
        <f>IF((stock!B1203+stock!C1203+stock!D1203+stock!E1203)&lt;&gt;0,stock!A1203,"")</f>
        <v/>
      </c>
      <c r="B1209" s="142"/>
      <c r="C1209" s="15">
        <f>stock!C1203</f>
        <v>0</v>
      </c>
      <c r="D1209" s="15">
        <f>stock!D1203</f>
        <v>0</v>
      </c>
      <c r="E1209" s="15">
        <f>stock!E1203</f>
        <v>0</v>
      </c>
      <c r="F1209" s="15">
        <f>stock!F1203</f>
        <v>0</v>
      </c>
      <c r="H1209" s="15">
        <f t="shared" si="234"/>
        <v>0</v>
      </c>
      <c r="I1209" s="15">
        <f t="shared" si="235"/>
        <v>0</v>
      </c>
      <c r="J1209" s="15">
        <f t="shared" si="236"/>
        <v>0</v>
      </c>
      <c r="K1209" s="1">
        <f t="shared" si="225"/>
        <v>0</v>
      </c>
      <c r="L1209" s="15">
        <f>IF(COUNTIF($N$2:N1209,N1209)=1,L1208+1,L1208)</f>
        <v>27</v>
      </c>
      <c r="M1209" s="15" t="str">
        <f t="shared" si="226"/>
        <v/>
      </c>
      <c r="N1209" s="1">
        <f t="shared" si="227"/>
        <v>0</v>
      </c>
      <c r="O1209" s="1">
        <f t="shared" si="228"/>
        <v>0</v>
      </c>
      <c r="P1209" s="15">
        <f t="shared" si="229"/>
        <v>0</v>
      </c>
      <c r="Q1209" s="15">
        <f t="shared" si="230"/>
        <v>0</v>
      </c>
      <c r="R1209" s="15">
        <f t="shared" si="231"/>
        <v>0</v>
      </c>
      <c r="S1209" s="15">
        <f t="shared" si="232"/>
        <v>0</v>
      </c>
      <c r="T1209" s="15">
        <f t="shared" si="233"/>
        <v>0</v>
      </c>
    </row>
    <row r="1210" spans="1:20">
      <c r="A1210" s="142" t="str">
        <f>IF((stock!B1204+stock!C1204+stock!D1204+stock!E1204)&lt;&gt;0,stock!A1204,"")</f>
        <v>FACEBOOK THATTAI 50KG</v>
      </c>
      <c r="B1210" s="142"/>
      <c r="C1210" s="15">
        <f>stock!C1204</f>
        <v>0</v>
      </c>
      <c r="D1210" s="15">
        <f>stock!D1204</f>
        <v>34</v>
      </c>
      <c r="E1210" s="15">
        <f>stock!E1204</f>
        <v>11</v>
      </c>
      <c r="F1210" s="15">
        <f>stock!F1204</f>
        <v>23</v>
      </c>
      <c r="H1210" s="15">
        <f t="shared" si="234"/>
        <v>50</v>
      </c>
      <c r="I1210" s="15">
        <f t="shared" si="235"/>
        <v>0</v>
      </c>
      <c r="J1210" s="15">
        <f t="shared" si="236"/>
        <v>50</v>
      </c>
      <c r="K1210" s="1" t="str">
        <f t="shared" si="225"/>
        <v>FACEBOOK THATTAI</v>
      </c>
      <c r="L1210" s="15">
        <f>IF(COUNTIF($N$2:N1210,N1210)=1,L1209+1,L1209)</f>
        <v>27</v>
      </c>
      <c r="M1210" s="15" t="str">
        <f t="shared" si="226"/>
        <v>FACEBOOK THATTAI</v>
      </c>
      <c r="N1210" s="1" t="str">
        <f t="shared" si="227"/>
        <v>THATTAI</v>
      </c>
      <c r="O1210" s="1" t="str">
        <f t="shared" si="228"/>
        <v>FACEBOOK</v>
      </c>
      <c r="P1210" s="15">
        <f t="shared" si="229"/>
        <v>1</v>
      </c>
      <c r="Q1210" s="15">
        <f t="shared" si="230"/>
        <v>0</v>
      </c>
      <c r="R1210" s="15">
        <f t="shared" si="231"/>
        <v>34</v>
      </c>
      <c r="S1210" s="15">
        <f t="shared" si="232"/>
        <v>11</v>
      </c>
      <c r="T1210" s="15">
        <f t="shared" si="233"/>
        <v>23</v>
      </c>
    </row>
    <row r="1211" spans="1:20">
      <c r="A1211" s="142" t="str">
        <f>IF((stock!B1205+stock!C1205+stock!D1205+stock!E1205)&lt;&gt;0,stock!A1205,"")</f>
        <v>KORANGU THATTAI 50KG</v>
      </c>
      <c r="B1211" s="142"/>
      <c r="C1211" s="15">
        <f>stock!C1205</f>
        <v>5</v>
      </c>
      <c r="D1211" s="15">
        <f>stock!D1205</f>
        <v>0</v>
      </c>
      <c r="E1211" s="15">
        <f>stock!E1205</f>
        <v>0</v>
      </c>
      <c r="F1211" s="15">
        <f>stock!F1205</f>
        <v>5</v>
      </c>
      <c r="H1211" s="15">
        <f t="shared" si="234"/>
        <v>50</v>
      </c>
      <c r="I1211" s="15">
        <f t="shared" si="235"/>
        <v>0</v>
      </c>
      <c r="J1211" s="15">
        <f t="shared" si="236"/>
        <v>50</v>
      </c>
      <c r="K1211" s="1" t="str">
        <f t="shared" si="225"/>
        <v>KORANGU THATTAI</v>
      </c>
      <c r="L1211" s="15">
        <f>IF(COUNTIF($N$2:N1211,N1211)=1,L1210+1,L1210)</f>
        <v>27</v>
      </c>
      <c r="M1211" s="15" t="str">
        <f t="shared" si="226"/>
        <v>KORANGU THATTAI</v>
      </c>
      <c r="N1211" s="1" t="str">
        <f t="shared" si="227"/>
        <v>THATTAI</v>
      </c>
      <c r="O1211" s="1" t="str">
        <f t="shared" si="228"/>
        <v>KORANGU</v>
      </c>
      <c r="P1211" s="15">
        <f t="shared" si="229"/>
        <v>1</v>
      </c>
      <c r="Q1211" s="15">
        <f t="shared" si="230"/>
        <v>5</v>
      </c>
      <c r="R1211" s="15">
        <f t="shared" si="231"/>
        <v>0</v>
      </c>
      <c r="S1211" s="15">
        <f t="shared" si="232"/>
        <v>0</v>
      </c>
      <c r="T1211" s="15">
        <f t="shared" si="233"/>
        <v>5</v>
      </c>
    </row>
    <row r="1212" spans="1:20">
      <c r="A1212" s="142" t="str">
        <f>IF((stock!B1206+stock!C1206+stock!D1206+stock!E1206)&lt;&gt;0,stock!A1206,"")</f>
        <v/>
      </c>
      <c r="B1212" s="142"/>
      <c r="C1212" s="15">
        <f>stock!C1206</f>
        <v>0</v>
      </c>
      <c r="D1212" s="15">
        <f>stock!D1206</f>
        <v>0</v>
      </c>
      <c r="E1212" s="15">
        <f>stock!E1206</f>
        <v>0</v>
      </c>
      <c r="F1212" s="15">
        <f>stock!F1206</f>
        <v>0</v>
      </c>
      <c r="H1212" s="15">
        <f t="shared" si="234"/>
        <v>0</v>
      </c>
      <c r="I1212" s="15">
        <f t="shared" si="235"/>
        <v>0</v>
      </c>
      <c r="J1212" s="15">
        <f t="shared" si="236"/>
        <v>0</v>
      </c>
      <c r="K1212" s="1">
        <f t="shared" si="225"/>
        <v>0</v>
      </c>
      <c r="L1212" s="15">
        <f>IF(COUNTIF($N$2:N1212,N1212)=1,L1211+1,L1211)</f>
        <v>27</v>
      </c>
      <c r="M1212" s="15" t="str">
        <f t="shared" si="226"/>
        <v/>
      </c>
      <c r="N1212" s="1">
        <f t="shared" si="227"/>
        <v>0</v>
      </c>
      <c r="O1212" s="1">
        <f t="shared" si="228"/>
        <v>0</v>
      </c>
      <c r="P1212" s="15">
        <f t="shared" si="229"/>
        <v>0</v>
      </c>
      <c r="Q1212" s="15">
        <f t="shared" si="230"/>
        <v>0</v>
      </c>
      <c r="R1212" s="15">
        <f t="shared" si="231"/>
        <v>0</v>
      </c>
      <c r="S1212" s="15">
        <f t="shared" si="232"/>
        <v>0</v>
      </c>
      <c r="T1212" s="15">
        <f t="shared" si="233"/>
        <v>0</v>
      </c>
    </row>
    <row r="1213" spans="1:20">
      <c r="A1213" s="142" t="str">
        <f>IF((stock!B1207+stock!C1207+stock!D1207+stock!E1207)&lt;&gt;0,stock!A1207,"")</f>
        <v>SMT THATTAI 50KG</v>
      </c>
      <c r="B1213" s="142"/>
      <c r="C1213" s="15">
        <f>stock!C1207</f>
        <v>41</v>
      </c>
      <c r="D1213" s="15">
        <f>stock!D1207</f>
        <v>0</v>
      </c>
      <c r="E1213" s="15">
        <f>stock!E1207</f>
        <v>30</v>
      </c>
      <c r="F1213" s="15">
        <f>stock!F1207</f>
        <v>11</v>
      </c>
      <c r="H1213" s="15">
        <f t="shared" si="234"/>
        <v>50</v>
      </c>
      <c r="I1213" s="15">
        <f t="shared" si="235"/>
        <v>0</v>
      </c>
      <c r="J1213" s="15">
        <f t="shared" si="236"/>
        <v>50</v>
      </c>
      <c r="K1213" s="1" t="str">
        <f t="shared" si="225"/>
        <v>SMT THATTAI</v>
      </c>
      <c r="L1213" s="15">
        <f>IF(COUNTIF($N$2:N1213,N1213)=1,L1212+1,L1212)</f>
        <v>27</v>
      </c>
      <c r="M1213" s="15" t="str">
        <f t="shared" si="226"/>
        <v>SMT THATTAI</v>
      </c>
      <c r="N1213" s="1" t="str">
        <f t="shared" si="227"/>
        <v>THATTAI</v>
      </c>
      <c r="O1213" s="1" t="str">
        <f t="shared" si="228"/>
        <v>SMT</v>
      </c>
      <c r="P1213" s="15">
        <f t="shared" si="229"/>
        <v>1</v>
      </c>
      <c r="Q1213" s="15">
        <f t="shared" si="230"/>
        <v>41</v>
      </c>
      <c r="R1213" s="15">
        <f t="shared" si="231"/>
        <v>0</v>
      </c>
      <c r="S1213" s="15">
        <f t="shared" si="232"/>
        <v>30</v>
      </c>
      <c r="T1213" s="15">
        <f t="shared" si="233"/>
        <v>11</v>
      </c>
    </row>
    <row r="1214" spans="1:20">
      <c r="A1214" s="142" t="str">
        <f>IF((stock!B1208+stock!C1208+stock!D1208+stock!E1208)&lt;&gt;0,stock!A1208,"")</f>
        <v/>
      </c>
      <c r="B1214" s="142"/>
      <c r="C1214" s="15">
        <f>stock!C1208</f>
        <v>0</v>
      </c>
      <c r="D1214" s="15">
        <f>stock!D1208</f>
        <v>0</v>
      </c>
      <c r="E1214" s="15">
        <f>stock!E1208</f>
        <v>0</v>
      </c>
      <c r="F1214" s="15">
        <f>stock!F1208</f>
        <v>0</v>
      </c>
      <c r="H1214" s="15">
        <f t="shared" si="234"/>
        <v>0</v>
      </c>
      <c r="I1214" s="15">
        <f t="shared" si="235"/>
        <v>0</v>
      </c>
      <c r="J1214" s="15">
        <f t="shared" si="236"/>
        <v>0</v>
      </c>
      <c r="K1214" s="1">
        <f t="shared" si="225"/>
        <v>0</v>
      </c>
      <c r="L1214" s="15">
        <f>IF(COUNTIF($N$2:N1214,N1214)=1,L1213+1,L1213)</f>
        <v>27</v>
      </c>
      <c r="M1214" s="15" t="str">
        <f t="shared" si="226"/>
        <v/>
      </c>
      <c r="N1214" s="1">
        <f t="shared" si="227"/>
        <v>0</v>
      </c>
      <c r="O1214" s="1">
        <f t="shared" si="228"/>
        <v>0</v>
      </c>
      <c r="P1214" s="15">
        <f t="shared" si="229"/>
        <v>0</v>
      </c>
      <c r="Q1214" s="15">
        <f t="shared" si="230"/>
        <v>0</v>
      </c>
      <c r="R1214" s="15">
        <f t="shared" si="231"/>
        <v>0</v>
      </c>
      <c r="S1214" s="15">
        <f t="shared" si="232"/>
        <v>0</v>
      </c>
      <c r="T1214" s="15">
        <f t="shared" si="233"/>
        <v>0</v>
      </c>
    </row>
    <row r="1215" spans="1:20">
      <c r="A1215" s="142" t="str">
        <f>IF((stock!B1209+stock!C1209+stock!D1209+stock!E1209)&lt;&gt;0,stock!A1209,"")</f>
        <v>WHITE THATTAI 50KG</v>
      </c>
      <c r="B1215" s="142"/>
      <c r="C1215" s="15">
        <f>stock!C1209</f>
        <v>0</v>
      </c>
      <c r="D1215" s="15">
        <f>stock!D1209</f>
        <v>1</v>
      </c>
      <c r="E1215" s="15">
        <f>stock!E1209</f>
        <v>1</v>
      </c>
      <c r="F1215" s="15">
        <f>stock!F1209</f>
        <v>0</v>
      </c>
      <c r="H1215" s="15">
        <f t="shared" si="234"/>
        <v>50</v>
      </c>
      <c r="I1215" s="15">
        <f t="shared" si="235"/>
        <v>0</v>
      </c>
      <c r="J1215" s="15">
        <f t="shared" si="236"/>
        <v>50</v>
      </c>
      <c r="K1215" s="1" t="str">
        <f t="shared" si="225"/>
        <v>WHITE THATTAI</v>
      </c>
      <c r="L1215" s="15">
        <f>IF(COUNTIF($N$2:N1215,N1215)=1,L1214+1,L1214)</f>
        <v>27</v>
      </c>
      <c r="M1215" s="15" t="str">
        <f t="shared" si="226"/>
        <v>WHITE THATTAI</v>
      </c>
      <c r="N1215" s="1" t="str">
        <f t="shared" si="227"/>
        <v>THATTAI</v>
      </c>
      <c r="O1215" s="1" t="str">
        <f t="shared" si="228"/>
        <v>WHITE</v>
      </c>
      <c r="P1215" s="15">
        <f t="shared" si="229"/>
        <v>1</v>
      </c>
      <c r="Q1215" s="15">
        <f t="shared" si="230"/>
        <v>0</v>
      </c>
      <c r="R1215" s="15">
        <f t="shared" si="231"/>
        <v>1</v>
      </c>
      <c r="S1215" s="15">
        <f t="shared" si="232"/>
        <v>1</v>
      </c>
      <c r="T1215" s="15">
        <f t="shared" si="233"/>
        <v>0</v>
      </c>
    </row>
    <row r="1216" spans="1:20">
      <c r="A1216" s="142" t="str">
        <f>IF((stock!B1210+stock!C1210+stock!D1210+stock!E1210)&lt;&gt;0,stock!A1210,"")</f>
        <v>MALDA</v>
      </c>
      <c r="B1216" s="142"/>
      <c r="C1216" s="15">
        <f>stock!C1210</f>
        <v>256</v>
      </c>
      <c r="D1216" s="15">
        <f>stock!D1210</f>
        <v>91</v>
      </c>
      <c r="E1216" s="15">
        <f>stock!E1210</f>
        <v>123</v>
      </c>
      <c r="F1216" s="15">
        <f>stock!F1210</f>
        <v>224</v>
      </c>
      <c r="H1216" s="15">
        <f t="shared" si="234"/>
        <v>0</v>
      </c>
      <c r="I1216" s="15">
        <f t="shared" si="235"/>
        <v>0</v>
      </c>
      <c r="J1216" s="15">
        <f t="shared" si="236"/>
        <v>0</v>
      </c>
      <c r="K1216" s="1" t="str">
        <f t="shared" si="225"/>
        <v/>
      </c>
      <c r="L1216" s="15">
        <f>IF(COUNTIF($N$2:N1216,N1216)=1,L1215+1,L1215)</f>
        <v>27</v>
      </c>
      <c r="M1216" s="15" t="str">
        <f t="shared" si="226"/>
        <v/>
      </c>
      <c r="N1216" s="1">
        <f t="shared" si="227"/>
        <v>0</v>
      </c>
      <c r="O1216" s="1">
        <f t="shared" si="228"/>
        <v>0</v>
      </c>
      <c r="P1216" s="15">
        <f t="shared" si="229"/>
        <v>0</v>
      </c>
      <c r="Q1216" s="15">
        <f t="shared" si="230"/>
        <v>0</v>
      </c>
      <c r="R1216" s="15">
        <f t="shared" si="231"/>
        <v>0</v>
      </c>
      <c r="S1216" s="15">
        <f t="shared" si="232"/>
        <v>0</v>
      </c>
      <c r="T1216" s="15">
        <f t="shared" si="233"/>
        <v>0</v>
      </c>
    </row>
    <row r="1217" spans="1:20">
      <c r="A1217" s="142" t="str">
        <f>IF((stock!B1211+stock!C1211+stock!D1211+stock!E1211)&lt;&gt;0,stock!A1211,"")</f>
        <v/>
      </c>
      <c r="B1217" s="142"/>
      <c r="C1217" s="15">
        <f>stock!C1211</f>
        <v>0</v>
      </c>
      <c r="D1217" s="15">
        <f>stock!D1211</f>
        <v>0</v>
      </c>
      <c r="E1217" s="15">
        <f>stock!E1211</f>
        <v>0</v>
      </c>
      <c r="F1217" s="15">
        <f>stock!F1211</f>
        <v>0</v>
      </c>
      <c r="H1217" s="15">
        <f t="shared" si="234"/>
        <v>0</v>
      </c>
      <c r="I1217" s="15">
        <f t="shared" si="235"/>
        <v>0</v>
      </c>
      <c r="J1217" s="15">
        <f t="shared" si="236"/>
        <v>0</v>
      </c>
      <c r="K1217" s="1">
        <f t="shared" si="225"/>
        <v>0</v>
      </c>
      <c r="L1217" s="15">
        <f>IF(COUNTIF($N$2:N1217,N1217)=1,L1216+1,L1216)</f>
        <v>27</v>
      </c>
      <c r="M1217" s="15" t="str">
        <f t="shared" si="226"/>
        <v/>
      </c>
      <c r="N1217" s="1">
        <f t="shared" si="227"/>
        <v>0</v>
      </c>
      <c r="O1217" s="1">
        <f t="shared" si="228"/>
        <v>0</v>
      </c>
      <c r="P1217" s="15">
        <f t="shared" si="229"/>
        <v>0</v>
      </c>
      <c r="Q1217" s="15">
        <f t="shared" si="230"/>
        <v>0</v>
      </c>
      <c r="R1217" s="15">
        <f t="shared" si="231"/>
        <v>0</v>
      </c>
      <c r="S1217" s="15">
        <f t="shared" si="232"/>
        <v>0</v>
      </c>
      <c r="T1217" s="15">
        <f t="shared" si="233"/>
        <v>0</v>
      </c>
    </row>
    <row r="1218" spans="1:20">
      <c r="A1218" s="142" t="str">
        <f>IF((stock!B1212+stock!C1212+stock!D1212+stock!E1212)&lt;&gt;0,stock!A1212,"")</f>
        <v/>
      </c>
      <c r="B1218" s="142"/>
      <c r="C1218" s="15">
        <f>stock!C1212</f>
        <v>0</v>
      </c>
      <c r="D1218" s="15">
        <f>stock!D1212</f>
        <v>0</v>
      </c>
      <c r="E1218" s="15">
        <f>stock!E1212</f>
        <v>0</v>
      </c>
      <c r="F1218" s="15">
        <f>stock!F1212</f>
        <v>0</v>
      </c>
      <c r="H1218" s="15">
        <f t="shared" si="234"/>
        <v>0</v>
      </c>
      <c r="I1218" s="15">
        <f t="shared" si="235"/>
        <v>0</v>
      </c>
      <c r="J1218" s="15">
        <f t="shared" si="236"/>
        <v>0</v>
      </c>
      <c r="K1218" s="1">
        <f t="shared" si="225"/>
        <v>0</v>
      </c>
      <c r="L1218" s="15">
        <f>IF(COUNTIF($N$2:N1218,N1218)=1,L1217+1,L1217)</f>
        <v>27</v>
      </c>
      <c r="M1218" s="15" t="str">
        <f t="shared" si="226"/>
        <v/>
      </c>
      <c r="N1218" s="1">
        <f t="shared" si="227"/>
        <v>0</v>
      </c>
      <c r="O1218" s="1">
        <f t="shared" si="228"/>
        <v>0</v>
      </c>
      <c r="P1218" s="15">
        <f t="shared" si="229"/>
        <v>0</v>
      </c>
      <c r="Q1218" s="15">
        <f t="shared" si="230"/>
        <v>0</v>
      </c>
      <c r="R1218" s="15">
        <f t="shared" si="231"/>
        <v>0</v>
      </c>
      <c r="S1218" s="15">
        <f t="shared" si="232"/>
        <v>0</v>
      </c>
      <c r="T1218" s="15">
        <f t="shared" si="233"/>
        <v>0</v>
      </c>
    </row>
    <row r="1219" spans="1:20">
      <c r="A1219" s="142" t="str">
        <f>IF((stock!B1213+stock!C1213+stock!D1213+stock!E1213)&lt;&gt;0,stock!A1213,"")</f>
        <v>MALDA 25</v>
      </c>
      <c r="B1219" s="142"/>
      <c r="C1219" s="15">
        <f>stock!C1213</f>
        <v>8</v>
      </c>
      <c r="D1219" s="15">
        <f>stock!D1213</f>
        <v>14</v>
      </c>
      <c r="E1219" s="15">
        <f>stock!E1213</f>
        <v>6</v>
      </c>
      <c r="F1219" s="15">
        <f>stock!F1213</f>
        <v>16</v>
      </c>
      <c r="H1219" s="15">
        <f t="shared" si="234"/>
        <v>25</v>
      </c>
      <c r="I1219" s="15">
        <f t="shared" si="235"/>
        <v>25</v>
      </c>
      <c r="J1219" s="15">
        <f t="shared" si="236"/>
        <v>25</v>
      </c>
      <c r="K1219" s="1" t="str">
        <f t="shared" si="225"/>
        <v>MAL</v>
      </c>
      <c r="L1219" s="15">
        <f>IF(COUNTIF($N$2:N1219,N1219)=1,L1218+1,L1218)</f>
        <v>27</v>
      </c>
      <c r="M1219" s="15" t="str">
        <f t="shared" si="226"/>
        <v/>
      </c>
      <c r="N1219" s="1">
        <f t="shared" si="227"/>
        <v>0</v>
      </c>
      <c r="O1219" s="1">
        <f t="shared" si="228"/>
        <v>0</v>
      </c>
      <c r="P1219" s="15">
        <f t="shared" si="229"/>
        <v>0</v>
      </c>
      <c r="Q1219" s="15">
        <f t="shared" si="230"/>
        <v>0</v>
      </c>
      <c r="R1219" s="15">
        <f t="shared" si="231"/>
        <v>0</v>
      </c>
      <c r="S1219" s="15">
        <f t="shared" si="232"/>
        <v>0</v>
      </c>
      <c r="T1219" s="15">
        <f t="shared" si="233"/>
        <v>0</v>
      </c>
    </row>
    <row r="1220" spans="1:20">
      <c r="A1220" s="142" t="str">
        <f>IF((stock!B1214+stock!C1214+stock!D1214+stock!E1214)&lt;&gt;0,stock!A1214,"")</f>
        <v/>
      </c>
      <c r="B1220" s="142"/>
      <c r="C1220" s="15">
        <f>stock!C1214</f>
        <v>0</v>
      </c>
      <c r="D1220" s="15">
        <f>stock!D1214</f>
        <v>0</v>
      </c>
      <c r="E1220" s="15">
        <f>stock!E1214</f>
        <v>0</v>
      </c>
      <c r="F1220" s="15">
        <f>stock!F1214</f>
        <v>0</v>
      </c>
      <c r="H1220" s="15">
        <f t="shared" si="234"/>
        <v>0</v>
      </c>
      <c r="I1220" s="15">
        <f t="shared" si="235"/>
        <v>0</v>
      </c>
      <c r="J1220" s="15">
        <f t="shared" si="236"/>
        <v>0</v>
      </c>
      <c r="K1220" s="1">
        <f t="shared" si="225"/>
        <v>0</v>
      </c>
      <c r="L1220" s="15">
        <f>IF(COUNTIF($N$2:N1220,N1220)=1,L1219+1,L1219)</f>
        <v>27</v>
      </c>
      <c r="M1220" s="15" t="str">
        <f t="shared" si="226"/>
        <v/>
      </c>
      <c r="N1220" s="1">
        <f t="shared" si="227"/>
        <v>0</v>
      </c>
      <c r="O1220" s="1">
        <f t="shared" si="228"/>
        <v>0</v>
      </c>
      <c r="P1220" s="15">
        <f t="shared" si="229"/>
        <v>0</v>
      </c>
      <c r="Q1220" s="15">
        <f t="shared" si="230"/>
        <v>0</v>
      </c>
      <c r="R1220" s="15">
        <f t="shared" si="231"/>
        <v>0</v>
      </c>
      <c r="S1220" s="15">
        <f t="shared" si="232"/>
        <v>0</v>
      </c>
      <c r="T1220" s="15">
        <f t="shared" si="233"/>
        <v>0</v>
      </c>
    </row>
    <row r="1221" spans="1:20">
      <c r="A1221" s="142" t="str">
        <f>IF((stock!B1215+stock!C1215+stock!D1215+stock!E1215)&lt;&gt;0,stock!A1215,"")</f>
        <v>INDIA-GATE MALDA 25KG</v>
      </c>
      <c r="B1221" s="142"/>
      <c r="C1221" s="15">
        <f>stock!C1215</f>
        <v>2</v>
      </c>
      <c r="D1221" s="15">
        <f>stock!D1215</f>
        <v>4</v>
      </c>
      <c r="E1221" s="15">
        <f>stock!E1215</f>
        <v>1</v>
      </c>
      <c r="F1221" s="15">
        <f>stock!F1215</f>
        <v>5</v>
      </c>
      <c r="H1221" s="15">
        <f t="shared" si="234"/>
        <v>25</v>
      </c>
      <c r="I1221" s="15">
        <f t="shared" si="235"/>
        <v>0</v>
      </c>
      <c r="J1221" s="15">
        <f t="shared" si="236"/>
        <v>25</v>
      </c>
      <c r="K1221" s="1" t="str">
        <f t="shared" si="225"/>
        <v>INDIA-GATE MALDA</v>
      </c>
      <c r="L1221" s="15">
        <f>IF(COUNTIF($N$2:N1221,N1221)=1,L1220+1,L1220)</f>
        <v>27</v>
      </c>
      <c r="M1221" s="15" t="str">
        <f t="shared" si="226"/>
        <v>INDIA-GATE MALDA</v>
      </c>
      <c r="N1221" s="1" t="str">
        <f t="shared" si="227"/>
        <v>MALDA</v>
      </c>
      <c r="O1221" s="1" t="str">
        <f t="shared" si="228"/>
        <v>INDIA-GATE</v>
      </c>
      <c r="P1221" s="15">
        <f t="shared" si="229"/>
        <v>1</v>
      </c>
      <c r="Q1221" s="15">
        <f t="shared" si="230"/>
        <v>1</v>
      </c>
      <c r="R1221" s="15">
        <f t="shared" si="231"/>
        <v>2</v>
      </c>
      <c r="S1221" s="15">
        <f t="shared" si="232"/>
        <v>0.5</v>
      </c>
      <c r="T1221" s="15">
        <f t="shared" si="233"/>
        <v>2.5</v>
      </c>
    </row>
    <row r="1222" spans="1:20">
      <c r="A1222" s="142" t="str">
        <f>IF((stock!B1216+stock!C1216+stock!D1216+stock!E1216)&lt;&gt;0,stock!A1216,"")</f>
        <v/>
      </c>
      <c r="B1222" s="142"/>
      <c r="C1222" s="15">
        <f>stock!C1216</f>
        <v>0</v>
      </c>
      <c r="D1222" s="15">
        <f>stock!D1216</f>
        <v>0</v>
      </c>
      <c r="E1222" s="15">
        <f>stock!E1216</f>
        <v>0</v>
      </c>
      <c r="F1222" s="15">
        <f>stock!F1216</f>
        <v>0</v>
      </c>
      <c r="H1222" s="15">
        <f t="shared" si="234"/>
        <v>0</v>
      </c>
      <c r="I1222" s="15">
        <f t="shared" si="235"/>
        <v>0</v>
      </c>
      <c r="J1222" s="15">
        <f t="shared" si="236"/>
        <v>0</v>
      </c>
      <c r="K1222" s="1">
        <f t="shared" si="225"/>
        <v>0</v>
      </c>
      <c r="L1222" s="15">
        <f>IF(COUNTIF($N$2:N1222,N1222)=1,L1221+1,L1221)</f>
        <v>27</v>
      </c>
      <c r="M1222" s="15" t="str">
        <f t="shared" si="226"/>
        <v/>
      </c>
      <c r="N1222" s="1">
        <f t="shared" si="227"/>
        <v>0</v>
      </c>
      <c r="O1222" s="1">
        <f t="shared" si="228"/>
        <v>0</v>
      </c>
      <c r="P1222" s="15">
        <f t="shared" si="229"/>
        <v>0</v>
      </c>
      <c r="Q1222" s="15">
        <f t="shared" si="230"/>
        <v>0</v>
      </c>
      <c r="R1222" s="15">
        <f t="shared" si="231"/>
        <v>0</v>
      </c>
      <c r="S1222" s="15">
        <f t="shared" si="232"/>
        <v>0</v>
      </c>
      <c r="T1222" s="15">
        <f t="shared" si="233"/>
        <v>0</v>
      </c>
    </row>
    <row r="1223" spans="1:20">
      <c r="A1223" s="142" t="str">
        <f>IF((stock!B1217+stock!C1217+stock!D1217+stock!E1217)&lt;&gt;0,stock!A1217,"")</f>
        <v/>
      </c>
      <c r="B1223" s="142"/>
      <c r="C1223" s="15">
        <f>stock!C1217</f>
        <v>0</v>
      </c>
      <c r="D1223" s="15">
        <f>stock!D1217</f>
        <v>0</v>
      </c>
      <c r="E1223" s="15">
        <f>stock!E1217</f>
        <v>0</v>
      </c>
      <c r="F1223" s="15">
        <f>stock!F1217</f>
        <v>0</v>
      </c>
      <c r="H1223" s="15">
        <f t="shared" si="234"/>
        <v>0</v>
      </c>
      <c r="I1223" s="15">
        <f t="shared" si="235"/>
        <v>0</v>
      </c>
      <c r="J1223" s="15">
        <f t="shared" si="236"/>
        <v>0</v>
      </c>
      <c r="K1223" s="1">
        <f t="shared" si="225"/>
        <v>0</v>
      </c>
      <c r="L1223" s="15">
        <f>IF(COUNTIF($N$2:N1223,N1223)=1,L1222+1,L1222)</f>
        <v>27</v>
      </c>
      <c r="M1223" s="15" t="str">
        <f t="shared" si="226"/>
        <v/>
      </c>
      <c r="N1223" s="1">
        <f t="shared" si="227"/>
        <v>0</v>
      </c>
      <c r="O1223" s="1">
        <f t="shared" si="228"/>
        <v>0</v>
      </c>
      <c r="P1223" s="15">
        <f t="shared" si="229"/>
        <v>0</v>
      </c>
      <c r="Q1223" s="15">
        <f t="shared" si="230"/>
        <v>0</v>
      </c>
      <c r="R1223" s="15">
        <f t="shared" si="231"/>
        <v>0</v>
      </c>
      <c r="S1223" s="15">
        <f t="shared" si="232"/>
        <v>0</v>
      </c>
      <c r="T1223" s="15">
        <f t="shared" si="233"/>
        <v>0</v>
      </c>
    </row>
    <row r="1224" spans="1:20">
      <c r="A1224" s="142" t="str">
        <f>IF((stock!B1218+stock!C1218+stock!D1218+stock!E1218)&lt;&gt;0,stock!A1218,"")</f>
        <v>NEW MALDA 25KG</v>
      </c>
      <c r="B1224" s="142"/>
      <c r="C1224" s="15">
        <f>stock!C1218</f>
        <v>6</v>
      </c>
      <c r="D1224" s="15">
        <f>stock!D1218</f>
        <v>2</v>
      </c>
      <c r="E1224" s="15">
        <f>stock!E1218</f>
        <v>3</v>
      </c>
      <c r="F1224" s="15">
        <f>stock!F1218</f>
        <v>5</v>
      </c>
      <c r="H1224" s="15">
        <f t="shared" si="234"/>
        <v>25</v>
      </c>
      <c r="I1224" s="15">
        <f t="shared" si="235"/>
        <v>0</v>
      </c>
      <c r="J1224" s="15">
        <f t="shared" si="236"/>
        <v>25</v>
      </c>
      <c r="K1224" s="1" t="str">
        <f t="shared" si="225"/>
        <v>NEW MALDA</v>
      </c>
      <c r="L1224" s="15">
        <f>IF(COUNTIF($N$2:N1224,N1224)=1,L1223+1,L1223)</f>
        <v>27</v>
      </c>
      <c r="M1224" s="15" t="str">
        <f t="shared" si="226"/>
        <v>NEW MALDA</v>
      </c>
      <c r="N1224" s="1" t="str">
        <f t="shared" si="227"/>
        <v>MALDA</v>
      </c>
      <c r="O1224" s="1" t="str">
        <f t="shared" si="228"/>
        <v>NEW</v>
      </c>
      <c r="P1224" s="15">
        <f t="shared" si="229"/>
        <v>1</v>
      </c>
      <c r="Q1224" s="15">
        <f t="shared" si="230"/>
        <v>3</v>
      </c>
      <c r="R1224" s="15">
        <f t="shared" si="231"/>
        <v>1</v>
      </c>
      <c r="S1224" s="15">
        <f t="shared" si="232"/>
        <v>1.5</v>
      </c>
      <c r="T1224" s="15">
        <f t="shared" si="233"/>
        <v>2.5</v>
      </c>
    </row>
    <row r="1225" spans="1:20">
      <c r="A1225" s="142" t="str">
        <f>IF((stock!B1219+stock!C1219+stock!D1219+stock!E1219)&lt;&gt;0,stock!A1219,"")</f>
        <v/>
      </c>
      <c r="B1225" s="142"/>
      <c r="C1225" s="15">
        <f>stock!C1219</f>
        <v>0</v>
      </c>
      <c r="D1225" s="15">
        <f>stock!D1219</f>
        <v>0</v>
      </c>
      <c r="E1225" s="15">
        <f>stock!E1219</f>
        <v>0</v>
      </c>
      <c r="F1225" s="15">
        <f>stock!F1219</f>
        <v>0</v>
      </c>
      <c r="H1225" s="15">
        <f t="shared" si="234"/>
        <v>0</v>
      </c>
      <c r="I1225" s="15">
        <f t="shared" si="235"/>
        <v>0</v>
      </c>
      <c r="J1225" s="15">
        <f t="shared" si="236"/>
        <v>0</v>
      </c>
      <c r="K1225" s="1">
        <f t="shared" si="225"/>
        <v>0</v>
      </c>
      <c r="L1225" s="15">
        <f>IF(COUNTIF($N$2:N1225,N1225)=1,L1224+1,L1224)</f>
        <v>27</v>
      </c>
      <c r="M1225" s="15" t="str">
        <f t="shared" si="226"/>
        <v/>
      </c>
      <c r="N1225" s="1">
        <f t="shared" si="227"/>
        <v>0</v>
      </c>
      <c r="O1225" s="1">
        <f t="shared" si="228"/>
        <v>0</v>
      </c>
      <c r="P1225" s="15">
        <f t="shared" si="229"/>
        <v>0</v>
      </c>
      <c r="Q1225" s="15">
        <f t="shared" si="230"/>
        <v>0</v>
      </c>
      <c r="R1225" s="15">
        <f t="shared" si="231"/>
        <v>0</v>
      </c>
      <c r="S1225" s="15">
        <f t="shared" si="232"/>
        <v>0</v>
      </c>
      <c r="T1225" s="15">
        <f t="shared" si="233"/>
        <v>0</v>
      </c>
    </row>
    <row r="1226" spans="1:20">
      <c r="A1226" s="142" t="str">
        <f>IF((stock!B1220+stock!C1220+stock!D1220+stock!E1220)&lt;&gt;0,stock!A1220,"")</f>
        <v/>
      </c>
      <c r="B1226" s="142"/>
      <c r="C1226" s="15">
        <f>stock!C1220</f>
        <v>0</v>
      </c>
      <c r="D1226" s="15">
        <f>stock!D1220</f>
        <v>0</v>
      </c>
      <c r="E1226" s="15">
        <f>stock!E1220</f>
        <v>0</v>
      </c>
      <c r="F1226" s="15">
        <f>stock!F1220</f>
        <v>0</v>
      </c>
      <c r="H1226" s="15">
        <f t="shared" si="234"/>
        <v>0</v>
      </c>
      <c r="I1226" s="15">
        <f t="shared" si="235"/>
        <v>0</v>
      </c>
      <c r="J1226" s="15">
        <f t="shared" si="236"/>
        <v>0</v>
      </c>
      <c r="K1226" s="1">
        <f t="shared" si="225"/>
        <v>0</v>
      </c>
      <c r="L1226" s="15">
        <f>IF(COUNTIF($N$2:N1226,N1226)=1,L1225+1,L1225)</f>
        <v>27</v>
      </c>
      <c r="M1226" s="15" t="str">
        <f t="shared" si="226"/>
        <v/>
      </c>
      <c r="N1226" s="1">
        <f t="shared" si="227"/>
        <v>0</v>
      </c>
      <c r="O1226" s="1">
        <f t="shared" si="228"/>
        <v>0</v>
      </c>
      <c r="P1226" s="15">
        <f t="shared" si="229"/>
        <v>0</v>
      </c>
      <c r="Q1226" s="15">
        <f t="shared" si="230"/>
        <v>0</v>
      </c>
      <c r="R1226" s="15">
        <f t="shared" si="231"/>
        <v>0</v>
      </c>
      <c r="S1226" s="15">
        <f t="shared" si="232"/>
        <v>0</v>
      </c>
      <c r="T1226" s="15">
        <f t="shared" si="233"/>
        <v>0</v>
      </c>
    </row>
    <row r="1227" spans="1:20">
      <c r="A1227" s="142" t="str">
        <f>IF((stock!B1221+stock!C1221+stock!D1221+stock!E1221)&lt;&gt;0,stock!A1221,"")</f>
        <v/>
      </c>
      <c r="B1227" s="142"/>
      <c r="C1227" s="15">
        <f>stock!C1221</f>
        <v>0</v>
      </c>
      <c r="D1227" s="15">
        <f>stock!D1221</f>
        <v>0</v>
      </c>
      <c r="E1227" s="15">
        <f>stock!E1221</f>
        <v>0</v>
      </c>
      <c r="F1227" s="15">
        <f>stock!F1221</f>
        <v>0</v>
      </c>
      <c r="H1227" s="15">
        <f t="shared" si="234"/>
        <v>0</v>
      </c>
      <c r="I1227" s="15">
        <f t="shared" si="235"/>
        <v>0</v>
      </c>
      <c r="J1227" s="15">
        <f t="shared" si="236"/>
        <v>0</v>
      </c>
      <c r="K1227" s="1">
        <f t="shared" si="225"/>
        <v>0</v>
      </c>
      <c r="L1227" s="15">
        <f>IF(COUNTIF($N$2:N1227,N1227)=1,L1226+1,L1226)</f>
        <v>27</v>
      </c>
      <c r="M1227" s="15" t="str">
        <f t="shared" si="226"/>
        <v/>
      </c>
      <c r="N1227" s="1">
        <f t="shared" si="227"/>
        <v>0</v>
      </c>
      <c r="O1227" s="1">
        <f t="shared" si="228"/>
        <v>0</v>
      </c>
      <c r="P1227" s="15">
        <f t="shared" si="229"/>
        <v>0</v>
      </c>
      <c r="Q1227" s="15">
        <f t="shared" si="230"/>
        <v>0</v>
      </c>
      <c r="R1227" s="15">
        <f t="shared" si="231"/>
        <v>0</v>
      </c>
      <c r="S1227" s="15">
        <f t="shared" si="232"/>
        <v>0</v>
      </c>
      <c r="T1227" s="15">
        <f t="shared" si="233"/>
        <v>0</v>
      </c>
    </row>
    <row r="1228" spans="1:20">
      <c r="A1228" s="142" t="str">
        <f>IF((stock!B1222+stock!C1222+stock!D1222+stock!E1222)&lt;&gt;0,stock!A1222,"")</f>
        <v/>
      </c>
      <c r="B1228" s="142"/>
      <c r="C1228" s="15">
        <f>stock!C1222</f>
        <v>0</v>
      </c>
      <c r="D1228" s="15">
        <f>stock!D1222</f>
        <v>0</v>
      </c>
      <c r="E1228" s="15">
        <f>stock!E1222</f>
        <v>0</v>
      </c>
      <c r="F1228" s="15">
        <f>stock!F1222</f>
        <v>0</v>
      </c>
      <c r="H1228" s="15">
        <f t="shared" si="234"/>
        <v>0</v>
      </c>
      <c r="I1228" s="15">
        <f t="shared" si="235"/>
        <v>0</v>
      </c>
      <c r="J1228" s="15">
        <f t="shared" si="236"/>
        <v>0</v>
      </c>
      <c r="K1228" s="1">
        <f t="shared" ref="K1228:K1291" si="237">IFERROR(LEFT(A1228,LEN(A1228)-5),0)</f>
        <v>0</v>
      </c>
      <c r="L1228" s="15">
        <f>IF(COUNTIF($N$2:N1228,N1228)=1,L1227+1,L1227)</f>
        <v>27</v>
      </c>
      <c r="M1228" s="15" t="str">
        <f t="shared" ref="M1228:M1235" si="238">IF(P1228=0,"",K1228)</f>
        <v/>
      </c>
      <c r="N1228" s="1">
        <f t="shared" ref="N1228:N1235" si="239">IF(P1228=0,0,(IFERROR(RIGHT(K1228,LEN(K1228)-FIND(" ",K1228)),K1228)))</f>
        <v>0</v>
      </c>
      <c r="O1228" s="1">
        <f t="shared" ref="O1228:O1235" si="240">IF(P1228=0,0,TRIM(LEFT(SUBSTITUTE(A1228," ",REPT(" ",255)),255)))</f>
        <v>0</v>
      </c>
      <c r="P1228" s="15">
        <f t="shared" ref="P1228:P1235" si="241">IFERROR((FIND("KG",A1228)/FIND("KG",A1228)),0)+IFERROR((FIND("GM",A1228)/FIND("GM",A1228)),0)</f>
        <v>0</v>
      </c>
      <c r="Q1228" s="15">
        <f t="shared" ref="Q1228:Q1235" si="242">IFERROR((C1228*J1228*P1228)/50,0)</f>
        <v>0</v>
      </c>
      <c r="R1228" s="15">
        <f t="shared" ref="R1228:R1235" si="243">IFERROR((D1228*J1228*P1228)/50,0)</f>
        <v>0</v>
      </c>
      <c r="S1228" s="15">
        <f t="shared" ref="S1228:S1235" si="244">IFERROR((E1228*J1228*P1228)/50,0)</f>
        <v>0</v>
      </c>
      <c r="T1228" s="15">
        <f t="shared" ref="T1228:T1235" si="245">IFERROR((F1228*J1228*P1228)/50,0)</f>
        <v>0</v>
      </c>
    </row>
    <row r="1229" spans="1:20">
      <c r="A1229" s="142" t="str">
        <f>IF((stock!B1223+stock!C1223+stock!D1223+stock!E1223)&lt;&gt;0,stock!A1223,"")</f>
        <v>SMT MALDA 25KG</v>
      </c>
      <c r="B1229" s="142"/>
      <c r="C1229" s="15">
        <f>stock!C1223</f>
        <v>0</v>
      </c>
      <c r="D1229" s="15">
        <f>stock!D1223</f>
        <v>8</v>
      </c>
      <c r="E1229" s="15">
        <f>stock!E1223</f>
        <v>2</v>
      </c>
      <c r="F1229" s="15">
        <f>stock!F1223</f>
        <v>6</v>
      </c>
      <c r="H1229" s="15">
        <f t="shared" si="234"/>
        <v>25</v>
      </c>
      <c r="I1229" s="15">
        <f t="shared" si="235"/>
        <v>0</v>
      </c>
      <c r="J1229" s="15">
        <f t="shared" si="236"/>
        <v>25</v>
      </c>
      <c r="K1229" s="1" t="str">
        <f t="shared" si="237"/>
        <v>SMT MALDA</v>
      </c>
      <c r="L1229" s="15">
        <f>IF(COUNTIF($N$2:N1229,N1229)=1,L1228+1,L1228)</f>
        <v>27</v>
      </c>
      <c r="M1229" s="15" t="str">
        <f t="shared" si="238"/>
        <v>SMT MALDA</v>
      </c>
      <c r="N1229" s="1" t="str">
        <f t="shared" si="239"/>
        <v>MALDA</v>
      </c>
      <c r="O1229" s="1" t="str">
        <f t="shared" si="240"/>
        <v>SMT</v>
      </c>
      <c r="P1229" s="15">
        <f t="shared" si="241"/>
        <v>1</v>
      </c>
      <c r="Q1229" s="15">
        <f t="shared" si="242"/>
        <v>0</v>
      </c>
      <c r="R1229" s="15">
        <f t="shared" si="243"/>
        <v>4</v>
      </c>
      <c r="S1229" s="15">
        <f t="shared" si="244"/>
        <v>1</v>
      </c>
      <c r="T1229" s="15">
        <f t="shared" si="245"/>
        <v>3</v>
      </c>
    </row>
    <row r="1230" spans="1:20">
      <c r="A1230" s="142" t="str">
        <f>IF((stock!B1224+stock!C1224+stock!D1224+stock!E1224)&lt;&gt;0,stock!A1224,"")</f>
        <v/>
      </c>
      <c r="B1230" s="142"/>
      <c r="C1230" s="15">
        <f>stock!C1224</f>
        <v>0</v>
      </c>
      <c r="D1230" s="15">
        <f>stock!D1224</f>
        <v>0</v>
      </c>
      <c r="E1230" s="15">
        <f>stock!E1224</f>
        <v>0</v>
      </c>
      <c r="F1230" s="15">
        <f>stock!F1224</f>
        <v>0</v>
      </c>
      <c r="H1230" s="15">
        <f t="shared" ref="H1230:H1293" si="246">IFERROR(--SUBSTITUTE(TRIM(RIGHT(SUBSTITUTE(A1230," ",REPT(" ",255)),255)),"KG",""),0)</f>
        <v>0</v>
      </c>
      <c r="I1230" s="15">
        <f t="shared" ref="I1230:I1293" si="247">IFERROR(--SUBSTITUTE(TRIM(RIGHT(SUBSTITUTE(A1230," ",REPT(" ",255)),255)),"GM",""),0)</f>
        <v>0</v>
      </c>
      <c r="J1230" s="15">
        <f t="shared" ref="J1230:J1293" si="248">IF(H1230&gt;I1230,H1230,I1230)</f>
        <v>0</v>
      </c>
      <c r="K1230" s="1">
        <f t="shared" si="237"/>
        <v>0</v>
      </c>
      <c r="L1230" s="15">
        <f>IF(COUNTIF($N$2:N1230,N1230)=1,L1229+1,L1229)</f>
        <v>27</v>
      </c>
      <c r="M1230" s="15" t="str">
        <f t="shared" si="238"/>
        <v/>
      </c>
      <c r="N1230" s="1">
        <f t="shared" si="239"/>
        <v>0</v>
      </c>
      <c r="O1230" s="1">
        <f t="shared" si="240"/>
        <v>0</v>
      </c>
      <c r="P1230" s="15">
        <f t="shared" si="241"/>
        <v>0</v>
      </c>
      <c r="Q1230" s="15">
        <f t="shared" si="242"/>
        <v>0</v>
      </c>
      <c r="R1230" s="15">
        <f t="shared" si="243"/>
        <v>0</v>
      </c>
      <c r="S1230" s="15">
        <f t="shared" si="244"/>
        <v>0</v>
      </c>
      <c r="T1230" s="15">
        <f t="shared" si="245"/>
        <v>0</v>
      </c>
    </row>
    <row r="1231" spans="1:20">
      <c r="A1231" s="142" t="str">
        <f>IF((stock!B1225+stock!C1225+stock!D1225+stock!E1225)&lt;&gt;0,stock!A1225,"")</f>
        <v/>
      </c>
      <c r="B1231" s="142"/>
      <c r="C1231" s="15">
        <f>stock!C1225</f>
        <v>0</v>
      </c>
      <c r="D1231" s="15">
        <f>stock!D1225</f>
        <v>0</v>
      </c>
      <c r="E1231" s="15">
        <f>stock!E1225</f>
        <v>0</v>
      </c>
      <c r="F1231" s="15">
        <f>stock!F1225</f>
        <v>0</v>
      </c>
      <c r="H1231" s="15">
        <f t="shared" si="246"/>
        <v>0</v>
      </c>
      <c r="I1231" s="15">
        <f t="shared" si="247"/>
        <v>0</v>
      </c>
      <c r="J1231" s="15">
        <f t="shared" si="248"/>
        <v>0</v>
      </c>
      <c r="K1231" s="1">
        <f t="shared" si="237"/>
        <v>0</v>
      </c>
      <c r="L1231" s="15">
        <f>IF(COUNTIF($N$2:N1231,N1231)=1,L1230+1,L1230)</f>
        <v>27</v>
      </c>
      <c r="M1231" s="15" t="str">
        <f t="shared" si="238"/>
        <v/>
      </c>
      <c r="N1231" s="1">
        <f t="shared" si="239"/>
        <v>0</v>
      </c>
      <c r="O1231" s="1">
        <f t="shared" si="240"/>
        <v>0</v>
      </c>
      <c r="P1231" s="15">
        <f t="shared" si="241"/>
        <v>0</v>
      </c>
      <c r="Q1231" s="15">
        <f t="shared" si="242"/>
        <v>0</v>
      </c>
      <c r="R1231" s="15">
        <f t="shared" si="243"/>
        <v>0</v>
      </c>
      <c r="S1231" s="15">
        <f t="shared" si="244"/>
        <v>0</v>
      </c>
      <c r="T1231" s="15">
        <f t="shared" si="245"/>
        <v>0</v>
      </c>
    </row>
    <row r="1232" spans="1:20">
      <c r="A1232" s="142" t="str">
        <f>IF((stock!B1226+stock!C1226+stock!D1226+stock!E1226)&lt;&gt;0,stock!A1226,"")</f>
        <v/>
      </c>
      <c r="B1232" s="142"/>
      <c r="C1232" s="15">
        <f>stock!C1226</f>
        <v>0</v>
      </c>
      <c r="D1232" s="15">
        <f>stock!D1226</f>
        <v>0</v>
      </c>
      <c r="E1232" s="15">
        <f>stock!E1226</f>
        <v>0</v>
      </c>
      <c r="F1232" s="15">
        <f>stock!F1226</f>
        <v>0</v>
      </c>
      <c r="H1232" s="15">
        <f t="shared" si="246"/>
        <v>0</v>
      </c>
      <c r="I1232" s="15">
        <f t="shared" si="247"/>
        <v>0</v>
      </c>
      <c r="J1232" s="15">
        <f t="shared" si="248"/>
        <v>0</v>
      </c>
      <c r="K1232" s="1">
        <f t="shared" si="237"/>
        <v>0</v>
      </c>
      <c r="L1232" s="15">
        <f>IF(COUNTIF($N$2:N1232,N1232)=1,L1231+1,L1231)</f>
        <v>27</v>
      </c>
      <c r="M1232" s="15" t="str">
        <f t="shared" si="238"/>
        <v/>
      </c>
      <c r="N1232" s="1">
        <f t="shared" si="239"/>
        <v>0</v>
      </c>
      <c r="O1232" s="1">
        <f t="shared" si="240"/>
        <v>0</v>
      </c>
      <c r="P1232" s="15">
        <f t="shared" si="241"/>
        <v>0</v>
      </c>
      <c r="Q1232" s="15">
        <f t="shared" si="242"/>
        <v>0</v>
      </c>
      <c r="R1232" s="15">
        <f t="shared" si="243"/>
        <v>0</v>
      </c>
      <c r="S1232" s="15">
        <f t="shared" si="244"/>
        <v>0</v>
      </c>
      <c r="T1232" s="15">
        <f t="shared" si="245"/>
        <v>0</v>
      </c>
    </row>
    <row r="1233" spans="1:20">
      <c r="A1233" s="142" t="str">
        <f>IF((stock!B1227+stock!C1227+stock!D1227+stock!E1227)&lt;&gt;0,stock!A1227,"")</f>
        <v/>
      </c>
      <c r="B1233" s="142"/>
      <c r="C1233" s="15">
        <f>stock!C1227</f>
        <v>0</v>
      </c>
      <c r="D1233" s="15">
        <f>stock!D1227</f>
        <v>0</v>
      </c>
      <c r="E1233" s="15">
        <f>stock!E1227</f>
        <v>0</v>
      </c>
      <c r="F1233" s="15">
        <f>stock!F1227</f>
        <v>0</v>
      </c>
      <c r="H1233" s="15">
        <f t="shared" si="246"/>
        <v>0</v>
      </c>
      <c r="I1233" s="15">
        <f t="shared" si="247"/>
        <v>0</v>
      </c>
      <c r="J1233" s="15">
        <f t="shared" si="248"/>
        <v>0</v>
      </c>
      <c r="K1233" s="1">
        <f t="shared" si="237"/>
        <v>0</v>
      </c>
      <c r="L1233" s="15">
        <f>IF(COUNTIF($N$2:N1233,N1233)=1,L1232+1,L1232)</f>
        <v>27</v>
      </c>
      <c r="M1233" s="15" t="str">
        <f t="shared" si="238"/>
        <v/>
      </c>
      <c r="N1233" s="1">
        <f t="shared" si="239"/>
        <v>0</v>
      </c>
      <c r="O1233" s="1">
        <f t="shared" si="240"/>
        <v>0</v>
      </c>
      <c r="P1233" s="15">
        <f t="shared" si="241"/>
        <v>0</v>
      </c>
      <c r="Q1233" s="15">
        <f t="shared" si="242"/>
        <v>0</v>
      </c>
      <c r="R1233" s="15">
        <f t="shared" si="243"/>
        <v>0</v>
      </c>
      <c r="S1233" s="15">
        <f t="shared" si="244"/>
        <v>0</v>
      </c>
      <c r="T1233" s="15">
        <f t="shared" si="245"/>
        <v>0</v>
      </c>
    </row>
    <row r="1234" spans="1:20">
      <c r="A1234" s="142" t="str">
        <f>IF((stock!B1228+stock!C1228+stock!D1228+stock!E1228)&lt;&gt;0,stock!A1228,"")</f>
        <v/>
      </c>
      <c r="B1234" s="142"/>
      <c r="C1234" s="15">
        <f>stock!C1228</f>
        <v>0</v>
      </c>
      <c r="D1234" s="15">
        <f>stock!D1228</f>
        <v>0</v>
      </c>
      <c r="E1234" s="15">
        <f>stock!E1228</f>
        <v>0</v>
      </c>
      <c r="F1234" s="15">
        <f>stock!F1228</f>
        <v>0</v>
      </c>
      <c r="H1234" s="15">
        <f t="shared" si="246"/>
        <v>0</v>
      </c>
      <c r="I1234" s="15">
        <f t="shared" si="247"/>
        <v>0</v>
      </c>
      <c r="J1234" s="15">
        <f t="shared" si="248"/>
        <v>0</v>
      </c>
      <c r="K1234" s="1">
        <f t="shared" si="237"/>
        <v>0</v>
      </c>
      <c r="L1234" s="15">
        <f>IF(COUNTIF($N$2:N1234,N1234)=1,L1233+1,L1233)</f>
        <v>27</v>
      </c>
      <c r="M1234" s="15" t="str">
        <f t="shared" si="238"/>
        <v/>
      </c>
      <c r="N1234" s="1">
        <f t="shared" si="239"/>
        <v>0</v>
      </c>
      <c r="O1234" s="1">
        <f t="shared" si="240"/>
        <v>0</v>
      </c>
      <c r="P1234" s="15">
        <f t="shared" si="241"/>
        <v>0</v>
      </c>
      <c r="Q1234" s="15">
        <f t="shared" si="242"/>
        <v>0</v>
      </c>
      <c r="R1234" s="15">
        <f t="shared" si="243"/>
        <v>0</v>
      </c>
      <c r="S1234" s="15">
        <f t="shared" si="244"/>
        <v>0</v>
      </c>
      <c r="T1234" s="15">
        <f t="shared" si="245"/>
        <v>0</v>
      </c>
    </row>
    <row r="1235" spans="1:20">
      <c r="A1235" s="142" t="str">
        <f>IF((stock!B1229+stock!C1229+stock!D1229+stock!E1229)&lt;&gt;0,stock!A1229,"")</f>
        <v/>
      </c>
      <c r="B1235" s="142"/>
      <c r="C1235" s="15">
        <f>stock!C1229</f>
        <v>0</v>
      </c>
      <c r="D1235" s="15">
        <f>stock!D1229</f>
        <v>0</v>
      </c>
      <c r="E1235" s="15">
        <f>stock!E1229</f>
        <v>0</v>
      </c>
      <c r="F1235" s="15">
        <f>stock!F1229</f>
        <v>0</v>
      </c>
      <c r="H1235" s="15">
        <f t="shared" si="246"/>
        <v>0</v>
      </c>
      <c r="I1235" s="15">
        <f t="shared" si="247"/>
        <v>0</v>
      </c>
      <c r="J1235" s="15">
        <f t="shared" si="248"/>
        <v>0</v>
      </c>
      <c r="K1235" s="1">
        <f t="shared" si="237"/>
        <v>0</v>
      </c>
      <c r="L1235" s="15">
        <f>IF(COUNTIF($N$2:N1235,N1235)=1,L1234+1,L1234)</f>
        <v>27</v>
      </c>
      <c r="M1235" s="15" t="str">
        <f t="shared" si="238"/>
        <v/>
      </c>
      <c r="N1235" s="1">
        <f t="shared" si="239"/>
        <v>0</v>
      </c>
      <c r="O1235" s="1">
        <f t="shared" si="240"/>
        <v>0</v>
      </c>
      <c r="P1235" s="15">
        <f t="shared" si="241"/>
        <v>0</v>
      </c>
      <c r="Q1235" s="15">
        <f t="shared" si="242"/>
        <v>0</v>
      </c>
      <c r="R1235" s="15">
        <f t="shared" si="243"/>
        <v>0</v>
      </c>
      <c r="S1235" s="15">
        <f t="shared" si="244"/>
        <v>0</v>
      </c>
      <c r="T1235" s="15">
        <f t="shared" si="245"/>
        <v>0</v>
      </c>
    </row>
    <row r="1236" spans="1:20">
      <c r="A1236" s="142" t="str">
        <f>IF((stock!B1230+stock!C1230+stock!D1230+stock!E1230)&lt;&gt;0,stock!A1230,"")</f>
        <v/>
      </c>
      <c r="B1236" s="142"/>
      <c r="C1236" s="15">
        <f>stock!C1230</f>
        <v>0</v>
      </c>
      <c r="D1236" s="15">
        <f>stock!D1230</f>
        <v>0</v>
      </c>
      <c r="E1236" s="15">
        <f>stock!E1230</f>
        <v>0</v>
      </c>
      <c r="F1236" s="15">
        <f>stock!F1230</f>
        <v>0</v>
      </c>
      <c r="H1236" s="15">
        <f t="shared" si="246"/>
        <v>0</v>
      </c>
      <c r="I1236" s="15">
        <f t="shared" si="247"/>
        <v>0</v>
      </c>
      <c r="J1236" s="15">
        <f t="shared" si="248"/>
        <v>0</v>
      </c>
      <c r="K1236" s="1">
        <f t="shared" si="237"/>
        <v>0</v>
      </c>
      <c r="L1236" s="15">
        <f>IF(COUNTIF($N$2:N1236,N1236)=1,L1235+1,L1235)</f>
        <v>27</v>
      </c>
      <c r="M1236" s="17" t="str">
        <f t="shared" ref="M1236:M1299" si="249">IF(P1236=0,"",K1236)</f>
        <v/>
      </c>
      <c r="N1236" s="1">
        <f t="shared" ref="N1236:N1299" si="250">IF(P1236=0,0,(IFERROR(RIGHT(K1236,LEN(K1236)-FIND(" ",K1236)),K1236)))</f>
        <v>0</v>
      </c>
      <c r="O1236" s="1">
        <f t="shared" ref="O1236:O1299" si="251">IF(P1236=0,0,TRIM(LEFT(SUBSTITUTE(A1236," ",REPT(" ",255)),255)))</f>
        <v>0</v>
      </c>
      <c r="P1236" s="17">
        <f t="shared" ref="P1236:P1299" si="252">IFERROR((FIND("KG",A1236)/FIND("KG",A1236)),0)+IFERROR((FIND("GM",A1236)/FIND("GM",A1236)),0)</f>
        <v>0</v>
      </c>
      <c r="Q1236" s="17">
        <f t="shared" ref="Q1236:Q1299" si="253">IFERROR((C1236*J1236*P1236)/50,0)</f>
        <v>0</v>
      </c>
      <c r="R1236" s="17">
        <f t="shared" ref="R1236:R1299" si="254">IFERROR((D1236*J1236*P1236)/50,0)</f>
        <v>0</v>
      </c>
      <c r="S1236" s="17">
        <f t="shared" ref="S1236:S1299" si="255">IFERROR((E1236*J1236*P1236)/50,0)</f>
        <v>0</v>
      </c>
      <c r="T1236" s="17">
        <f t="shared" ref="T1236:T1299" si="256">IFERROR((F1236*J1236*P1236)/50,0)</f>
        <v>0</v>
      </c>
    </row>
    <row r="1237" spans="1:20">
      <c r="A1237" s="142" t="str">
        <f>IF((stock!B1231+stock!C1231+stock!D1231+stock!E1231)&lt;&gt;0,stock!A1231,"")</f>
        <v/>
      </c>
      <c r="B1237" s="142"/>
      <c r="C1237" s="15">
        <f>stock!C1231</f>
        <v>0</v>
      </c>
      <c r="D1237" s="15">
        <f>stock!D1231</f>
        <v>0</v>
      </c>
      <c r="E1237" s="15">
        <f>stock!E1231</f>
        <v>0</v>
      </c>
      <c r="F1237" s="15">
        <f>stock!F1231</f>
        <v>0</v>
      </c>
      <c r="H1237" s="15">
        <f t="shared" si="246"/>
        <v>0</v>
      </c>
      <c r="I1237" s="15">
        <f t="shared" si="247"/>
        <v>0</v>
      </c>
      <c r="J1237" s="15">
        <f t="shared" si="248"/>
        <v>0</v>
      </c>
      <c r="K1237" s="1">
        <f t="shared" si="237"/>
        <v>0</v>
      </c>
      <c r="L1237" s="15">
        <f>IF(COUNTIF($N$2:N1237,N1237)=1,L1236+1,L1236)</f>
        <v>27</v>
      </c>
      <c r="M1237" s="17" t="str">
        <f t="shared" si="249"/>
        <v/>
      </c>
      <c r="N1237" s="1">
        <f t="shared" si="250"/>
        <v>0</v>
      </c>
      <c r="O1237" s="1">
        <f t="shared" si="251"/>
        <v>0</v>
      </c>
      <c r="P1237" s="17">
        <f t="shared" si="252"/>
        <v>0</v>
      </c>
      <c r="Q1237" s="17">
        <f t="shared" si="253"/>
        <v>0</v>
      </c>
      <c r="R1237" s="17">
        <f t="shared" si="254"/>
        <v>0</v>
      </c>
      <c r="S1237" s="17">
        <f t="shared" si="255"/>
        <v>0</v>
      </c>
      <c r="T1237" s="17">
        <f t="shared" si="256"/>
        <v>0</v>
      </c>
    </row>
    <row r="1238" spans="1:20">
      <c r="A1238" s="142" t="str">
        <f>IF((stock!B1232+stock!C1232+stock!D1232+stock!E1232)&lt;&gt;0,stock!A1232,"")</f>
        <v/>
      </c>
      <c r="B1238" s="142"/>
      <c r="C1238" s="15">
        <f>stock!C1232</f>
        <v>0</v>
      </c>
      <c r="D1238" s="15">
        <f>stock!D1232</f>
        <v>0</v>
      </c>
      <c r="E1238" s="15">
        <f>stock!E1232</f>
        <v>0</v>
      </c>
      <c r="F1238" s="15">
        <f>stock!F1232</f>
        <v>0</v>
      </c>
      <c r="H1238" s="15">
        <f t="shared" si="246"/>
        <v>0</v>
      </c>
      <c r="I1238" s="15">
        <f t="shared" si="247"/>
        <v>0</v>
      </c>
      <c r="J1238" s="15">
        <f t="shared" si="248"/>
        <v>0</v>
      </c>
      <c r="K1238" s="1">
        <f t="shared" si="237"/>
        <v>0</v>
      </c>
      <c r="L1238" s="15">
        <f>IF(COUNTIF($N$2:N1238,N1238)=1,L1237+1,L1237)</f>
        <v>27</v>
      </c>
      <c r="M1238" s="17" t="str">
        <f t="shared" si="249"/>
        <v/>
      </c>
      <c r="N1238" s="1">
        <f t="shared" si="250"/>
        <v>0</v>
      </c>
      <c r="O1238" s="1">
        <f t="shared" si="251"/>
        <v>0</v>
      </c>
      <c r="P1238" s="17">
        <f t="shared" si="252"/>
        <v>0</v>
      </c>
      <c r="Q1238" s="17">
        <f t="shared" si="253"/>
        <v>0</v>
      </c>
      <c r="R1238" s="17">
        <f t="shared" si="254"/>
        <v>0</v>
      </c>
      <c r="S1238" s="17">
        <f t="shared" si="255"/>
        <v>0</v>
      </c>
      <c r="T1238" s="17">
        <f t="shared" si="256"/>
        <v>0</v>
      </c>
    </row>
    <row r="1239" spans="1:20">
      <c r="A1239" s="142" t="str">
        <f>IF((stock!B1233+stock!C1233+stock!D1233+stock!E1233)&lt;&gt;0,stock!A1233,"")</f>
        <v/>
      </c>
      <c r="B1239" s="142"/>
      <c r="C1239" s="15">
        <f>stock!C1233</f>
        <v>0</v>
      </c>
      <c r="D1239" s="15">
        <f>stock!D1233</f>
        <v>0</v>
      </c>
      <c r="E1239" s="15">
        <f>stock!E1233</f>
        <v>0</v>
      </c>
      <c r="F1239" s="15">
        <f>stock!F1233</f>
        <v>0</v>
      </c>
      <c r="H1239" s="15">
        <f t="shared" si="246"/>
        <v>0</v>
      </c>
      <c r="I1239" s="15">
        <f t="shared" si="247"/>
        <v>0</v>
      </c>
      <c r="J1239" s="15">
        <f t="shared" si="248"/>
        <v>0</v>
      </c>
      <c r="K1239" s="1">
        <f t="shared" si="237"/>
        <v>0</v>
      </c>
      <c r="L1239" s="15">
        <f>IF(COUNTIF($N$2:N1239,N1239)=1,L1238+1,L1238)</f>
        <v>27</v>
      </c>
      <c r="M1239" s="17" t="str">
        <f t="shared" si="249"/>
        <v/>
      </c>
      <c r="N1239" s="1">
        <f t="shared" si="250"/>
        <v>0</v>
      </c>
      <c r="O1239" s="1">
        <f t="shared" si="251"/>
        <v>0</v>
      </c>
      <c r="P1239" s="17">
        <f t="shared" si="252"/>
        <v>0</v>
      </c>
      <c r="Q1239" s="17">
        <f t="shared" si="253"/>
        <v>0</v>
      </c>
      <c r="R1239" s="17">
        <f t="shared" si="254"/>
        <v>0</v>
      </c>
      <c r="S1239" s="17">
        <f t="shared" si="255"/>
        <v>0</v>
      </c>
      <c r="T1239" s="17">
        <f t="shared" si="256"/>
        <v>0</v>
      </c>
    </row>
    <row r="1240" spans="1:20">
      <c r="A1240" s="142" t="str">
        <f>IF((stock!B1234+stock!C1234+stock!D1234+stock!E1234)&lt;&gt;0,stock!A1234,"")</f>
        <v/>
      </c>
      <c r="B1240" s="142"/>
      <c r="C1240" s="15">
        <f>stock!C1234</f>
        <v>0</v>
      </c>
      <c r="D1240" s="15">
        <f>stock!D1234</f>
        <v>0</v>
      </c>
      <c r="E1240" s="15">
        <f>stock!E1234</f>
        <v>0</v>
      </c>
      <c r="F1240" s="15">
        <f>stock!F1234</f>
        <v>0</v>
      </c>
      <c r="H1240" s="15">
        <f t="shared" si="246"/>
        <v>0</v>
      </c>
      <c r="I1240" s="15">
        <f t="shared" si="247"/>
        <v>0</v>
      </c>
      <c r="J1240" s="15">
        <f t="shared" si="248"/>
        <v>0</v>
      </c>
      <c r="K1240" s="1">
        <f t="shared" si="237"/>
        <v>0</v>
      </c>
      <c r="L1240" s="15">
        <f>IF(COUNTIF($N$2:N1240,N1240)=1,L1239+1,L1239)</f>
        <v>27</v>
      </c>
      <c r="M1240" s="17" t="str">
        <f t="shared" si="249"/>
        <v/>
      </c>
      <c r="N1240" s="1">
        <f t="shared" si="250"/>
        <v>0</v>
      </c>
      <c r="O1240" s="1">
        <f t="shared" si="251"/>
        <v>0</v>
      </c>
      <c r="P1240" s="17">
        <f t="shared" si="252"/>
        <v>0</v>
      </c>
      <c r="Q1240" s="17">
        <f t="shared" si="253"/>
        <v>0</v>
      </c>
      <c r="R1240" s="17">
        <f t="shared" si="254"/>
        <v>0</v>
      </c>
      <c r="S1240" s="17">
        <f t="shared" si="255"/>
        <v>0</v>
      </c>
      <c r="T1240" s="17">
        <f t="shared" si="256"/>
        <v>0</v>
      </c>
    </row>
    <row r="1241" spans="1:20">
      <c r="A1241" s="142" t="str">
        <f>IF((stock!B1235+stock!C1235+stock!D1235+stock!E1235)&lt;&gt;0,stock!A1235,"")</f>
        <v/>
      </c>
      <c r="B1241" s="142"/>
      <c r="C1241" s="15">
        <f>stock!C1235</f>
        <v>0</v>
      </c>
      <c r="D1241" s="15">
        <f>stock!D1235</f>
        <v>0</v>
      </c>
      <c r="E1241" s="15">
        <f>stock!E1235</f>
        <v>0</v>
      </c>
      <c r="F1241" s="15">
        <f>stock!F1235</f>
        <v>0</v>
      </c>
      <c r="H1241" s="15">
        <f t="shared" si="246"/>
        <v>0</v>
      </c>
      <c r="I1241" s="15">
        <f t="shared" si="247"/>
        <v>0</v>
      </c>
      <c r="J1241" s="15">
        <f t="shared" si="248"/>
        <v>0</v>
      </c>
      <c r="K1241" s="1">
        <f t="shared" si="237"/>
        <v>0</v>
      </c>
      <c r="L1241" s="15">
        <f>IF(COUNTIF($N$2:N1241,N1241)=1,L1240+1,L1240)</f>
        <v>27</v>
      </c>
      <c r="M1241" s="17" t="str">
        <f t="shared" si="249"/>
        <v/>
      </c>
      <c r="N1241" s="1">
        <f t="shared" si="250"/>
        <v>0</v>
      </c>
      <c r="O1241" s="1">
        <f t="shared" si="251"/>
        <v>0</v>
      </c>
      <c r="P1241" s="17">
        <f t="shared" si="252"/>
        <v>0</v>
      </c>
      <c r="Q1241" s="17">
        <f t="shared" si="253"/>
        <v>0</v>
      </c>
      <c r="R1241" s="17">
        <f t="shared" si="254"/>
        <v>0</v>
      </c>
      <c r="S1241" s="17">
        <f t="shared" si="255"/>
        <v>0</v>
      </c>
      <c r="T1241" s="17">
        <f t="shared" si="256"/>
        <v>0</v>
      </c>
    </row>
    <row r="1242" spans="1:20">
      <c r="A1242" s="142" t="str">
        <f>IF((stock!B1236+stock!C1236+stock!D1236+stock!E1236)&lt;&gt;0,stock!A1236,"")</f>
        <v/>
      </c>
      <c r="B1242" s="142"/>
      <c r="C1242" s="15">
        <f>stock!C1236</f>
        <v>0</v>
      </c>
      <c r="D1242" s="15">
        <f>stock!D1236</f>
        <v>0</v>
      </c>
      <c r="E1242" s="15">
        <f>stock!E1236</f>
        <v>0</v>
      </c>
      <c r="F1242" s="15">
        <f>stock!F1236</f>
        <v>0</v>
      </c>
      <c r="H1242" s="15">
        <f t="shared" si="246"/>
        <v>0</v>
      </c>
      <c r="I1242" s="15">
        <f t="shared" si="247"/>
        <v>0</v>
      </c>
      <c r="J1242" s="15">
        <f t="shared" si="248"/>
        <v>0</v>
      </c>
      <c r="K1242" s="1">
        <f t="shared" si="237"/>
        <v>0</v>
      </c>
      <c r="L1242" s="15">
        <f>IF(COUNTIF($N$2:N1242,N1242)=1,L1241+1,L1241)</f>
        <v>27</v>
      </c>
      <c r="M1242" s="17" t="str">
        <f t="shared" si="249"/>
        <v/>
      </c>
      <c r="N1242" s="1">
        <f t="shared" si="250"/>
        <v>0</v>
      </c>
      <c r="O1242" s="1">
        <f t="shared" si="251"/>
        <v>0</v>
      </c>
      <c r="P1242" s="17">
        <f t="shared" si="252"/>
        <v>0</v>
      </c>
      <c r="Q1242" s="17">
        <f t="shared" si="253"/>
        <v>0</v>
      </c>
      <c r="R1242" s="17">
        <f t="shared" si="254"/>
        <v>0</v>
      </c>
      <c r="S1242" s="17">
        <f t="shared" si="255"/>
        <v>0</v>
      </c>
      <c r="T1242" s="17">
        <f t="shared" si="256"/>
        <v>0</v>
      </c>
    </row>
    <row r="1243" spans="1:20">
      <c r="A1243" s="142" t="str">
        <f>IF((stock!B1237+stock!C1237+stock!D1237+stock!E1237)&lt;&gt;0,stock!A1237,"")</f>
        <v/>
      </c>
      <c r="B1243" s="142"/>
      <c r="C1243" s="15">
        <f>stock!C1237</f>
        <v>0</v>
      </c>
      <c r="D1243" s="15">
        <f>stock!D1237</f>
        <v>0</v>
      </c>
      <c r="E1243" s="15">
        <f>stock!E1237</f>
        <v>0</v>
      </c>
      <c r="F1243" s="15">
        <f>stock!F1237</f>
        <v>0</v>
      </c>
      <c r="H1243" s="15">
        <f t="shared" si="246"/>
        <v>0</v>
      </c>
      <c r="I1243" s="15">
        <f t="shared" si="247"/>
        <v>0</v>
      </c>
      <c r="J1243" s="15">
        <f t="shared" si="248"/>
        <v>0</v>
      </c>
      <c r="K1243" s="1">
        <f t="shared" si="237"/>
        <v>0</v>
      </c>
      <c r="L1243" s="15">
        <f>IF(COUNTIF($N$2:N1243,N1243)=1,L1242+1,L1242)</f>
        <v>27</v>
      </c>
      <c r="M1243" s="17" t="str">
        <f t="shared" si="249"/>
        <v/>
      </c>
      <c r="N1243" s="1">
        <f t="shared" si="250"/>
        <v>0</v>
      </c>
      <c r="O1243" s="1">
        <f t="shared" si="251"/>
        <v>0</v>
      </c>
      <c r="P1243" s="17">
        <f t="shared" si="252"/>
        <v>0</v>
      </c>
      <c r="Q1243" s="17">
        <f t="shared" si="253"/>
        <v>0</v>
      </c>
      <c r="R1243" s="17">
        <f t="shared" si="254"/>
        <v>0</v>
      </c>
      <c r="S1243" s="17">
        <f t="shared" si="255"/>
        <v>0</v>
      </c>
      <c r="T1243" s="17">
        <f t="shared" si="256"/>
        <v>0</v>
      </c>
    </row>
    <row r="1244" spans="1:20">
      <c r="A1244" s="142" t="str">
        <f>IF((stock!B1238+stock!C1238+stock!D1238+stock!E1238)&lt;&gt;0,stock!A1238,"")</f>
        <v/>
      </c>
      <c r="B1244" s="142"/>
      <c r="C1244" s="15">
        <f>stock!C1238</f>
        <v>0</v>
      </c>
      <c r="D1244" s="15">
        <f>stock!D1238</f>
        <v>0</v>
      </c>
      <c r="E1244" s="15">
        <f>stock!E1238</f>
        <v>0</v>
      </c>
      <c r="F1244" s="15">
        <f>stock!F1238</f>
        <v>0</v>
      </c>
      <c r="H1244" s="15">
        <f t="shared" si="246"/>
        <v>0</v>
      </c>
      <c r="I1244" s="15">
        <f t="shared" si="247"/>
        <v>0</v>
      </c>
      <c r="J1244" s="15">
        <f t="shared" si="248"/>
        <v>0</v>
      </c>
      <c r="K1244" s="1">
        <f t="shared" si="237"/>
        <v>0</v>
      </c>
      <c r="L1244" s="15">
        <f>IF(COUNTIF($N$2:N1244,N1244)=1,L1243+1,L1243)</f>
        <v>27</v>
      </c>
      <c r="M1244" s="17" t="str">
        <f t="shared" si="249"/>
        <v/>
      </c>
      <c r="N1244" s="1">
        <f t="shared" si="250"/>
        <v>0</v>
      </c>
      <c r="O1244" s="1">
        <f t="shared" si="251"/>
        <v>0</v>
      </c>
      <c r="P1244" s="17">
        <f t="shared" si="252"/>
        <v>0</v>
      </c>
      <c r="Q1244" s="17">
        <f t="shared" si="253"/>
        <v>0</v>
      </c>
      <c r="R1244" s="17">
        <f t="shared" si="254"/>
        <v>0</v>
      </c>
      <c r="S1244" s="17">
        <f t="shared" si="255"/>
        <v>0</v>
      </c>
      <c r="T1244" s="17">
        <f t="shared" si="256"/>
        <v>0</v>
      </c>
    </row>
    <row r="1245" spans="1:20">
      <c r="A1245" s="142" t="str">
        <f>IF((stock!B1239+stock!C1239+stock!D1239+stock!E1239)&lt;&gt;0,stock!A1239,"")</f>
        <v/>
      </c>
      <c r="B1245" s="142"/>
      <c r="C1245" s="15">
        <f>stock!C1239</f>
        <v>0</v>
      </c>
      <c r="D1245" s="15">
        <f>stock!D1239</f>
        <v>0</v>
      </c>
      <c r="E1245" s="15">
        <f>stock!E1239</f>
        <v>0</v>
      </c>
      <c r="F1245" s="15">
        <f>stock!F1239</f>
        <v>0</v>
      </c>
      <c r="H1245" s="15">
        <f t="shared" si="246"/>
        <v>0</v>
      </c>
      <c r="I1245" s="15">
        <f t="shared" si="247"/>
        <v>0</v>
      </c>
      <c r="J1245" s="15">
        <f t="shared" si="248"/>
        <v>0</v>
      </c>
      <c r="K1245" s="1">
        <f t="shared" si="237"/>
        <v>0</v>
      </c>
      <c r="L1245" s="15">
        <f>IF(COUNTIF($N$2:N1245,N1245)=1,L1244+1,L1244)</f>
        <v>27</v>
      </c>
      <c r="M1245" s="17" t="str">
        <f t="shared" si="249"/>
        <v/>
      </c>
      <c r="N1245" s="1">
        <f t="shared" si="250"/>
        <v>0</v>
      </c>
      <c r="O1245" s="1">
        <f t="shared" si="251"/>
        <v>0</v>
      </c>
      <c r="P1245" s="17">
        <f t="shared" si="252"/>
        <v>0</v>
      </c>
      <c r="Q1245" s="17">
        <f t="shared" si="253"/>
        <v>0</v>
      </c>
      <c r="R1245" s="17">
        <f t="shared" si="254"/>
        <v>0</v>
      </c>
      <c r="S1245" s="17">
        <f t="shared" si="255"/>
        <v>0</v>
      </c>
      <c r="T1245" s="17">
        <f t="shared" si="256"/>
        <v>0</v>
      </c>
    </row>
    <row r="1246" spans="1:20">
      <c r="A1246" s="142" t="str">
        <f>IF((stock!B1240+stock!C1240+stock!D1240+stock!E1240)&lt;&gt;0,stock!A1240,"")</f>
        <v/>
      </c>
      <c r="B1246" s="142"/>
      <c r="C1246" s="15">
        <f>stock!C1240</f>
        <v>0</v>
      </c>
      <c r="D1246" s="15">
        <f>stock!D1240</f>
        <v>0</v>
      </c>
      <c r="E1246" s="15">
        <f>stock!E1240</f>
        <v>0</v>
      </c>
      <c r="F1246" s="15">
        <f>stock!F1240</f>
        <v>0</v>
      </c>
      <c r="H1246" s="15">
        <f t="shared" si="246"/>
        <v>0</v>
      </c>
      <c r="I1246" s="15">
        <f t="shared" si="247"/>
        <v>0</v>
      </c>
      <c r="J1246" s="15">
        <f t="shared" si="248"/>
        <v>0</v>
      </c>
      <c r="K1246" s="1">
        <f t="shared" si="237"/>
        <v>0</v>
      </c>
      <c r="L1246" s="15">
        <f>IF(COUNTIF($N$2:N1246,N1246)=1,L1245+1,L1245)</f>
        <v>27</v>
      </c>
      <c r="M1246" s="17" t="str">
        <f t="shared" si="249"/>
        <v/>
      </c>
      <c r="N1246" s="1">
        <f t="shared" si="250"/>
        <v>0</v>
      </c>
      <c r="O1246" s="1">
        <f t="shared" si="251"/>
        <v>0</v>
      </c>
      <c r="P1246" s="17">
        <f t="shared" si="252"/>
        <v>0</v>
      </c>
      <c r="Q1246" s="17">
        <f t="shared" si="253"/>
        <v>0</v>
      </c>
      <c r="R1246" s="17">
        <f t="shared" si="254"/>
        <v>0</v>
      </c>
      <c r="S1246" s="17">
        <f t="shared" si="255"/>
        <v>0</v>
      </c>
      <c r="T1246" s="17">
        <f t="shared" si="256"/>
        <v>0</v>
      </c>
    </row>
    <row r="1247" spans="1:20">
      <c r="A1247" s="142" t="str">
        <f>IF((stock!B1241+stock!C1241+stock!D1241+stock!E1241)&lt;&gt;0,stock!A1241,"")</f>
        <v/>
      </c>
      <c r="B1247" s="142"/>
      <c r="C1247" s="15">
        <f>stock!C1241</f>
        <v>0</v>
      </c>
      <c r="D1247" s="15">
        <f>stock!D1241</f>
        <v>0</v>
      </c>
      <c r="E1247" s="15">
        <f>stock!E1241</f>
        <v>0</v>
      </c>
      <c r="F1247" s="15">
        <f>stock!F1241</f>
        <v>0</v>
      </c>
      <c r="H1247" s="15">
        <f t="shared" si="246"/>
        <v>0</v>
      </c>
      <c r="I1247" s="15">
        <f t="shared" si="247"/>
        <v>0</v>
      </c>
      <c r="J1247" s="15">
        <f t="shared" si="248"/>
        <v>0</v>
      </c>
      <c r="K1247" s="1">
        <f t="shared" si="237"/>
        <v>0</v>
      </c>
      <c r="L1247" s="15">
        <f>IF(COUNTIF($N$2:N1247,N1247)=1,L1246+1,L1246)</f>
        <v>27</v>
      </c>
      <c r="M1247" s="17" t="str">
        <f t="shared" si="249"/>
        <v/>
      </c>
      <c r="N1247" s="1">
        <f t="shared" si="250"/>
        <v>0</v>
      </c>
      <c r="O1247" s="1">
        <f t="shared" si="251"/>
        <v>0</v>
      </c>
      <c r="P1247" s="17">
        <f t="shared" si="252"/>
        <v>0</v>
      </c>
      <c r="Q1247" s="17">
        <f t="shared" si="253"/>
        <v>0</v>
      </c>
      <c r="R1247" s="17">
        <f t="shared" si="254"/>
        <v>0</v>
      </c>
      <c r="S1247" s="17">
        <f t="shared" si="255"/>
        <v>0</v>
      </c>
      <c r="T1247" s="17">
        <f t="shared" si="256"/>
        <v>0</v>
      </c>
    </row>
    <row r="1248" spans="1:20">
      <c r="A1248" s="142" t="str">
        <f>IF((stock!B1242+stock!C1242+stock!D1242+stock!E1242)&lt;&gt;0,stock!A1242,"")</f>
        <v/>
      </c>
      <c r="B1248" s="142"/>
      <c r="C1248" s="15">
        <f>stock!C1242</f>
        <v>0</v>
      </c>
      <c r="D1248" s="15">
        <f>stock!D1242</f>
        <v>0</v>
      </c>
      <c r="E1248" s="15">
        <f>stock!E1242</f>
        <v>0</v>
      </c>
      <c r="F1248" s="15">
        <f>stock!F1242</f>
        <v>0</v>
      </c>
      <c r="H1248" s="15">
        <f t="shared" si="246"/>
        <v>0</v>
      </c>
      <c r="I1248" s="15">
        <f t="shared" si="247"/>
        <v>0</v>
      </c>
      <c r="J1248" s="15">
        <f t="shared" si="248"/>
        <v>0</v>
      </c>
      <c r="K1248" s="1">
        <f t="shared" si="237"/>
        <v>0</v>
      </c>
      <c r="L1248" s="15">
        <f>IF(COUNTIF($N$2:N1248,N1248)=1,L1247+1,L1247)</f>
        <v>27</v>
      </c>
      <c r="M1248" s="17" t="str">
        <f t="shared" si="249"/>
        <v/>
      </c>
      <c r="N1248" s="1">
        <f t="shared" si="250"/>
        <v>0</v>
      </c>
      <c r="O1248" s="1">
        <f t="shared" si="251"/>
        <v>0</v>
      </c>
      <c r="P1248" s="17">
        <f t="shared" si="252"/>
        <v>0</v>
      </c>
      <c r="Q1248" s="17">
        <f t="shared" si="253"/>
        <v>0</v>
      </c>
      <c r="R1248" s="17">
        <f t="shared" si="254"/>
        <v>0</v>
      </c>
      <c r="S1248" s="17">
        <f t="shared" si="255"/>
        <v>0</v>
      </c>
      <c r="T1248" s="17">
        <f t="shared" si="256"/>
        <v>0</v>
      </c>
    </row>
    <row r="1249" spans="1:20">
      <c r="A1249" s="142" t="str">
        <f>IF((stock!B1243+stock!C1243+stock!D1243+stock!E1243)&lt;&gt;0,stock!A1243,"")</f>
        <v/>
      </c>
      <c r="B1249" s="142"/>
      <c r="C1249" s="15">
        <f>stock!C1243</f>
        <v>0</v>
      </c>
      <c r="D1249" s="15">
        <f>stock!D1243</f>
        <v>0</v>
      </c>
      <c r="E1249" s="15">
        <f>stock!E1243</f>
        <v>0</v>
      </c>
      <c r="F1249" s="15">
        <f>stock!F1243</f>
        <v>0</v>
      </c>
      <c r="H1249" s="15">
        <f t="shared" si="246"/>
        <v>0</v>
      </c>
      <c r="I1249" s="15">
        <f t="shared" si="247"/>
        <v>0</v>
      </c>
      <c r="J1249" s="15">
        <f t="shared" si="248"/>
        <v>0</v>
      </c>
      <c r="K1249" s="1">
        <f t="shared" si="237"/>
        <v>0</v>
      </c>
      <c r="L1249" s="15">
        <f>IF(COUNTIF($N$2:N1249,N1249)=1,L1248+1,L1248)</f>
        <v>27</v>
      </c>
      <c r="M1249" s="17" t="str">
        <f t="shared" si="249"/>
        <v/>
      </c>
      <c r="N1249" s="1">
        <f t="shared" si="250"/>
        <v>0</v>
      </c>
      <c r="O1249" s="1">
        <f t="shared" si="251"/>
        <v>0</v>
      </c>
      <c r="P1249" s="17">
        <f t="shared" si="252"/>
        <v>0</v>
      </c>
      <c r="Q1249" s="17">
        <f t="shared" si="253"/>
        <v>0</v>
      </c>
      <c r="R1249" s="17">
        <f t="shared" si="254"/>
        <v>0</v>
      </c>
      <c r="S1249" s="17">
        <f t="shared" si="255"/>
        <v>0</v>
      </c>
      <c r="T1249" s="17">
        <f t="shared" si="256"/>
        <v>0</v>
      </c>
    </row>
    <row r="1250" spans="1:20">
      <c r="A1250" s="142" t="str">
        <f>IF((stock!B1244+stock!C1244+stock!D1244+stock!E1244)&lt;&gt;0,stock!A1244,"")</f>
        <v>MALDA 50</v>
      </c>
      <c r="B1250" s="142"/>
      <c r="C1250" s="15">
        <f>stock!C1244</f>
        <v>248</v>
      </c>
      <c r="D1250" s="15">
        <f>stock!D1244</f>
        <v>77</v>
      </c>
      <c r="E1250" s="15">
        <f>stock!E1244</f>
        <v>117</v>
      </c>
      <c r="F1250" s="15">
        <f>stock!F1244</f>
        <v>208</v>
      </c>
      <c r="H1250" s="15">
        <f t="shared" si="246"/>
        <v>50</v>
      </c>
      <c r="I1250" s="15">
        <f t="shared" si="247"/>
        <v>50</v>
      </c>
      <c r="J1250" s="15">
        <f t="shared" si="248"/>
        <v>50</v>
      </c>
      <c r="K1250" s="1" t="str">
        <f t="shared" si="237"/>
        <v>MAL</v>
      </c>
      <c r="L1250" s="15">
        <f>IF(COUNTIF($N$2:N1250,N1250)=1,L1249+1,L1249)</f>
        <v>27</v>
      </c>
      <c r="M1250" s="17" t="str">
        <f t="shared" si="249"/>
        <v/>
      </c>
      <c r="N1250" s="1">
        <f t="shared" si="250"/>
        <v>0</v>
      </c>
      <c r="O1250" s="1">
        <f t="shared" si="251"/>
        <v>0</v>
      </c>
      <c r="P1250" s="17">
        <f t="shared" si="252"/>
        <v>0</v>
      </c>
      <c r="Q1250" s="17">
        <f t="shared" si="253"/>
        <v>0</v>
      </c>
      <c r="R1250" s="17">
        <f t="shared" si="254"/>
        <v>0</v>
      </c>
      <c r="S1250" s="17">
        <f t="shared" si="255"/>
        <v>0</v>
      </c>
      <c r="T1250" s="17">
        <f t="shared" si="256"/>
        <v>0</v>
      </c>
    </row>
    <row r="1251" spans="1:20">
      <c r="A1251" s="142" t="str">
        <f>IF((stock!B1245+stock!C1245+stock!D1245+stock!E1245)&lt;&gt;0,stock!A1245,"")</f>
        <v/>
      </c>
      <c r="B1251" s="142"/>
      <c r="C1251" s="15">
        <f>stock!C1245</f>
        <v>0</v>
      </c>
      <c r="D1251" s="15">
        <f>stock!D1245</f>
        <v>0</v>
      </c>
      <c r="E1251" s="15">
        <f>stock!E1245</f>
        <v>0</v>
      </c>
      <c r="F1251" s="15">
        <f>stock!F1245</f>
        <v>0</v>
      </c>
      <c r="H1251" s="15">
        <f t="shared" si="246"/>
        <v>0</v>
      </c>
      <c r="I1251" s="15">
        <f t="shared" si="247"/>
        <v>0</v>
      </c>
      <c r="J1251" s="15">
        <f t="shared" si="248"/>
        <v>0</v>
      </c>
      <c r="K1251" s="1">
        <f t="shared" si="237"/>
        <v>0</v>
      </c>
      <c r="L1251" s="15">
        <f>IF(COUNTIF($N$2:N1251,N1251)=1,L1250+1,L1250)</f>
        <v>27</v>
      </c>
      <c r="M1251" s="17" t="str">
        <f t="shared" si="249"/>
        <v/>
      </c>
      <c r="N1251" s="1">
        <f t="shared" si="250"/>
        <v>0</v>
      </c>
      <c r="O1251" s="1">
        <f t="shared" si="251"/>
        <v>0</v>
      </c>
      <c r="P1251" s="17">
        <f t="shared" si="252"/>
        <v>0</v>
      </c>
      <c r="Q1251" s="17">
        <f t="shared" si="253"/>
        <v>0</v>
      </c>
      <c r="R1251" s="17">
        <f t="shared" si="254"/>
        <v>0</v>
      </c>
      <c r="S1251" s="17">
        <f t="shared" si="255"/>
        <v>0</v>
      </c>
      <c r="T1251" s="17">
        <f t="shared" si="256"/>
        <v>0</v>
      </c>
    </row>
    <row r="1252" spans="1:20">
      <c r="A1252" s="142" t="str">
        <f>IF((stock!B1246+stock!C1246+stock!D1246+stock!E1246)&lt;&gt;0,stock!A1246,"")</f>
        <v>CC MALDA 50KG</v>
      </c>
      <c r="B1252" s="142"/>
      <c r="C1252" s="15">
        <f>stock!C1246</f>
        <v>5</v>
      </c>
      <c r="D1252" s="15">
        <f>stock!D1246</f>
        <v>0</v>
      </c>
      <c r="E1252" s="15">
        <f>stock!E1246</f>
        <v>5</v>
      </c>
      <c r="F1252" s="15">
        <f>stock!F1246</f>
        <v>0</v>
      </c>
      <c r="H1252" s="15">
        <f t="shared" si="246"/>
        <v>50</v>
      </c>
      <c r="I1252" s="15">
        <f t="shared" si="247"/>
        <v>0</v>
      </c>
      <c r="J1252" s="15">
        <f t="shared" si="248"/>
        <v>50</v>
      </c>
      <c r="K1252" s="1" t="str">
        <f t="shared" si="237"/>
        <v>CC MALDA</v>
      </c>
      <c r="L1252" s="15">
        <f>IF(COUNTIF($N$2:N1252,N1252)=1,L1251+1,L1251)</f>
        <v>27</v>
      </c>
      <c r="M1252" s="17" t="str">
        <f t="shared" si="249"/>
        <v>CC MALDA</v>
      </c>
      <c r="N1252" s="1" t="str">
        <f t="shared" si="250"/>
        <v>MALDA</v>
      </c>
      <c r="O1252" s="1" t="str">
        <f t="shared" si="251"/>
        <v>CC</v>
      </c>
      <c r="P1252" s="17">
        <f t="shared" si="252"/>
        <v>1</v>
      </c>
      <c r="Q1252" s="17">
        <f t="shared" si="253"/>
        <v>5</v>
      </c>
      <c r="R1252" s="17">
        <f t="shared" si="254"/>
        <v>0</v>
      </c>
      <c r="S1252" s="17">
        <f t="shared" si="255"/>
        <v>5</v>
      </c>
      <c r="T1252" s="17">
        <f t="shared" si="256"/>
        <v>0</v>
      </c>
    </row>
    <row r="1253" spans="1:20">
      <c r="A1253" s="142" t="str">
        <f>IF((stock!B1247+stock!C1247+stock!D1247+stock!E1247)&lt;&gt;0,stock!A1247,"")</f>
        <v/>
      </c>
      <c r="B1253" s="142"/>
      <c r="C1253" s="15">
        <f>stock!C1247</f>
        <v>0</v>
      </c>
      <c r="D1253" s="15">
        <f>stock!D1247</f>
        <v>0</v>
      </c>
      <c r="E1253" s="15">
        <f>stock!E1247</f>
        <v>0</v>
      </c>
      <c r="F1253" s="15">
        <f>stock!F1247</f>
        <v>0</v>
      </c>
      <c r="H1253" s="15">
        <f t="shared" si="246"/>
        <v>0</v>
      </c>
      <c r="I1253" s="15">
        <f t="shared" si="247"/>
        <v>0</v>
      </c>
      <c r="J1253" s="15">
        <f t="shared" si="248"/>
        <v>0</v>
      </c>
      <c r="K1253" s="1">
        <f t="shared" si="237"/>
        <v>0</v>
      </c>
      <c r="L1253" s="15">
        <f>IF(COUNTIF($N$2:N1253,N1253)=1,L1252+1,L1252)</f>
        <v>27</v>
      </c>
      <c r="M1253" s="17" t="str">
        <f t="shared" si="249"/>
        <v/>
      </c>
      <c r="N1253" s="1">
        <f t="shared" si="250"/>
        <v>0</v>
      </c>
      <c r="O1253" s="1">
        <f t="shared" si="251"/>
        <v>0</v>
      </c>
      <c r="P1253" s="17">
        <f t="shared" si="252"/>
        <v>0</v>
      </c>
      <c r="Q1253" s="17">
        <f t="shared" si="253"/>
        <v>0</v>
      </c>
      <c r="R1253" s="17">
        <f t="shared" si="254"/>
        <v>0</v>
      </c>
      <c r="S1253" s="17">
        <f t="shared" si="255"/>
        <v>0</v>
      </c>
      <c r="T1253" s="17">
        <f t="shared" si="256"/>
        <v>0</v>
      </c>
    </row>
    <row r="1254" spans="1:20">
      <c r="A1254" s="142" t="str">
        <f>IF((stock!B1248+stock!C1248+stock!D1248+stock!E1248)&lt;&gt;0,stock!A1248,"")</f>
        <v/>
      </c>
      <c r="B1254" s="142"/>
      <c r="C1254" s="15">
        <f>stock!C1248</f>
        <v>0</v>
      </c>
      <c r="D1254" s="15">
        <f>stock!D1248</f>
        <v>0</v>
      </c>
      <c r="E1254" s="15">
        <f>stock!E1248</f>
        <v>0</v>
      </c>
      <c r="F1254" s="15">
        <f>stock!F1248</f>
        <v>0</v>
      </c>
      <c r="H1254" s="15">
        <f t="shared" si="246"/>
        <v>0</v>
      </c>
      <c r="I1254" s="15">
        <f t="shared" si="247"/>
        <v>0</v>
      </c>
      <c r="J1254" s="15">
        <f t="shared" si="248"/>
        <v>0</v>
      </c>
      <c r="K1254" s="1">
        <f t="shared" si="237"/>
        <v>0</v>
      </c>
      <c r="L1254" s="15">
        <f>IF(COUNTIF($N$2:N1254,N1254)=1,L1253+1,L1253)</f>
        <v>27</v>
      </c>
      <c r="M1254" s="17" t="str">
        <f t="shared" si="249"/>
        <v/>
      </c>
      <c r="N1254" s="1">
        <f t="shared" si="250"/>
        <v>0</v>
      </c>
      <c r="O1254" s="1">
        <f t="shared" si="251"/>
        <v>0</v>
      </c>
      <c r="P1254" s="17">
        <f t="shared" si="252"/>
        <v>0</v>
      </c>
      <c r="Q1254" s="17">
        <f t="shared" si="253"/>
        <v>0</v>
      </c>
      <c r="R1254" s="17">
        <f t="shared" si="254"/>
        <v>0</v>
      </c>
      <c r="S1254" s="17">
        <f t="shared" si="255"/>
        <v>0</v>
      </c>
      <c r="T1254" s="17">
        <f t="shared" si="256"/>
        <v>0</v>
      </c>
    </row>
    <row r="1255" spans="1:20">
      <c r="A1255" s="142" t="str">
        <f>IF((stock!B1249+stock!C1249+stock!D1249+stock!E1249)&lt;&gt;0,stock!A1249,"")</f>
        <v/>
      </c>
      <c r="B1255" s="142"/>
      <c r="C1255" s="15">
        <f>stock!C1249</f>
        <v>0</v>
      </c>
      <c r="D1255" s="15">
        <f>stock!D1249</f>
        <v>0</v>
      </c>
      <c r="E1255" s="15">
        <f>stock!E1249</f>
        <v>0</v>
      </c>
      <c r="F1255" s="15">
        <f>stock!F1249</f>
        <v>0</v>
      </c>
      <c r="H1255" s="15">
        <f t="shared" si="246"/>
        <v>0</v>
      </c>
      <c r="I1255" s="15">
        <f t="shared" si="247"/>
        <v>0</v>
      </c>
      <c r="J1255" s="15">
        <f t="shared" si="248"/>
        <v>0</v>
      </c>
      <c r="K1255" s="1">
        <f t="shared" si="237"/>
        <v>0</v>
      </c>
      <c r="L1255" s="15">
        <f>IF(COUNTIF($N$2:N1255,N1255)=1,L1254+1,L1254)</f>
        <v>27</v>
      </c>
      <c r="M1255" s="17" t="str">
        <f t="shared" si="249"/>
        <v/>
      </c>
      <c r="N1255" s="1">
        <f t="shared" si="250"/>
        <v>0</v>
      </c>
      <c r="O1255" s="1">
        <f t="shared" si="251"/>
        <v>0</v>
      </c>
      <c r="P1255" s="17">
        <f t="shared" si="252"/>
        <v>0</v>
      </c>
      <c r="Q1255" s="17">
        <f t="shared" si="253"/>
        <v>0</v>
      </c>
      <c r="R1255" s="17">
        <f t="shared" si="254"/>
        <v>0</v>
      </c>
      <c r="S1255" s="17">
        <f t="shared" si="255"/>
        <v>0</v>
      </c>
      <c r="T1255" s="17">
        <f t="shared" si="256"/>
        <v>0</v>
      </c>
    </row>
    <row r="1256" spans="1:20">
      <c r="A1256" s="142" t="str">
        <f>IF((stock!B1250+stock!C1250+stock!D1250+stock!E1250)&lt;&gt;0,stock!A1250,"")</f>
        <v>INDIA-GATE MALDA 50KG</v>
      </c>
      <c r="B1256" s="142"/>
      <c r="C1256" s="15">
        <f>stock!C1250</f>
        <v>145</v>
      </c>
      <c r="D1256" s="15">
        <f>stock!D1250</f>
        <v>0</v>
      </c>
      <c r="E1256" s="15">
        <f>stock!E1250</f>
        <v>64</v>
      </c>
      <c r="F1256" s="15">
        <f>stock!F1250</f>
        <v>81</v>
      </c>
      <c r="H1256" s="15">
        <f t="shared" si="246"/>
        <v>50</v>
      </c>
      <c r="I1256" s="15">
        <f t="shared" si="247"/>
        <v>0</v>
      </c>
      <c r="J1256" s="15">
        <f t="shared" si="248"/>
        <v>50</v>
      </c>
      <c r="K1256" s="1" t="str">
        <f t="shared" si="237"/>
        <v>INDIA-GATE MALDA</v>
      </c>
      <c r="L1256" s="15">
        <f>IF(COUNTIF($N$2:N1256,N1256)=1,L1255+1,L1255)</f>
        <v>27</v>
      </c>
      <c r="M1256" s="17" t="str">
        <f t="shared" si="249"/>
        <v>INDIA-GATE MALDA</v>
      </c>
      <c r="N1256" s="1" t="str">
        <f t="shared" si="250"/>
        <v>MALDA</v>
      </c>
      <c r="O1256" s="1" t="str">
        <f t="shared" si="251"/>
        <v>INDIA-GATE</v>
      </c>
      <c r="P1256" s="17">
        <f t="shared" si="252"/>
        <v>1</v>
      </c>
      <c r="Q1256" s="17">
        <f t="shared" si="253"/>
        <v>145</v>
      </c>
      <c r="R1256" s="17">
        <f t="shared" si="254"/>
        <v>0</v>
      </c>
      <c r="S1256" s="17">
        <f t="shared" si="255"/>
        <v>64</v>
      </c>
      <c r="T1256" s="17">
        <f t="shared" si="256"/>
        <v>81</v>
      </c>
    </row>
    <row r="1257" spans="1:20">
      <c r="A1257" s="142" t="str">
        <f>IF((stock!B1251+stock!C1251+stock!D1251+stock!E1251)&lt;&gt;0,stock!A1251,"")</f>
        <v/>
      </c>
      <c r="B1257" s="142"/>
      <c r="C1257" s="15">
        <f>stock!C1251</f>
        <v>0</v>
      </c>
      <c r="D1257" s="15">
        <f>stock!D1251</f>
        <v>0</v>
      </c>
      <c r="E1257" s="15">
        <f>stock!E1251</f>
        <v>0</v>
      </c>
      <c r="F1257" s="15">
        <f>stock!F1251</f>
        <v>0</v>
      </c>
      <c r="H1257" s="15">
        <f t="shared" si="246"/>
        <v>0</v>
      </c>
      <c r="I1257" s="15">
        <f t="shared" si="247"/>
        <v>0</v>
      </c>
      <c r="J1257" s="15">
        <f t="shared" si="248"/>
        <v>0</v>
      </c>
      <c r="K1257" s="1">
        <f t="shared" si="237"/>
        <v>0</v>
      </c>
      <c r="L1257" s="15">
        <f>IF(COUNTIF($N$2:N1257,N1257)=1,L1256+1,L1256)</f>
        <v>27</v>
      </c>
      <c r="M1257" s="17" t="str">
        <f t="shared" si="249"/>
        <v/>
      </c>
      <c r="N1257" s="1">
        <f t="shared" si="250"/>
        <v>0</v>
      </c>
      <c r="O1257" s="1">
        <f t="shared" si="251"/>
        <v>0</v>
      </c>
      <c r="P1257" s="17">
        <f t="shared" si="252"/>
        <v>0</v>
      </c>
      <c r="Q1257" s="17">
        <f t="shared" si="253"/>
        <v>0</v>
      </c>
      <c r="R1257" s="17">
        <f t="shared" si="254"/>
        <v>0</v>
      </c>
      <c r="S1257" s="17">
        <f t="shared" si="255"/>
        <v>0</v>
      </c>
      <c r="T1257" s="17">
        <f t="shared" si="256"/>
        <v>0</v>
      </c>
    </row>
    <row r="1258" spans="1:20">
      <c r="A1258" s="142" t="str">
        <f>IF((stock!B1252+stock!C1252+stock!D1252+stock!E1252)&lt;&gt;0,stock!A1252,"")</f>
        <v/>
      </c>
      <c r="B1258" s="142"/>
      <c r="C1258" s="15">
        <f>stock!C1252</f>
        <v>0</v>
      </c>
      <c r="D1258" s="15">
        <f>stock!D1252</f>
        <v>0</v>
      </c>
      <c r="E1258" s="15">
        <f>stock!E1252</f>
        <v>0</v>
      </c>
      <c r="F1258" s="15">
        <f>stock!F1252</f>
        <v>0</v>
      </c>
      <c r="H1258" s="15">
        <f t="shared" si="246"/>
        <v>0</v>
      </c>
      <c r="I1258" s="15">
        <f t="shared" si="247"/>
        <v>0</v>
      </c>
      <c r="J1258" s="15">
        <f t="shared" si="248"/>
        <v>0</v>
      </c>
      <c r="K1258" s="1">
        <f t="shared" si="237"/>
        <v>0</v>
      </c>
      <c r="L1258" s="15">
        <f>IF(COUNTIF($N$2:N1258,N1258)=1,L1257+1,L1257)</f>
        <v>27</v>
      </c>
      <c r="M1258" s="17" t="str">
        <f t="shared" si="249"/>
        <v/>
      </c>
      <c r="N1258" s="1">
        <f t="shared" si="250"/>
        <v>0</v>
      </c>
      <c r="O1258" s="1">
        <f t="shared" si="251"/>
        <v>0</v>
      </c>
      <c r="P1258" s="17">
        <f t="shared" si="252"/>
        <v>0</v>
      </c>
      <c r="Q1258" s="17">
        <f t="shared" si="253"/>
        <v>0</v>
      </c>
      <c r="R1258" s="17">
        <f t="shared" si="254"/>
        <v>0</v>
      </c>
      <c r="S1258" s="17">
        <f t="shared" si="255"/>
        <v>0</v>
      </c>
      <c r="T1258" s="17">
        <f t="shared" si="256"/>
        <v>0</v>
      </c>
    </row>
    <row r="1259" spans="1:20">
      <c r="A1259" s="142" t="str">
        <f>IF((stock!B1253+stock!C1253+stock!D1253+stock!E1253)&lt;&gt;0,stock!A1253,"")</f>
        <v>MINI MALDA 50KG</v>
      </c>
      <c r="B1259" s="142"/>
      <c r="C1259" s="15">
        <f>stock!C1253</f>
        <v>0</v>
      </c>
      <c r="D1259" s="15">
        <f>stock!D1253</f>
        <v>1</v>
      </c>
      <c r="E1259" s="15">
        <f>stock!E1253</f>
        <v>1</v>
      </c>
      <c r="F1259" s="15">
        <f>stock!F1253</f>
        <v>0</v>
      </c>
      <c r="H1259" s="15">
        <f t="shared" si="246"/>
        <v>50</v>
      </c>
      <c r="I1259" s="15">
        <f t="shared" si="247"/>
        <v>0</v>
      </c>
      <c r="J1259" s="15">
        <f t="shared" si="248"/>
        <v>50</v>
      </c>
      <c r="K1259" s="1" t="str">
        <f t="shared" si="237"/>
        <v>MINI MALDA</v>
      </c>
      <c r="L1259" s="15">
        <f>IF(COUNTIF($N$2:N1259,N1259)=1,L1258+1,L1258)</f>
        <v>27</v>
      </c>
      <c r="M1259" s="17" t="str">
        <f t="shared" si="249"/>
        <v>MINI MALDA</v>
      </c>
      <c r="N1259" s="1" t="str">
        <f t="shared" si="250"/>
        <v>MALDA</v>
      </c>
      <c r="O1259" s="1" t="str">
        <f t="shared" si="251"/>
        <v>MINI</v>
      </c>
      <c r="P1259" s="17">
        <f t="shared" si="252"/>
        <v>1</v>
      </c>
      <c r="Q1259" s="17">
        <f t="shared" si="253"/>
        <v>0</v>
      </c>
      <c r="R1259" s="17">
        <f t="shared" si="254"/>
        <v>1</v>
      </c>
      <c r="S1259" s="17">
        <f t="shared" si="255"/>
        <v>1</v>
      </c>
      <c r="T1259" s="17">
        <f t="shared" si="256"/>
        <v>0</v>
      </c>
    </row>
    <row r="1260" spans="1:20">
      <c r="A1260" s="142" t="str">
        <f>IF((stock!B1254+stock!C1254+stock!D1254+stock!E1254)&lt;&gt;0,stock!A1254,"")</f>
        <v>NEW MALDA 50KG</v>
      </c>
      <c r="B1260" s="142"/>
      <c r="C1260" s="15">
        <f>stock!C1254</f>
        <v>94</v>
      </c>
      <c r="D1260" s="15">
        <f>stock!D1254</f>
        <v>27</v>
      </c>
      <c r="E1260" s="15">
        <f>stock!E1254</f>
        <v>32</v>
      </c>
      <c r="F1260" s="15">
        <f>stock!F1254</f>
        <v>89</v>
      </c>
      <c r="H1260" s="15">
        <f t="shared" si="246"/>
        <v>50</v>
      </c>
      <c r="I1260" s="15">
        <f t="shared" si="247"/>
        <v>0</v>
      </c>
      <c r="J1260" s="15">
        <f t="shared" si="248"/>
        <v>50</v>
      </c>
      <c r="K1260" s="1" t="str">
        <f t="shared" si="237"/>
        <v>NEW MALDA</v>
      </c>
      <c r="L1260" s="15">
        <f>IF(COUNTIF($N$2:N1260,N1260)=1,L1259+1,L1259)</f>
        <v>27</v>
      </c>
      <c r="M1260" s="17" t="str">
        <f t="shared" si="249"/>
        <v>NEW MALDA</v>
      </c>
      <c r="N1260" s="1" t="str">
        <f t="shared" si="250"/>
        <v>MALDA</v>
      </c>
      <c r="O1260" s="1" t="str">
        <f t="shared" si="251"/>
        <v>NEW</v>
      </c>
      <c r="P1260" s="17">
        <f t="shared" si="252"/>
        <v>1</v>
      </c>
      <c r="Q1260" s="17">
        <f t="shared" si="253"/>
        <v>94</v>
      </c>
      <c r="R1260" s="17">
        <f t="shared" si="254"/>
        <v>27</v>
      </c>
      <c r="S1260" s="17">
        <f t="shared" si="255"/>
        <v>32</v>
      </c>
      <c r="T1260" s="17">
        <f t="shared" si="256"/>
        <v>89</v>
      </c>
    </row>
    <row r="1261" spans="1:20">
      <c r="A1261" s="142" t="str">
        <f>IF((stock!B1255+stock!C1255+stock!D1255+stock!E1255)&lt;&gt;0,stock!A1255,"")</f>
        <v/>
      </c>
      <c r="B1261" s="142"/>
      <c r="C1261" s="15">
        <f>stock!C1255</f>
        <v>0</v>
      </c>
      <c r="D1261" s="15">
        <f>stock!D1255</f>
        <v>0</v>
      </c>
      <c r="E1261" s="15">
        <f>stock!E1255</f>
        <v>0</v>
      </c>
      <c r="F1261" s="15">
        <f>stock!F1255</f>
        <v>0</v>
      </c>
      <c r="H1261" s="15">
        <f t="shared" si="246"/>
        <v>0</v>
      </c>
      <c r="I1261" s="15">
        <f t="shared" si="247"/>
        <v>0</v>
      </c>
      <c r="J1261" s="15">
        <f t="shared" si="248"/>
        <v>0</v>
      </c>
      <c r="K1261" s="1">
        <f t="shared" si="237"/>
        <v>0</v>
      </c>
      <c r="L1261" s="15">
        <f>IF(COUNTIF($N$2:N1261,N1261)=1,L1260+1,L1260)</f>
        <v>27</v>
      </c>
      <c r="M1261" s="17" t="str">
        <f t="shared" si="249"/>
        <v/>
      </c>
      <c r="N1261" s="1">
        <f t="shared" si="250"/>
        <v>0</v>
      </c>
      <c r="O1261" s="1">
        <f t="shared" si="251"/>
        <v>0</v>
      </c>
      <c r="P1261" s="17">
        <f t="shared" si="252"/>
        <v>0</v>
      </c>
      <c r="Q1261" s="17">
        <f t="shared" si="253"/>
        <v>0</v>
      </c>
      <c r="R1261" s="17">
        <f t="shared" si="254"/>
        <v>0</v>
      </c>
      <c r="S1261" s="17">
        <f t="shared" si="255"/>
        <v>0</v>
      </c>
      <c r="T1261" s="17">
        <f t="shared" si="256"/>
        <v>0</v>
      </c>
    </row>
    <row r="1262" spans="1:20">
      <c r="A1262" s="142" t="str">
        <f>IF((stock!B1256+stock!C1256+stock!D1256+stock!E1256)&lt;&gt;0,stock!A1256,"")</f>
        <v/>
      </c>
      <c r="B1262" s="142"/>
      <c r="C1262" s="15">
        <f>stock!C1256</f>
        <v>0</v>
      </c>
      <c r="D1262" s="15">
        <f>stock!D1256</f>
        <v>0</v>
      </c>
      <c r="E1262" s="15">
        <f>stock!E1256</f>
        <v>0</v>
      </c>
      <c r="F1262" s="15">
        <f>stock!F1256</f>
        <v>0</v>
      </c>
      <c r="H1262" s="15">
        <f t="shared" si="246"/>
        <v>0</v>
      </c>
      <c r="I1262" s="15">
        <f t="shared" si="247"/>
        <v>0</v>
      </c>
      <c r="J1262" s="15">
        <f t="shared" si="248"/>
        <v>0</v>
      </c>
      <c r="K1262" s="1">
        <f t="shared" si="237"/>
        <v>0</v>
      </c>
      <c r="L1262" s="15">
        <f>IF(COUNTIF($N$2:N1262,N1262)=1,L1261+1,L1261)</f>
        <v>27</v>
      </c>
      <c r="M1262" s="17" t="str">
        <f t="shared" si="249"/>
        <v/>
      </c>
      <c r="N1262" s="1">
        <f t="shared" si="250"/>
        <v>0</v>
      </c>
      <c r="O1262" s="1">
        <f t="shared" si="251"/>
        <v>0</v>
      </c>
      <c r="P1262" s="17">
        <f t="shared" si="252"/>
        <v>0</v>
      </c>
      <c r="Q1262" s="17">
        <f t="shared" si="253"/>
        <v>0</v>
      </c>
      <c r="R1262" s="17">
        <f t="shared" si="254"/>
        <v>0</v>
      </c>
      <c r="S1262" s="17">
        <f t="shared" si="255"/>
        <v>0</v>
      </c>
      <c r="T1262" s="17">
        <f t="shared" si="256"/>
        <v>0</v>
      </c>
    </row>
    <row r="1263" spans="1:20">
      <c r="A1263" s="142" t="str">
        <f>IF((stock!B1257+stock!C1257+stock!D1257+stock!E1257)&lt;&gt;0,stock!A1257,"")</f>
        <v/>
      </c>
      <c r="B1263" s="142"/>
      <c r="C1263" s="15">
        <f>stock!C1257</f>
        <v>0</v>
      </c>
      <c r="D1263" s="15">
        <f>stock!D1257</f>
        <v>0</v>
      </c>
      <c r="E1263" s="15">
        <f>stock!E1257</f>
        <v>0</v>
      </c>
      <c r="F1263" s="15">
        <f>stock!F1257</f>
        <v>0</v>
      </c>
      <c r="H1263" s="15">
        <f t="shared" si="246"/>
        <v>0</v>
      </c>
      <c r="I1263" s="15">
        <f t="shared" si="247"/>
        <v>0</v>
      </c>
      <c r="J1263" s="15">
        <f t="shared" si="248"/>
        <v>0</v>
      </c>
      <c r="K1263" s="1">
        <f t="shared" si="237"/>
        <v>0</v>
      </c>
      <c r="L1263" s="15">
        <f>IF(COUNTIF($N$2:N1263,N1263)=1,L1262+1,L1262)</f>
        <v>27</v>
      </c>
      <c r="M1263" s="17" t="str">
        <f t="shared" si="249"/>
        <v/>
      </c>
      <c r="N1263" s="1">
        <f t="shared" si="250"/>
        <v>0</v>
      </c>
      <c r="O1263" s="1">
        <f t="shared" si="251"/>
        <v>0</v>
      </c>
      <c r="P1263" s="17">
        <f t="shared" si="252"/>
        <v>0</v>
      </c>
      <c r="Q1263" s="17">
        <f t="shared" si="253"/>
        <v>0</v>
      </c>
      <c r="R1263" s="17">
        <f t="shared" si="254"/>
        <v>0</v>
      </c>
      <c r="S1263" s="17">
        <f t="shared" si="255"/>
        <v>0</v>
      </c>
      <c r="T1263" s="17">
        <f t="shared" si="256"/>
        <v>0</v>
      </c>
    </row>
    <row r="1264" spans="1:20">
      <c r="A1264" s="142" t="str">
        <f>IF((stock!B1258+stock!C1258+stock!D1258+stock!E1258)&lt;&gt;0,stock!A1258,"")</f>
        <v/>
      </c>
      <c r="B1264" s="142"/>
      <c r="C1264" s="15">
        <f>stock!C1258</f>
        <v>0</v>
      </c>
      <c r="D1264" s="15">
        <f>stock!D1258</f>
        <v>0</v>
      </c>
      <c r="E1264" s="15">
        <f>stock!E1258</f>
        <v>0</v>
      </c>
      <c r="F1264" s="15">
        <f>stock!F1258</f>
        <v>0</v>
      </c>
      <c r="H1264" s="15">
        <f t="shared" si="246"/>
        <v>0</v>
      </c>
      <c r="I1264" s="15">
        <f t="shared" si="247"/>
        <v>0</v>
      </c>
      <c r="J1264" s="15">
        <f t="shared" si="248"/>
        <v>0</v>
      </c>
      <c r="K1264" s="1">
        <f t="shared" si="237"/>
        <v>0</v>
      </c>
      <c r="L1264" s="15">
        <f>IF(COUNTIF($N$2:N1264,N1264)=1,L1263+1,L1263)</f>
        <v>27</v>
      </c>
      <c r="M1264" s="17" t="str">
        <f t="shared" si="249"/>
        <v/>
      </c>
      <c r="N1264" s="1">
        <f t="shared" si="250"/>
        <v>0</v>
      </c>
      <c r="O1264" s="1">
        <f t="shared" si="251"/>
        <v>0</v>
      </c>
      <c r="P1264" s="17">
        <f t="shared" si="252"/>
        <v>0</v>
      </c>
      <c r="Q1264" s="17">
        <f t="shared" si="253"/>
        <v>0</v>
      </c>
      <c r="R1264" s="17">
        <f t="shared" si="254"/>
        <v>0</v>
      </c>
      <c r="S1264" s="17">
        <f t="shared" si="255"/>
        <v>0</v>
      </c>
      <c r="T1264" s="17">
        <f t="shared" si="256"/>
        <v>0</v>
      </c>
    </row>
    <row r="1265" spans="1:20">
      <c r="A1265" s="142" t="str">
        <f>IF((stock!B1259+stock!C1259+stock!D1259+stock!E1259)&lt;&gt;0,stock!A1259,"")</f>
        <v/>
      </c>
      <c r="B1265" s="142"/>
      <c r="C1265" s="15">
        <f>stock!C1259</f>
        <v>0</v>
      </c>
      <c r="D1265" s="15">
        <f>stock!D1259</f>
        <v>0</v>
      </c>
      <c r="E1265" s="15">
        <f>stock!E1259</f>
        <v>0</v>
      </c>
      <c r="F1265" s="15">
        <f>stock!F1259</f>
        <v>0</v>
      </c>
      <c r="H1265" s="15">
        <f t="shared" si="246"/>
        <v>0</v>
      </c>
      <c r="I1265" s="15">
        <f t="shared" si="247"/>
        <v>0</v>
      </c>
      <c r="J1265" s="15">
        <f t="shared" si="248"/>
        <v>0</v>
      </c>
      <c r="K1265" s="1">
        <f t="shared" si="237"/>
        <v>0</v>
      </c>
      <c r="L1265" s="15">
        <f>IF(COUNTIF($N$2:N1265,N1265)=1,L1264+1,L1264)</f>
        <v>27</v>
      </c>
      <c r="M1265" s="17" t="str">
        <f t="shared" si="249"/>
        <v/>
      </c>
      <c r="N1265" s="1">
        <f t="shared" si="250"/>
        <v>0</v>
      </c>
      <c r="O1265" s="1">
        <f t="shared" si="251"/>
        <v>0</v>
      </c>
      <c r="P1265" s="17">
        <f t="shared" si="252"/>
        <v>0</v>
      </c>
      <c r="Q1265" s="17">
        <f t="shared" si="253"/>
        <v>0</v>
      </c>
      <c r="R1265" s="17">
        <f t="shared" si="254"/>
        <v>0</v>
      </c>
      <c r="S1265" s="17">
        <f t="shared" si="255"/>
        <v>0</v>
      </c>
      <c r="T1265" s="17">
        <f t="shared" si="256"/>
        <v>0</v>
      </c>
    </row>
    <row r="1266" spans="1:20">
      <c r="A1266" s="142" t="str">
        <f>IF((stock!B1260+stock!C1260+stock!D1260+stock!E1260)&lt;&gt;0,stock!A1260,"")</f>
        <v/>
      </c>
      <c r="B1266" s="142"/>
      <c r="C1266" s="15">
        <f>stock!C1260</f>
        <v>0</v>
      </c>
      <c r="D1266" s="15">
        <f>stock!D1260</f>
        <v>0</v>
      </c>
      <c r="E1266" s="15">
        <f>stock!E1260</f>
        <v>0</v>
      </c>
      <c r="F1266" s="15">
        <f>stock!F1260</f>
        <v>0</v>
      </c>
      <c r="H1266" s="15">
        <f t="shared" si="246"/>
        <v>0</v>
      </c>
      <c r="I1266" s="15">
        <f t="shared" si="247"/>
        <v>0</v>
      </c>
      <c r="J1266" s="15">
        <f t="shared" si="248"/>
        <v>0</v>
      </c>
      <c r="K1266" s="1">
        <f t="shared" si="237"/>
        <v>0</v>
      </c>
      <c r="L1266" s="15">
        <f>IF(COUNTIF($N$2:N1266,N1266)=1,L1265+1,L1265)</f>
        <v>27</v>
      </c>
      <c r="M1266" s="17" t="str">
        <f t="shared" si="249"/>
        <v/>
      </c>
      <c r="N1266" s="1">
        <f t="shared" si="250"/>
        <v>0</v>
      </c>
      <c r="O1266" s="1">
        <f t="shared" si="251"/>
        <v>0</v>
      </c>
      <c r="P1266" s="17">
        <f t="shared" si="252"/>
        <v>0</v>
      </c>
      <c r="Q1266" s="17">
        <f t="shared" si="253"/>
        <v>0</v>
      </c>
      <c r="R1266" s="17">
        <f t="shared" si="254"/>
        <v>0</v>
      </c>
      <c r="S1266" s="17">
        <f t="shared" si="255"/>
        <v>0</v>
      </c>
      <c r="T1266" s="17">
        <f t="shared" si="256"/>
        <v>0</v>
      </c>
    </row>
    <row r="1267" spans="1:20">
      <c r="A1267" s="142" t="str">
        <f>IF((stock!B1261+stock!C1261+stock!D1261+stock!E1261)&lt;&gt;0,stock!A1261,"")</f>
        <v>SMT MALDA 50KG</v>
      </c>
      <c r="B1267" s="142"/>
      <c r="C1267" s="15">
        <f>stock!C1261</f>
        <v>4</v>
      </c>
      <c r="D1267" s="15">
        <f>stock!D1261</f>
        <v>49</v>
      </c>
      <c r="E1267" s="15">
        <f>stock!E1261</f>
        <v>15</v>
      </c>
      <c r="F1267" s="15">
        <f>stock!F1261</f>
        <v>38</v>
      </c>
      <c r="H1267" s="15">
        <f t="shared" si="246"/>
        <v>50</v>
      </c>
      <c r="I1267" s="15">
        <f t="shared" si="247"/>
        <v>0</v>
      </c>
      <c r="J1267" s="15">
        <f t="shared" si="248"/>
        <v>50</v>
      </c>
      <c r="K1267" s="1" t="str">
        <f t="shared" si="237"/>
        <v>SMT MALDA</v>
      </c>
      <c r="L1267" s="15">
        <f>IF(COUNTIF($N$2:N1267,N1267)=1,L1266+1,L1266)</f>
        <v>27</v>
      </c>
      <c r="M1267" s="17" t="str">
        <f t="shared" si="249"/>
        <v>SMT MALDA</v>
      </c>
      <c r="N1267" s="1" t="str">
        <f t="shared" si="250"/>
        <v>MALDA</v>
      </c>
      <c r="O1267" s="1" t="str">
        <f t="shared" si="251"/>
        <v>SMT</v>
      </c>
      <c r="P1267" s="17">
        <f t="shared" si="252"/>
        <v>1</v>
      </c>
      <c r="Q1267" s="17">
        <f t="shared" si="253"/>
        <v>4</v>
      </c>
      <c r="R1267" s="17">
        <f t="shared" si="254"/>
        <v>49</v>
      </c>
      <c r="S1267" s="17">
        <f t="shared" si="255"/>
        <v>15</v>
      </c>
      <c r="T1267" s="17">
        <f t="shared" si="256"/>
        <v>38</v>
      </c>
    </row>
    <row r="1268" spans="1:20">
      <c r="A1268" s="142" t="str">
        <f>IF((stock!B1262+stock!C1262+stock!D1262+stock!E1262)&lt;&gt;0,stock!A1262,"")</f>
        <v/>
      </c>
      <c r="B1268" s="142"/>
      <c r="C1268" s="15">
        <f>stock!C1262</f>
        <v>0</v>
      </c>
      <c r="D1268" s="15">
        <f>stock!D1262</f>
        <v>0</v>
      </c>
      <c r="E1268" s="15">
        <f>stock!E1262</f>
        <v>0</v>
      </c>
      <c r="F1268" s="15">
        <f>stock!F1262</f>
        <v>0</v>
      </c>
      <c r="H1268" s="15">
        <f t="shared" si="246"/>
        <v>0</v>
      </c>
      <c r="I1268" s="15">
        <f t="shared" si="247"/>
        <v>0</v>
      </c>
      <c r="J1268" s="15">
        <f t="shared" si="248"/>
        <v>0</v>
      </c>
      <c r="K1268" s="1">
        <f t="shared" si="237"/>
        <v>0</v>
      </c>
      <c r="L1268" s="15">
        <f>IF(COUNTIF($N$2:N1268,N1268)=1,L1267+1,L1267)</f>
        <v>27</v>
      </c>
      <c r="M1268" s="17" t="str">
        <f t="shared" si="249"/>
        <v/>
      </c>
      <c r="N1268" s="1">
        <f t="shared" si="250"/>
        <v>0</v>
      </c>
      <c r="O1268" s="1">
        <f t="shared" si="251"/>
        <v>0</v>
      </c>
      <c r="P1268" s="17">
        <f t="shared" si="252"/>
        <v>0</v>
      </c>
      <c r="Q1268" s="17">
        <f t="shared" si="253"/>
        <v>0</v>
      </c>
      <c r="R1268" s="17">
        <f t="shared" si="254"/>
        <v>0</v>
      </c>
      <c r="S1268" s="17">
        <f t="shared" si="255"/>
        <v>0</v>
      </c>
      <c r="T1268" s="17">
        <f t="shared" si="256"/>
        <v>0</v>
      </c>
    </row>
    <row r="1269" spans="1:20">
      <c r="A1269" s="142" t="str">
        <f>IF((stock!B1263+stock!C1263+stock!D1263+stock!E1263)&lt;&gt;0,stock!A1263,"")</f>
        <v>MASOOR</v>
      </c>
      <c r="B1269" s="142"/>
      <c r="C1269" s="15">
        <f>stock!C1263</f>
        <v>138</v>
      </c>
      <c r="D1269" s="15">
        <f>stock!D1263</f>
        <v>0</v>
      </c>
      <c r="E1269" s="15">
        <f>stock!E1263</f>
        <v>19</v>
      </c>
      <c r="F1269" s="15">
        <f>stock!F1263</f>
        <v>119</v>
      </c>
      <c r="H1269" s="15">
        <f t="shared" si="246"/>
        <v>0</v>
      </c>
      <c r="I1269" s="15">
        <f t="shared" si="247"/>
        <v>0</v>
      </c>
      <c r="J1269" s="15">
        <f t="shared" si="248"/>
        <v>0</v>
      </c>
      <c r="K1269" s="1" t="str">
        <f t="shared" si="237"/>
        <v>M</v>
      </c>
      <c r="L1269" s="15">
        <f>IF(COUNTIF($N$2:N1269,N1269)=1,L1268+1,L1268)</f>
        <v>27</v>
      </c>
      <c r="M1269" s="17" t="str">
        <f t="shared" si="249"/>
        <v/>
      </c>
      <c r="N1269" s="1">
        <f t="shared" si="250"/>
        <v>0</v>
      </c>
      <c r="O1269" s="1">
        <f t="shared" si="251"/>
        <v>0</v>
      </c>
      <c r="P1269" s="17">
        <f t="shared" si="252"/>
        <v>0</v>
      </c>
      <c r="Q1269" s="17">
        <f t="shared" si="253"/>
        <v>0</v>
      </c>
      <c r="R1269" s="17">
        <f t="shared" si="254"/>
        <v>0</v>
      </c>
      <c r="S1269" s="17">
        <f t="shared" si="255"/>
        <v>0</v>
      </c>
      <c r="T1269" s="17">
        <f t="shared" si="256"/>
        <v>0</v>
      </c>
    </row>
    <row r="1270" spans="1:20">
      <c r="A1270" s="142" t="str">
        <f>IF((stock!B1264+stock!C1264+stock!D1264+stock!E1264)&lt;&gt;0,stock!A1264,"")</f>
        <v/>
      </c>
      <c r="B1270" s="142"/>
      <c r="C1270" s="15">
        <f>stock!C1264</f>
        <v>0</v>
      </c>
      <c r="D1270" s="15">
        <f>stock!D1264</f>
        <v>0</v>
      </c>
      <c r="E1270" s="15">
        <f>stock!E1264</f>
        <v>0</v>
      </c>
      <c r="F1270" s="15">
        <f>stock!F1264</f>
        <v>0</v>
      </c>
      <c r="H1270" s="15">
        <f t="shared" si="246"/>
        <v>0</v>
      </c>
      <c r="I1270" s="15">
        <f t="shared" si="247"/>
        <v>0</v>
      </c>
      <c r="J1270" s="15">
        <f t="shared" si="248"/>
        <v>0</v>
      </c>
      <c r="K1270" s="1">
        <f t="shared" si="237"/>
        <v>0</v>
      </c>
      <c r="L1270" s="15">
        <f>IF(COUNTIF($N$2:N1270,N1270)=1,L1269+1,L1269)</f>
        <v>27</v>
      </c>
      <c r="M1270" s="17" t="str">
        <f t="shared" si="249"/>
        <v/>
      </c>
      <c r="N1270" s="1">
        <f t="shared" si="250"/>
        <v>0</v>
      </c>
      <c r="O1270" s="1">
        <f t="shared" si="251"/>
        <v>0</v>
      </c>
      <c r="P1270" s="17">
        <f t="shared" si="252"/>
        <v>0</v>
      </c>
      <c r="Q1270" s="17">
        <f t="shared" si="253"/>
        <v>0</v>
      </c>
      <c r="R1270" s="17">
        <f t="shared" si="254"/>
        <v>0</v>
      </c>
      <c r="S1270" s="17">
        <f t="shared" si="255"/>
        <v>0</v>
      </c>
      <c r="T1270" s="17">
        <f t="shared" si="256"/>
        <v>0</v>
      </c>
    </row>
    <row r="1271" spans="1:20">
      <c r="A1271" s="142" t="str">
        <f>IF((stock!B1265+stock!C1265+stock!D1265+stock!E1265)&lt;&gt;0,stock!A1265,"")</f>
        <v/>
      </c>
      <c r="B1271" s="142"/>
      <c r="C1271" s="15">
        <f>stock!C1265</f>
        <v>0</v>
      </c>
      <c r="D1271" s="15">
        <f>stock!D1265</f>
        <v>0</v>
      </c>
      <c r="E1271" s="15">
        <f>stock!E1265</f>
        <v>0</v>
      </c>
      <c r="F1271" s="15">
        <f>stock!F1265</f>
        <v>0</v>
      </c>
      <c r="H1271" s="15">
        <f t="shared" si="246"/>
        <v>0</v>
      </c>
      <c r="I1271" s="15">
        <f t="shared" si="247"/>
        <v>0</v>
      </c>
      <c r="J1271" s="15">
        <f t="shared" si="248"/>
        <v>0</v>
      </c>
      <c r="K1271" s="1">
        <f t="shared" si="237"/>
        <v>0</v>
      </c>
      <c r="L1271" s="15">
        <f>IF(COUNTIF($N$2:N1271,N1271)=1,L1270+1,L1270)</f>
        <v>27</v>
      </c>
      <c r="M1271" s="17" t="str">
        <f t="shared" si="249"/>
        <v/>
      </c>
      <c r="N1271" s="1">
        <f t="shared" si="250"/>
        <v>0</v>
      </c>
      <c r="O1271" s="1">
        <f t="shared" si="251"/>
        <v>0</v>
      </c>
      <c r="P1271" s="17">
        <f t="shared" si="252"/>
        <v>0</v>
      </c>
      <c r="Q1271" s="17">
        <f t="shared" si="253"/>
        <v>0</v>
      </c>
      <c r="R1271" s="17">
        <f t="shared" si="254"/>
        <v>0</v>
      </c>
      <c r="S1271" s="17">
        <f t="shared" si="255"/>
        <v>0</v>
      </c>
      <c r="T1271" s="17">
        <f t="shared" si="256"/>
        <v>0</v>
      </c>
    </row>
    <row r="1272" spans="1:20">
      <c r="A1272" s="142" t="str">
        <f>IF((stock!B1266+stock!C1266+stock!D1266+stock!E1266)&lt;&gt;0,stock!A1266,"")</f>
        <v>MASOOR 50</v>
      </c>
      <c r="B1272" s="142"/>
      <c r="C1272" s="15">
        <f>stock!C1266</f>
        <v>138</v>
      </c>
      <c r="D1272" s="15">
        <f>stock!D1266</f>
        <v>0</v>
      </c>
      <c r="E1272" s="15">
        <f>stock!E1266</f>
        <v>19</v>
      </c>
      <c r="F1272" s="15">
        <f>stock!F1266</f>
        <v>119</v>
      </c>
      <c r="H1272" s="15">
        <f t="shared" si="246"/>
        <v>50</v>
      </c>
      <c r="I1272" s="15">
        <f t="shared" si="247"/>
        <v>50</v>
      </c>
      <c r="J1272" s="15">
        <f t="shared" si="248"/>
        <v>50</v>
      </c>
      <c r="K1272" s="1" t="str">
        <f t="shared" si="237"/>
        <v>MASO</v>
      </c>
      <c r="L1272" s="15">
        <f>IF(COUNTIF($N$2:N1272,N1272)=1,L1271+1,L1271)</f>
        <v>27</v>
      </c>
      <c r="M1272" s="17" t="str">
        <f t="shared" si="249"/>
        <v/>
      </c>
      <c r="N1272" s="1">
        <f t="shared" si="250"/>
        <v>0</v>
      </c>
      <c r="O1272" s="1">
        <f t="shared" si="251"/>
        <v>0</v>
      </c>
      <c r="P1272" s="17">
        <f t="shared" si="252"/>
        <v>0</v>
      </c>
      <c r="Q1272" s="17">
        <f t="shared" si="253"/>
        <v>0</v>
      </c>
      <c r="R1272" s="17">
        <f t="shared" si="254"/>
        <v>0</v>
      </c>
      <c r="S1272" s="17">
        <f t="shared" si="255"/>
        <v>0</v>
      </c>
      <c r="T1272" s="17">
        <f t="shared" si="256"/>
        <v>0</v>
      </c>
    </row>
    <row r="1273" spans="1:20">
      <c r="A1273" s="142" t="str">
        <f>IF((stock!B1267+stock!C1267+stock!D1267+stock!E1267)&lt;&gt;0,stock!A1267,"")</f>
        <v>BELL MASOOR-THUVARAI 50KG</v>
      </c>
      <c r="B1273" s="142"/>
      <c r="C1273" s="15">
        <f>stock!C1267</f>
        <v>102</v>
      </c>
      <c r="D1273" s="15">
        <f>stock!D1267</f>
        <v>0</v>
      </c>
      <c r="E1273" s="15">
        <f>stock!E1267</f>
        <v>18</v>
      </c>
      <c r="F1273" s="15">
        <f>stock!F1267</f>
        <v>84</v>
      </c>
      <c r="H1273" s="15">
        <f t="shared" si="246"/>
        <v>50</v>
      </c>
      <c r="I1273" s="15">
        <f t="shared" si="247"/>
        <v>0</v>
      </c>
      <c r="J1273" s="15">
        <f t="shared" si="248"/>
        <v>50</v>
      </c>
      <c r="K1273" s="1" t="str">
        <f t="shared" si="237"/>
        <v>BELL MASOOR-THUVARAI</v>
      </c>
      <c r="L1273" s="15">
        <f>IF(COUNTIF($N$2:N1273,N1273)=1,L1272+1,L1272)</f>
        <v>27</v>
      </c>
      <c r="M1273" s="17" t="str">
        <f t="shared" si="249"/>
        <v>BELL MASOOR-THUVARAI</v>
      </c>
      <c r="N1273" s="1" t="str">
        <f t="shared" si="250"/>
        <v>MASOOR-THUVARAI</v>
      </c>
      <c r="O1273" s="1" t="str">
        <f t="shared" si="251"/>
        <v>BELL</v>
      </c>
      <c r="P1273" s="17">
        <f t="shared" si="252"/>
        <v>1</v>
      </c>
      <c r="Q1273" s="17">
        <f t="shared" si="253"/>
        <v>102</v>
      </c>
      <c r="R1273" s="17">
        <f t="shared" si="254"/>
        <v>0</v>
      </c>
      <c r="S1273" s="17">
        <f t="shared" si="255"/>
        <v>18</v>
      </c>
      <c r="T1273" s="17">
        <f t="shared" si="256"/>
        <v>84</v>
      </c>
    </row>
    <row r="1274" spans="1:20">
      <c r="A1274" s="142" t="str">
        <f>IF((stock!B1268+stock!C1268+stock!D1268+stock!E1268)&lt;&gt;0,stock!A1268,"")</f>
        <v/>
      </c>
      <c r="B1274" s="142"/>
      <c r="C1274" s="15">
        <f>stock!C1268</f>
        <v>0</v>
      </c>
      <c r="D1274" s="15">
        <f>stock!D1268</f>
        <v>0</v>
      </c>
      <c r="E1274" s="15">
        <f>stock!E1268</f>
        <v>0</v>
      </c>
      <c r="F1274" s="15">
        <f>stock!F1268</f>
        <v>0</v>
      </c>
      <c r="H1274" s="15">
        <f t="shared" si="246"/>
        <v>0</v>
      </c>
      <c r="I1274" s="15">
        <f t="shared" si="247"/>
        <v>0</v>
      </c>
      <c r="J1274" s="15">
        <f t="shared" si="248"/>
        <v>0</v>
      </c>
      <c r="K1274" s="1">
        <f t="shared" si="237"/>
        <v>0</v>
      </c>
      <c r="L1274" s="15">
        <f>IF(COUNTIF($N$2:N1274,N1274)=1,L1273+1,L1273)</f>
        <v>27</v>
      </c>
      <c r="M1274" s="17" t="str">
        <f t="shared" si="249"/>
        <v/>
      </c>
      <c r="N1274" s="1">
        <f t="shared" si="250"/>
        <v>0</v>
      </c>
      <c r="O1274" s="1">
        <f t="shared" si="251"/>
        <v>0</v>
      </c>
      <c r="P1274" s="17">
        <f t="shared" si="252"/>
        <v>0</v>
      </c>
      <c r="Q1274" s="17">
        <f t="shared" si="253"/>
        <v>0</v>
      </c>
      <c r="R1274" s="17">
        <f t="shared" si="254"/>
        <v>0</v>
      </c>
      <c r="S1274" s="17">
        <f t="shared" si="255"/>
        <v>0</v>
      </c>
      <c r="T1274" s="17">
        <f t="shared" si="256"/>
        <v>0</v>
      </c>
    </row>
    <row r="1275" spans="1:20">
      <c r="A1275" s="142" t="str">
        <f>IF((stock!B1269+stock!C1269+stock!D1269+stock!E1269)&lt;&gt;0,stock!A1269,"")</f>
        <v/>
      </c>
      <c r="B1275" s="142"/>
      <c r="C1275" s="15">
        <f>stock!C1269</f>
        <v>0</v>
      </c>
      <c r="D1275" s="15">
        <f>stock!D1269</f>
        <v>0</v>
      </c>
      <c r="E1275" s="15">
        <f>stock!E1269</f>
        <v>0</v>
      </c>
      <c r="F1275" s="15">
        <f>stock!F1269</f>
        <v>0</v>
      </c>
      <c r="H1275" s="15">
        <f t="shared" si="246"/>
        <v>0</v>
      </c>
      <c r="I1275" s="15">
        <f t="shared" si="247"/>
        <v>0</v>
      </c>
      <c r="J1275" s="15">
        <f t="shared" si="248"/>
        <v>0</v>
      </c>
      <c r="K1275" s="1">
        <f t="shared" si="237"/>
        <v>0</v>
      </c>
      <c r="L1275" s="15">
        <f>IF(COUNTIF($N$2:N1275,N1275)=1,L1274+1,L1274)</f>
        <v>27</v>
      </c>
      <c r="M1275" s="17" t="str">
        <f t="shared" si="249"/>
        <v/>
      </c>
      <c r="N1275" s="1">
        <f t="shared" si="250"/>
        <v>0</v>
      </c>
      <c r="O1275" s="1">
        <f t="shared" si="251"/>
        <v>0</v>
      </c>
      <c r="P1275" s="17">
        <f t="shared" si="252"/>
        <v>0</v>
      </c>
      <c r="Q1275" s="17">
        <f t="shared" si="253"/>
        <v>0</v>
      </c>
      <c r="R1275" s="17">
        <f t="shared" si="254"/>
        <v>0</v>
      </c>
      <c r="S1275" s="17">
        <f t="shared" si="255"/>
        <v>0</v>
      </c>
      <c r="T1275" s="17">
        <f t="shared" si="256"/>
        <v>0</v>
      </c>
    </row>
    <row r="1276" spans="1:20">
      <c r="A1276" s="142" t="str">
        <f>IF((stock!B1270+stock!C1270+stock!D1270+stock!E1270)&lt;&gt;0,stock!A1270,"")</f>
        <v>ROCKET MASOOR-THUVARAI 50KG</v>
      </c>
      <c r="B1276" s="142"/>
      <c r="C1276" s="15">
        <f>stock!C1270</f>
        <v>36</v>
      </c>
      <c r="D1276" s="15">
        <f>stock!D1270</f>
        <v>0</v>
      </c>
      <c r="E1276" s="15">
        <f>stock!E1270</f>
        <v>1</v>
      </c>
      <c r="F1276" s="15">
        <f>stock!F1270</f>
        <v>35</v>
      </c>
      <c r="H1276" s="15">
        <f t="shared" si="246"/>
        <v>50</v>
      </c>
      <c r="I1276" s="15">
        <f t="shared" si="247"/>
        <v>0</v>
      </c>
      <c r="J1276" s="15">
        <f t="shared" si="248"/>
        <v>50</v>
      </c>
      <c r="K1276" s="1" t="str">
        <f t="shared" si="237"/>
        <v>ROCKET MASOOR-THUVARAI</v>
      </c>
      <c r="L1276" s="15">
        <f>IF(COUNTIF($N$2:N1276,N1276)=1,L1275+1,L1275)</f>
        <v>27</v>
      </c>
      <c r="M1276" s="17" t="str">
        <f t="shared" si="249"/>
        <v>ROCKET MASOOR-THUVARAI</v>
      </c>
      <c r="N1276" s="1" t="str">
        <f t="shared" si="250"/>
        <v>MASOOR-THUVARAI</v>
      </c>
      <c r="O1276" s="1" t="str">
        <f t="shared" si="251"/>
        <v>ROCKET</v>
      </c>
      <c r="P1276" s="17">
        <f t="shared" si="252"/>
        <v>1</v>
      </c>
      <c r="Q1276" s="17">
        <f t="shared" si="253"/>
        <v>36</v>
      </c>
      <c r="R1276" s="17">
        <f t="shared" si="254"/>
        <v>0</v>
      </c>
      <c r="S1276" s="17">
        <f t="shared" si="255"/>
        <v>1</v>
      </c>
      <c r="T1276" s="17">
        <f t="shared" si="256"/>
        <v>35</v>
      </c>
    </row>
    <row r="1277" spans="1:20">
      <c r="A1277" s="142" t="str">
        <f>IF((stock!B1271+stock!C1271+stock!D1271+stock!E1271)&lt;&gt;0,stock!A1271,"")</f>
        <v>MASOOR DHALL</v>
      </c>
      <c r="B1277" s="142"/>
      <c r="C1277" s="15">
        <f>stock!C1271</f>
        <v>23</v>
      </c>
      <c r="D1277" s="15">
        <f>stock!D1271</f>
        <v>0</v>
      </c>
      <c r="E1277" s="15">
        <f>stock!E1271</f>
        <v>1</v>
      </c>
      <c r="F1277" s="15">
        <f>stock!F1271</f>
        <v>22</v>
      </c>
      <c r="H1277" s="15">
        <f t="shared" si="246"/>
        <v>0</v>
      </c>
      <c r="I1277" s="15">
        <f t="shared" si="247"/>
        <v>0</v>
      </c>
      <c r="J1277" s="15">
        <f t="shared" si="248"/>
        <v>0</v>
      </c>
      <c r="K1277" s="1" t="str">
        <f t="shared" si="237"/>
        <v xml:space="preserve">MASOOR </v>
      </c>
      <c r="L1277" s="15">
        <f>IF(COUNTIF($N$2:N1277,N1277)=1,L1276+1,L1276)</f>
        <v>27</v>
      </c>
      <c r="M1277" s="17" t="str">
        <f t="shared" si="249"/>
        <v/>
      </c>
      <c r="N1277" s="1">
        <f t="shared" si="250"/>
        <v>0</v>
      </c>
      <c r="O1277" s="1">
        <f t="shared" si="251"/>
        <v>0</v>
      </c>
      <c r="P1277" s="17">
        <f t="shared" si="252"/>
        <v>0</v>
      </c>
      <c r="Q1277" s="17">
        <f t="shared" si="253"/>
        <v>0</v>
      </c>
      <c r="R1277" s="17">
        <f t="shared" si="254"/>
        <v>0</v>
      </c>
      <c r="S1277" s="17">
        <f t="shared" si="255"/>
        <v>0</v>
      </c>
      <c r="T1277" s="17">
        <f t="shared" si="256"/>
        <v>0</v>
      </c>
    </row>
    <row r="1278" spans="1:20">
      <c r="A1278" s="142" t="str">
        <f>IF((stock!B1272+stock!C1272+stock!D1272+stock!E1272)&lt;&gt;0,stock!A1272,"")</f>
        <v/>
      </c>
      <c r="B1278" s="142"/>
      <c r="C1278" s="15">
        <f>stock!C1272</f>
        <v>0</v>
      </c>
      <c r="D1278" s="15">
        <f>stock!D1272</f>
        <v>0</v>
      </c>
      <c r="E1278" s="15">
        <f>stock!E1272</f>
        <v>0</v>
      </c>
      <c r="F1278" s="15">
        <f>stock!F1272</f>
        <v>0</v>
      </c>
      <c r="H1278" s="15">
        <f t="shared" si="246"/>
        <v>0</v>
      </c>
      <c r="I1278" s="15">
        <f t="shared" si="247"/>
        <v>0</v>
      </c>
      <c r="J1278" s="15">
        <f t="shared" si="248"/>
        <v>0</v>
      </c>
      <c r="K1278" s="1">
        <f t="shared" si="237"/>
        <v>0</v>
      </c>
      <c r="L1278" s="15">
        <f>IF(COUNTIF($N$2:N1278,N1278)=1,L1277+1,L1277)</f>
        <v>27</v>
      </c>
      <c r="M1278" s="17" t="str">
        <f t="shared" si="249"/>
        <v/>
      </c>
      <c r="N1278" s="1">
        <f t="shared" si="250"/>
        <v>0</v>
      </c>
      <c r="O1278" s="1">
        <f t="shared" si="251"/>
        <v>0</v>
      </c>
      <c r="P1278" s="17">
        <f t="shared" si="252"/>
        <v>0</v>
      </c>
      <c r="Q1278" s="17">
        <f t="shared" si="253"/>
        <v>0</v>
      </c>
      <c r="R1278" s="17">
        <f t="shared" si="254"/>
        <v>0</v>
      </c>
      <c r="S1278" s="17">
        <f t="shared" si="255"/>
        <v>0</v>
      </c>
      <c r="T1278" s="17">
        <f t="shared" si="256"/>
        <v>0</v>
      </c>
    </row>
    <row r="1279" spans="1:20">
      <c r="A1279" s="142" t="str">
        <f>IF((stock!B1273+stock!C1273+stock!D1273+stock!E1273)&lt;&gt;0,stock!A1273,"")</f>
        <v/>
      </c>
      <c r="B1279" s="142"/>
      <c r="C1279" s="15">
        <f>stock!C1273</f>
        <v>0</v>
      </c>
      <c r="D1279" s="15">
        <f>stock!D1273</f>
        <v>0</v>
      </c>
      <c r="E1279" s="15">
        <f>stock!E1273</f>
        <v>0</v>
      </c>
      <c r="F1279" s="15">
        <f>stock!F1273</f>
        <v>0</v>
      </c>
      <c r="H1279" s="15">
        <f t="shared" si="246"/>
        <v>0</v>
      </c>
      <c r="I1279" s="15">
        <f t="shared" si="247"/>
        <v>0</v>
      </c>
      <c r="J1279" s="15">
        <f t="shared" si="248"/>
        <v>0</v>
      </c>
      <c r="K1279" s="1">
        <f t="shared" si="237"/>
        <v>0</v>
      </c>
      <c r="L1279" s="15">
        <f>IF(COUNTIF($N$2:N1279,N1279)=1,L1278+1,L1278)</f>
        <v>27</v>
      </c>
      <c r="M1279" s="17" t="str">
        <f t="shared" si="249"/>
        <v/>
      </c>
      <c r="N1279" s="1">
        <f t="shared" si="250"/>
        <v>0</v>
      </c>
      <c r="O1279" s="1">
        <f t="shared" si="251"/>
        <v>0</v>
      </c>
      <c r="P1279" s="17">
        <f t="shared" si="252"/>
        <v>0</v>
      </c>
      <c r="Q1279" s="17">
        <f t="shared" si="253"/>
        <v>0</v>
      </c>
      <c r="R1279" s="17">
        <f t="shared" si="254"/>
        <v>0</v>
      </c>
      <c r="S1279" s="17">
        <f t="shared" si="255"/>
        <v>0</v>
      </c>
      <c r="T1279" s="17">
        <f t="shared" si="256"/>
        <v>0</v>
      </c>
    </row>
    <row r="1280" spans="1:20">
      <c r="A1280" s="142" t="str">
        <f>IF((stock!B1274+stock!C1274+stock!D1274+stock!E1274)&lt;&gt;0,stock!A1274,"")</f>
        <v>MASOOR DHALL 50</v>
      </c>
      <c r="B1280" s="142"/>
      <c r="C1280" s="15">
        <f>stock!C1274</f>
        <v>23</v>
      </c>
      <c r="D1280" s="15">
        <f>stock!D1274</f>
        <v>0</v>
      </c>
      <c r="E1280" s="15">
        <f>stock!E1274</f>
        <v>1</v>
      </c>
      <c r="F1280" s="15">
        <f>stock!F1274</f>
        <v>22</v>
      </c>
      <c r="H1280" s="15">
        <f t="shared" si="246"/>
        <v>50</v>
      </c>
      <c r="I1280" s="15">
        <f t="shared" si="247"/>
        <v>50</v>
      </c>
      <c r="J1280" s="15">
        <f t="shared" si="248"/>
        <v>50</v>
      </c>
      <c r="K1280" s="1" t="str">
        <f t="shared" si="237"/>
        <v>MASOOR DHA</v>
      </c>
      <c r="L1280" s="15">
        <f>IF(COUNTIF($N$2:N1280,N1280)=1,L1279+1,L1279)</f>
        <v>27</v>
      </c>
      <c r="M1280" s="17" t="str">
        <f t="shared" si="249"/>
        <v/>
      </c>
      <c r="N1280" s="1">
        <f t="shared" si="250"/>
        <v>0</v>
      </c>
      <c r="O1280" s="1">
        <f t="shared" si="251"/>
        <v>0</v>
      </c>
      <c r="P1280" s="17">
        <f t="shared" si="252"/>
        <v>0</v>
      </c>
      <c r="Q1280" s="17">
        <f t="shared" si="253"/>
        <v>0</v>
      </c>
      <c r="R1280" s="17">
        <f t="shared" si="254"/>
        <v>0</v>
      </c>
      <c r="S1280" s="17">
        <f t="shared" si="255"/>
        <v>0</v>
      </c>
      <c r="T1280" s="17">
        <f t="shared" si="256"/>
        <v>0</v>
      </c>
    </row>
    <row r="1281" spans="1:20">
      <c r="A1281" s="142" t="str">
        <f>IF((stock!B1275+stock!C1275+stock!D1275+stock!E1275)&lt;&gt;0,stock!A1275,"")</f>
        <v>LION MASOOR-DHALL 50KG</v>
      </c>
      <c r="B1281" s="142"/>
      <c r="C1281" s="15">
        <f>stock!C1275</f>
        <v>23</v>
      </c>
      <c r="D1281" s="15">
        <f>stock!D1275</f>
        <v>0</v>
      </c>
      <c r="E1281" s="15">
        <f>stock!E1275</f>
        <v>1</v>
      </c>
      <c r="F1281" s="15">
        <f>stock!F1275</f>
        <v>22</v>
      </c>
      <c r="H1281" s="15">
        <f t="shared" si="246"/>
        <v>50</v>
      </c>
      <c r="I1281" s="15">
        <f t="shared" si="247"/>
        <v>0</v>
      </c>
      <c r="J1281" s="15">
        <f t="shared" si="248"/>
        <v>50</v>
      </c>
      <c r="K1281" s="1" t="str">
        <f t="shared" si="237"/>
        <v>LION MASOOR-DHALL</v>
      </c>
      <c r="L1281" s="15">
        <f>IF(COUNTIF($N$2:N1281,N1281)=1,L1280+1,L1280)</f>
        <v>27</v>
      </c>
      <c r="M1281" s="17" t="str">
        <f t="shared" si="249"/>
        <v>LION MASOOR-DHALL</v>
      </c>
      <c r="N1281" s="1" t="str">
        <f t="shared" si="250"/>
        <v>MASOOR-DHALL</v>
      </c>
      <c r="O1281" s="1" t="str">
        <f t="shared" si="251"/>
        <v>LION</v>
      </c>
      <c r="P1281" s="17">
        <f t="shared" si="252"/>
        <v>1</v>
      </c>
      <c r="Q1281" s="17">
        <f t="shared" si="253"/>
        <v>23</v>
      </c>
      <c r="R1281" s="17">
        <f t="shared" si="254"/>
        <v>0</v>
      </c>
      <c r="S1281" s="17">
        <f t="shared" si="255"/>
        <v>1</v>
      </c>
      <c r="T1281" s="17">
        <f t="shared" si="256"/>
        <v>22</v>
      </c>
    </row>
    <row r="1282" spans="1:20">
      <c r="A1282" s="142" t="str">
        <f>IF((stock!B1276+stock!C1276+stock!D1276+stock!E1276)&lt;&gt;0,stock!A1276,"")</f>
        <v/>
      </c>
      <c r="B1282" s="142"/>
      <c r="C1282" s="15">
        <f>stock!C1276</f>
        <v>0</v>
      </c>
      <c r="D1282" s="15">
        <f>stock!D1276</f>
        <v>0</v>
      </c>
      <c r="E1282" s="15">
        <f>stock!E1276</f>
        <v>0</v>
      </c>
      <c r="F1282" s="15">
        <f>stock!F1276</f>
        <v>0</v>
      </c>
      <c r="H1282" s="15">
        <f t="shared" si="246"/>
        <v>0</v>
      </c>
      <c r="I1282" s="15">
        <f t="shared" si="247"/>
        <v>0</v>
      </c>
      <c r="J1282" s="15">
        <f t="shared" si="248"/>
        <v>0</v>
      </c>
      <c r="K1282" s="1">
        <f t="shared" si="237"/>
        <v>0</v>
      </c>
      <c r="L1282" s="15">
        <f>IF(COUNTIF($N$2:N1282,N1282)=1,L1281+1,L1281)</f>
        <v>27</v>
      </c>
      <c r="M1282" s="17" t="str">
        <f t="shared" si="249"/>
        <v/>
      </c>
      <c r="N1282" s="1">
        <f t="shared" si="250"/>
        <v>0</v>
      </c>
      <c r="O1282" s="1">
        <f t="shared" si="251"/>
        <v>0</v>
      </c>
      <c r="P1282" s="17">
        <f t="shared" si="252"/>
        <v>0</v>
      </c>
      <c r="Q1282" s="17">
        <f t="shared" si="253"/>
        <v>0</v>
      </c>
      <c r="R1282" s="17">
        <f t="shared" si="254"/>
        <v>0</v>
      </c>
      <c r="S1282" s="17">
        <f t="shared" si="255"/>
        <v>0</v>
      </c>
      <c r="T1282" s="17">
        <f t="shared" si="256"/>
        <v>0</v>
      </c>
    </row>
    <row r="1283" spans="1:20">
      <c r="A1283" s="142" t="str">
        <f>IF((stock!B1277+stock!C1277+stock!D1277+stock!E1277)&lt;&gt;0,stock!A1277,"")</f>
        <v>MOCHAI</v>
      </c>
      <c r="B1283" s="142"/>
      <c r="C1283" s="15">
        <f>stock!C1277</f>
        <v>540</v>
      </c>
      <c r="D1283" s="15">
        <f>stock!D1277</f>
        <v>118</v>
      </c>
      <c r="E1283" s="15">
        <f>stock!E1277</f>
        <v>223</v>
      </c>
      <c r="F1283" s="15">
        <f>stock!F1277</f>
        <v>435</v>
      </c>
      <c r="H1283" s="15">
        <f t="shared" si="246"/>
        <v>0</v>
      </c>
      <c r="I1283" s="15">
        <f t="shared" si="247"/>
        <v>0</v>
      </c>
      <c r="J1283" s="15">
        <f t="shared" si="248"/>
        <v>0</v>
      </c>
      <c r="K1283" s="1" t="str">
        <f t="shared" si="237"/>
        <v>M</v>
      </c>
      <c r="L1283" s="15">
        <f>IF(COUNTIF($N$2:N1283,N1283)=1,L1282+1,L1282)</f>
        <v>27</v>
      </c>
      <c r="M1283" s="17" t="str">
        <f t="shared" si="249"/>
        <v/>
      </c>
      <c r="N1283" s="1">
        <f t="shared" si="250"/>
        <v>0</v>
      </c>
      <c r="O1283" s="1">
        <f t="shared" si="251"/>
        <v>0</v>
      </c>
      <c r="P1283" s="17">
        <f t="shared" si="252"/>
        <v>0</v>
      </c>
      <c r="Q1283" s="17">
        <f t="shared" si="253"/>
        <v>0</v>
      </c>
      <c r="R1283" s="17">
        <f t="shared" si="254"/>
        <v>0</v>
      </c>
      <c r="S1283" s="17">
        <f t="shared" si="255"/>
        <v>0</v>
      </c>
      <c r="T1283" s="17">
        <f t="shared" si="256"/>
        <v>0</v>
      </c>
    </row>
    <row r="1284" spans="1:20">
      <c r="A1284" s="142" t="str">
        <f>IF((stock!B1278+stock!C1278+stock!D1278+stock!E1278)&lt;&gt;0,stock!A1278,"")</f>
        <v>MOCHAI 25</v>
      </c>
      <c r="B1284" s="142"/>
      <c r="C1284" s="15">
        <f>stock!C1278</f>
        <v>55</v>
      </c>
      <c r="D1284" s="15">
        <f>stock!D1278</f>
        <v>8</v>
      </c>
      <c r="E1284" s="15">
        <f>stock!E1278</f>
        <v>11</v>
      </c>
      <c r="F1284" s="15">
        <f>stock!F1278</f>
        <v>52</v>
      </c>
      <c r="H1284" s="15">
        <f t="shared" si="246"/>
        <v>25</v>
      </c>
      <c r="I1284" s="15">
        <f t="shared" si="247"/>
        <v>25</v>
      </c>
      <c r="J1284" s="15">
        <f t="shared" si="248"/>
        <v>25</v>
      </c>
      <c r="K1284" s="1" t="str">
        <f t="shared" si="237"/>
        <v>MOCH</v>
      </c>
      <c r="L1284" s="15">
        <f>IF(COUNTIF($N$2:N1284,N1284)=1,L1283+1,L1283)</f>
        <v>27</v>
      </c>
      <c r="M1284" s="17" t="str">
        <f t="shared" si="249"/>
        <v/>
      </c>
      <c r="N1284" s="1">
        <f t="shared" si="250"/>
        <v>0</v>
      </c>
      <c r="O1284" s="1">
        <f t="shared" si="251"/>
        <v>0</v>
      </c>
      <c r="P1284" s="17">
        <f t="shared" si="252"/>
        <v>0</v>
      </c>
      <c r="Q1284" s="17">
        <f t="shared" si="253"/>
        <v>0</v>
      </c>
      <c r="R1284" s="17">
        <f t="shared" si="254"/>
        <v>0</v>
      </c>
      <c r="S1284" s="17">
        <f t="shared" si="255"/>
        <v>0</v>
      </c>
      <c r="T1284" s="17">
        <f t="shared" si="256"/>
        <v>0</v>
      </c>
    </row>
    <row r="1285" spans="1:20">
      <c r="A1285" s="142" t="str">
        <f>IF((stock!B1279+stock!C1279+stock!D1279+stock!E1279)&lt;&gt;0,stock!A1279,"")</f>
        <v>BLACK MOCHAI 25</v>
      </c>
      <c r="B1285" s="142"/>
      <c r="C1285" s="15">
        <f>stock!C1279</f>
        <v>14</v>
      </c>
      <c r="D1285" s="15">
        <f>stock!D1279</f>
        <v>0</v>
      </c>
      <c r="E1285" s="15">
        <f>stock!E1279</f>
        <v>3</v>
      </c>
      <c r="F1285" s="15">
        <f>stock!F1279</f>
        <v>11</v>
      </c>
      <c r="H1285" s="15">
        <f t="shared" si="246"/>
        <v>25</v>
      </c>
      <c r="I1285" s="15">
        <f t="shared" si="247"/>
        <v>25</v>
      </c>
      <c r="J1285" s="15">
        <f t="shared" si="248"/>
        <v>25</v>
      </c>
      <c r="K1285" s="1" t="str">
        <f t="shared" si="237"/>
        <v>BLACK MOCH</v>
      </c>
      <c r="L1285" s="15">
        <f>IF(COUNTIF($N$2:N1285,N1285)=1,L1284+1,L1284)</f>
        <v>27</v>
      </c>
      <c r="M1285" s="17" t="str">
        <f t="shared" si="249"/>
        <v/>
      </c>
      <c r="N1285" s="1">
        <f t="shared" si="250"/>
        <v>0</v>
      </c>
      <c r="O1285" s="1">
        <f t="shared" si="251"/>
        <v>0</v>
      </c>
      <c r="P1285" s="17">
        <f t="shared" si="252"/>
        <v>0</v>
      </c>
      <c r="Q1285" s="17">
        <f t="shared" si="253"/>
        <v>0</v>
      </c>
      <c r="R1285" s="17">
        <f t="shared" si="254"/>
        <v>0</v>
      </c>
      <c r="S1285" s="17">
        <f t="shared" si="255"/>
        <v>0</v>
      </c>
      <c r="T1285" s="17">
        <f t="shared" si="256"/>
        <v>0</v>
      </c>
    </row>
    <row r="1286" spans="1:20">
      <c r="A1286" s="142" t="str">
        <f>IF((stock!B1280+stock!C1280+stock!D1280+stock!E1280)&lt;&gt;0,stock!A1280,"")</f>
        <v>HP-KARUPPU MOCHAI 25KG</v>
      </c>
      <c r="B1286" s="142"/>
      <c r="C1286" s="15">
        <f>stock!C1280</f>
        <v>1</v>
      </c>
      <c r="D1286" s="15">
        <f>stock!D1280</f>
        <v>0</v>
      </c>
      <c r="E1286" s="15">
        <f>stock!E1280</f>
        <v>1</v>
      </c>
      <c r="F1286" s="15">
        <f>stock!F1280</f>
        <v>0</v>
      </c>
      <c r="H1286" s="15">
        <f t="shared" si="246"/>
        <v>25</v>
      </c>
      <c r="I1286" s="15">
        <f t="shared" si="247"/>
        <v>0</v>
      </c>
      <c r="J1286" s="15">
        <f t="shared" si="248"/>
        <v>25</v>
      </c>
      <c r="K1286" s="1" t="str">
        <f t="shared" si="237"/>
        <v>HP-KARUPPU MOCHAI</v>
      </c>
      <c r="L1286" s="15">
        <f>IF(COUNTIF($N$2:N1286,N1286)=1,L1285+1,L1285)</f>
        <v>27</v>
      </c>
      <c r="M1286" s="17" t="str">
        <f t="shared" si="249"/>
        <v>HP-KARUPPU MOCHAI</v>
      </c>
      <c r="N1286" s="1" t="str">
        <f t="shared" si="250"/>
        <v>MOCHAI</v>
      </c>
      <c r="O1286" s="1" t="str">
        <f t="shared" si="251"/>
        <v>HP-KARUPPU</v>
      </c>
      <c r="P1286" s="17">
        <f t="shared" si="252"/>
        <v>1</v>
      </c>
      <c r="Q1286" s="17">
        <f t="shared" si="253"/>
        <v>0.5</v>
      </c>
      <c r="R1286" s="17">
        <f t="shared" si="254"/>
        <v>0</v>
      </c>
      <c r="S1286" s="17">
        <f t="shared" si="255"/>
        <v>0.5</v>
      </c>
      <c r="T1286" s="17">
        <f t="shared" si="256"/>
        <v>0</v>
      </c>
    </row>
    <row r="1287" spans="1:20">
      <c r="A1287" s="142" t="str">
        <f>IF((stock!B1281+stock!C1281+stock!D1281+stock!E1281)&lt;&gt;0,stock!A1281,"")</f>
        <v>K-KARUPPU MOCHAI 25KG</v>
      </c>
      <c r="B1287" s="142"/>
      <c r="C1287" s="15">
        <f>stock!C1281</f>
        <v>4</v>
      </c>
      <c r="D1287" s="15">
        <f>stock!D1281</f>
        <v>0</v>
      </c>
      <c r="E1287" s="15">
        <f>stock!E1281</f>
        <v>1</v>
      </c>
      <c r="F1287" s="15">
        <f>stock!F1281</f>
        <v>3</v>
      </c>
      <c r="H1287" s="15">
        <f t="shared" si="246"/>
        <v>25</v>
      </c>
      <c r="I1287" s="15">
        <f t="shared" si="247"/>
        <v>0</v>
      </c>
      <c r="J1287" s="15">
        <f t="shared" si="248"/>
        <v>25</v>
      </c>
      <c r="K1287" s="1" t="str">
        <f t="shared" si="237"/>
        <v>K-KARUPPU MOCHAI</v>
      </c>
      <c r="L1287" s="15">
        <f>IF(COUNTIF($N$2:N1287,N1287)=1,L1286+1,L1286)</f>
        <v>27</v>
      </c>
      <c r="M1287" s="17" t="str">
        <f t="shared" si="249"/>
        <v>K-KARUPPU MOCHAI</v>
      </c>
      <c r="N1287" s="1" t="str">
        <f t="shared" si="250"/>
        <v>MOCHAI</v>
      </c>
      <c r="O1287" s="1" t="str">
        <f t="shared" si="251"/>
        <v>K-KARUPPU</v>
      </c>
      <c r="P1287" s="17">
        <f t="shared" si="252"/>
        <v>1</v>
      </c>
      <c r="Q1287" s="17">
        <f t="shared" si="253"/>
        <v>2</v>
      </c>
      <c r="R1287" s="17">
        <f t="shared" si="254"/>
        <v>0</v>
      </c>
      <c r="S1287" s="17">
        <f t="shared" si="255"/>
        <v>0.5</v>
      </c>
      <c r="T1287" s="17">
        <f t="shared" si="256"/>
        <v>1.5</v>
      </c>
    </row>
    <row r="1288" spans="1:20">
      <c r="A1288" s="142" t="str">
        <f>IF((stock!B1282+stock!C1282+stock!D1282+stock!E1282)&lt;&gt;0,stock!A1282,"")</f>
        <v>K-NEW-KARUPPU MOCHAI 25KG</v>
      </c>
      <c r="B1288" s="142"/>
      <c r="C1288" s="15">
        <f>stock!C1282</f>
        <v>9</v>
      </c>
      <c r="D1288" s="15">
        <f>stock!D1282</f>
        <v>0</v>
      </c>
      <c r="E1288" s="15">
        <f>stock!E1282</f>
        <v>1</v>
      </c>
      <c r="F1288" s="15">
        <f>stock!F1282</f>
        <v>8</v>
      </c>
      <c r="H1288" s="15">
        <f t="shared" si="246"/>
        <v>25</v>
      </c>
      <c r="I1288" s="15">
        <f t="shared" si="247"/>
        <v>0</v>
      </c>
      <c r="J1288" s="15">
        <f t="shared" si="248"/>
        <v>25</v>
      </c>
      <c r="K1288" s="1" t="str">
        <f t="shared" si="237"/>
        <v>K-NEW-KARUPPU MOCHAI</v>
      </c>
      <c r="L1288" s="15">
        <f>IF(COUNTIF($N$2:N1288,N1288)=1,L1287+1,L1287)</f>
        <v>27</v>
      </c>
      <c r="M1288" s="17" t="str">
        <f t="shared" si="249"/>
        <v>K-NEW-KARUPPU MOCHAI</v>
      </c>
      <c r="N1288" s="1" t="str">
        <f t="shared" si="250"/>
        <v>MOCHAI</v>
      </c>
      <c r="O1288" s="1" t="str">
        <f t="shared" si="251"/>
        <v>K-NEW-KARUPPU</v>
      </c>
      <c r="P1288" s="17">
        <f t="shared" si="252"/>
        <v>1</v>
      </c>
      <c r="Q1288" s="17">
        <f t="shared" si="253"/>
        <v>4.5</v>
      </c>
      <c r="R1288" s="17">
        <f t="shared" si="254"/>
        <v>0</v>
      </c>
      <c r="S1288" s="17">
        <f t="shared" si="255"/>
        <v>0.5</v>
      </c>
      <c r="T1288" s="17">
        <f t="shared" si="256"/>
        <v>4</v>
      </c>
    </row>
    <row r="1289" spans="1:20">
      <c r="A1289" s="142" t="str">
        <f>IF((stock!B1283+stock!C1283+stock!D1283+stock!E1283)&lt;&gt;0,stock!A1283,"")</f>
        <v>BONDA MOCHAI 25</v>
      </c>
      <c r="B1289" s="142"/>
      <c r="C1289" s="15">
        <f>stock!C1283</f>
        <v>2</v>
      </c>
      <c r="D1289" s="15">
        <f>stock!D1283</f>
        <v>0</v>
      </c>
      <c r="E1289" s="15">
        <f>stock!E1283</f>
        <v>0</v>
      </c>
      <c r="F1289" s="15">
        <f>stock!F1283</f>
        <v>2</v>
      </c>
      <c r="H1289" s="15">
        <f t="shared" si="246"/>
        <v>25</v>
      </c>
      <c r="I1289" s="15">
        <f t="shared" si="247"/>
        <v>25</v>
      </c>
      <c r="J1289" s="15">
        <f t="shared" si="248"/>
        <v>25</v>
      </c>
      <c r="K1289" s="1" t="str">
        <f t="shared" si="237"/>
        <v>BONDA MOCH</v>
      </c>
      <c r="L1289" s="15">
        <f>IF(COUNTIF($N$2:N1289,N1289)=1,L1288+1,L1288)</f>
        <v>27</v>
      </c>
      <c r="M1289" s="17" t="str">
        <f t="shared" si="249"/>
        <v/>
      </c>
      <c r="N1289" s="1">
        <f t="shared" si="250"/>
        <v>0</v>
      </c>
      <c r="O1289" s="1">
        <f t="shared" si="251"/>
        <v>0</v>
      </c>
      <c r="P1289" s="17">
        <f t="shared" si="252"/>
        <v>0</v>
      </c>
      <c r="Q1289" s="17">
        <f t="shared" si="253"/>
        <v>0</v>
      </c>
      <c r="R1289" s="17">
        <f t="shared" si="254"/>
        <v>0</v>
      </c>
      <c r="S1289" s="17">
        <f t="shared" si="255"/>
        <v>0</v>
      </c>
      <c r="T1289" s="17">
        <f t="shared" si="256"/>
        <v>0</v>
      </c>
    </row>
    <row r="1290" spans="1:20">
      <c r="A1290" s="142" t="str">
        <f>IF((stock!B1284+stock!C1284+stock!D1284+stock!E1284)&lt;&gt;0,stock!A1284,"")</f>
        <v>BONDA MOCHAI 25KG</v>
      </c>
      <c r="B1290" s="142"/>
      <c r="C1290" s="15">
        <f>stock!C1284</f>
        <v>2</v>
      </c>
      <c r="D1290" s="15">
        <f>stock!D1284</f>
        <v>0</v>
      </c>
      <c r="E1290" s="15">
        <f>stock!E1284</f>
        <v>0</v>
      </c>
      <c r="F1290" s="15">
        <f>stock!F1284</f>
        <v>2</v>
      </c>
      <c r="H1290" s="15">
        <f t="shared" si="246"/>
        <v>25</v>
      </c>
      <c r="I1290" s="15">
        <f t="shared" si="247"/>
        <v>0</v>
      </c>
      <c r="J1290" s="15">
        <f t="shared" si="248"/>
        <v>25</v>
      </c>
      <c r="K1290" s="1" t="str">
        <f t="shared" si="237"/>
        <v>BONDA MOCHAI</v>
      </c>
      <c r="L1290" s="15">
        <f>IF(COUNTIF($N$2:N1290,N1290)=1,L1289+1,L1289)</f>
        <v>27</v>
      </c>
      <c r="M1290" s="17" t="str">
        <f t="shared" si="249"/>
        <v>BONDA MOCHAI</v>
      </c>
      <c r="N1290" s="1" t="str">
        <f t="shared" si="250"/>
        <v>MOCHAI</v>
      </c>
      <c r="O1290" s="1" t="str">
        <f t="shared" si="251"/>
        <v>BONDA</v>
      </c>
      <c r="P1290" s="17">
        <f t="shared" si="252"/>
        <v>1</v>
      </c>
      <c r="Q1290" s="17">
        <f t="shared" si="253"/>
        <v>1</v>
      </c>
      <c r="R1290" s="17">
        <f t="shared" si="254"/>
        <v>0</v>
      </c>
      <c r="S1290" s="17">
        <f t="shared" si="255"/>
        <v>0</v>
      </c>
      <c r="T1290" s="17">
        <f t="shared" si="256"/>
        <v>1</v>
      </c>
    </row>
    <row r="1291" spans="1:20">
      <c r="A1291" s="142" t="str">
        <f>IF((stock!B1285+stock!C1285+stock!D1285+stock!E1285)&lt;&gt;0,stock!A1285,"")</f>
        <v>BORE MOCHAI 25</v>
      </c>
      <c r="B1291" s="142"/>
      <c r="C1291" s="15">
        <f>stock!C1285</f>
        <v>21</v>
      </c>
      <c r="D1291" s="15">
        <f>stock!D1285</f>
        <v>2</v>
      </c>
      <c r="E1291" s="15">
        <f>stock!E1285</f>
        <v>0</v>
      </c>
      <c r="F1291" s="15">
        <f>stock!F1285</f>
        <v>23</v>
      </c>
      <c r="H1291" s="15">
        <f t="shared" si="246"/>
        <v>25</v>
      </c>
      <c r="I1291" s="15">
        <f t="shared" si="247"/>
        <v>25</v>
      </c>
      <c r="J1291" s="15">
        <f t="shared" si="248"/>
        <v>25</v>
      </c>
      <c r="K1291" s="1" t="str">
        <f t="shared" si="237"/>
        <v>BORE MOCH</v>
      </c>
      <c r="L1291" s="15">
        <f>IF(COUNTIF($N$2:N1291,N1291)=1,L1290+1,L1290)</f>
        <v>27</v>
      </c>
      <c r="M1291" s="17" t="str">
        <f t="shared" si="249"/>
        <v/>
      </c>
      <c r="N1291" s="1">
        <f t="shared" si="250"/>
        <v>0</v>
      </c>
      <c r="O1291" s="1">
        <f t="shared" si="251"/>
        <v>0</v>
      </c>
      <c r="P1291" s="17">
        <f t="shared" si="252"/>
        <v>0</v>
      </c>
      <c r="Q1291" s="17">
        <f t="shared" si="253"/>
        <v>0</v>
      </c>
      <c r="R1291" s="17">
        <f t="shared" si="254"/>
        <v>0</v>
      </c>
      <c r="S1291" s="17">
        <f t="shared" si="255"/>
        <v>0</v>
      </c>
      <c r="T1291" s="17">
        <f t="shared" si="256"/>
        <v>0</v>
      </c>
    </row>
    <row r="1292" spans="1:20">
      <c r="A1292" s="142" t="str">
        <f>IF((stock!B1286+stock!C1286+stock!D1286+stock!E1286)&lt;&gt;0,stock!A1286,"")</f>
        <v/>
      </c>
      <c r="B1292" s="142"/>
      <c r="C1292" s="15">
        <f>stock!C1286</f>
        <v>0</v>
      </c>
      <c r="D1292" s="15">
        <f>stock!D1286</f>
        <v>0</v>
      </c>
      <c r="E1292" s="15">
        <f>stock!E1286</f>
        <v>0</v>
      </c>
      <c r="F1292" s="15">
        <f>stock!F1286</f>
        <v>0</v>
      </c>
      <c r="H1292" s="15">
        <f t="shared" si="246"/>
        <v>0</v>
      </c>
      <c r="I1292" s="15">
        <f t="shared" si="247"/>
        <v>0</v>
      </c>
      <c r="J1292" s="15">
        <f t="shared" si="248"/>
        <v>0</v>
      </c>
      <c r="K1292" s="1">
        <f t="shared" ref="K1292:K1355" si="257">IFERROR(LEFT(A1292,LEN(A1292)-5),0)</f>
        <v>0</v>
      </c>
      <c r="L1292" s="15">
        <f>IF(COUNTIF($N$2:N1292,N1292)=1,L1291+1,L1291)</f>
        <v>27</v>
      </c>
      <c r="M1292" s="17" t="str">
        <f t="shared" si="249"/>
        <v/>
      </c>
      <c r="N1292" s="1">
        <f t="shared" si="250"/>
        <v>0</v>
      </c>
      <c r="O1292" s="1">
        <f t="shared" si="251"/>
        <v>0</v>
      </c>
      <c r="P1292" s="17">
        <f t="shared" si="252"/>
        <v>0</v>
      </c>
      <c r="Q1292" s="17">
        <f t="shared" si="253"/>
        <v>0</v>
      </c>
      <c r="R1292" s="17">
        <f t="shared" si="254"/>
        <v>0</v>
      </c>
      <c r="S1292" s="17">
        <f t="shared" si="255"/>
        <v>0</v>
      </c>
      <c r="T1292" s="17">
        <f t="shared" si="256"/>
        <v>0</v>
      </c>
    </row>
    <row r="1293" spans="1:20">
      <c r="A1293" s="142" t="str">
        <f>IF((stock!B1287+stock!C1287+stock!D1287+stock!E1287)&lt;&gt;0,stock!A1287,"")</f>
        <v/>
      </c>
      <c r="B1293" s="142"/>
      <c r="C1293" s="15">
        <f>stock!C1287</f>
        <v>0</v>
      </c>
      <c r="D1293" s="15">
        <f>stock!D1287</f>
        <v>0</v>
      </c>
      <c r="E1293" s="15">
        <f>stock!E1287</f>
        <v>0</v>
      </c>
      <c r="F1293" s="15">
        <f>stock!F1287</f>
        <v>0</v>
      </c>
      <c r="H1293" s="15">
        <f t="shared" si="246"/>
        <v>0</v>
      </c>
      <c r="I1293" s="15">
        <f t="shared" si="247"/>
        <v>0</v>
      </c>
      <c r="J1293" s="15">
        <f t="shared" si="248"/>
        <v>0</v>
      </c>
      <c r="K1293" s="1">
        <f t="shared" si="257"/>
        <v>0</v>
      </c>
      <c r="L1293" s="15">
        <f>IF(COUNTIF($N$2:N1293,N1293)=1,L1292+1,L1292)</f>
        <v>27</v>
      </c>
      <c r="M1293" s="17" t="str">
        <f t="shared" si="249"/>
        <v/>
      </c>
      <c r="N1293" s="1">
        <f t="shared" si="250"/>
        <v>0</v>
      </c>
      <c r="O1293" s="1">
        <f t="shared" si="251"/>
        <v>0</v>
      </c>
      <c r="P1293" s="17">
        <f t="shared" si="252"/>
        <v>0</v>
      </c>
      <c r="Q1293" s="17">
        <f t="shared" si="253"/>
        <v>0</v>
      </c>
      <c r="R1293" s="17">
        <f t="shared" si="254"/>
        <v>0</v>
      </c>
      <c r="S1293" s="17">
        <f t="shared" si="255"/>
        <v>0</v>
      </c>
      <c r="T1293" s="17">
        <f t="shared" si="256"/>
        <v>0</v>
      </c>
    </row>
    <row r="1294" spans="1:20">
      <c r="A1294" s="142" t="str">
        <f>IF((stock!B1288+stock!C1288+stock!D1288+stock!E1288)&lt;&gt;0,stock!A1288,"")</f>
        <v>NEW-BORE MOCHAI 25KG</v>
      </c>
      <c r="B1294" s="142"/>
      <c r="C1294" s="15">
        <f>stock!C1288</f>
        <v>5</v>
      </c>
      <c r="D1294" s="15">
        <f>stock!D1288</f>
        <v>0</v>
      </c>
      <c r="E1294" s="15">
        <f>stock!E1288</f>
        <v>0</v>
      </c>
      <c r="F1294" s="15">
        <f>stock!F1288</f>
        <v>5</v>
      </c>
      <c r="H1294" s="15">
        <f t="shared" ref="H1294:H1357" si="258">IFERROR(--SUBSTITUTE(TRIM(RIGHT(SUBSTITUTE(A1294," ",REPT(" ",255)),255)),"KG",""),0)</f>
        <v>25</v>
      </c>
      <c r="I1294" s="15">
        <f t="shared" ref="I1294:I1357" si="259">IFERROR(--SUBSTITUTE(TRIM(RIGHT(SUBSTITUTE(A1294," ",REPT(" ",255)),255)),"GM",""),0)</f>
        <v>0</v>
      </c>
      <c r="J1294" s="15">
        <f t="shared" ref="J1294:J1357" si="260">IF(H1294&gt;I1294,H1294,I1294)</f>
        <v>25</v>
      </c>
      <c r="K1294" s="1" t="str">
        <f t="shared" si="257"/>
        <v>NEW-BORE MOCHAI</v>
      </c>
      <c r="L1294" s="15">
        <f>IF(COUNTIF($N$2:N1294,N1294)=1,L1293+1,L1293)</f>
        <v>27</v>
      </c>
      <c r="M1294" s="17" t="str">
        <f t="shared" si="249"/>
        <v>NEW-BORE MOCHAI</v>
      </c>
      <c r="N1294" s="1" t="str">
        <f t="shared" si="250"/>
        <v>MOCHAI</v>
      </c>
      <c r="O1294" s="1" t="str">
        <f t="shared" si="251"/>
        <v>NEW-BORE</v>
      </c>
      <c r="P1294" s="17">
        <f t="shared" si="252"/>
        <v>1</v>
      </c>
      <c r="Q1294" s="17">
        <f t="shared" si="253"/>
        <v>2.5</v>
      </c>
      <c r="R1294" s="17">
        <f t="shared" si="254"/>
        <v>0</v>
      </c>
      <c r="S1294" s="17">
        <f t="shared" si="255"/>
        <v>0</v>
      </c>
      <c r="T1294" s="17">
        <f t="shared" si="256"/>
        <v>2.5</v>
      </c>
    </row>
    <row r="1295" spans="1:20">
      <c r="A1295" s="142" t="str">
        <f>IF((stock!B1289+stock!C1289+stock!D1289+stock!E1289)&lt;&gt;0,stock!A1289,"")</f>
        <v/>
      </c>
      <c r="B1295" s="142"/>
      <c r="C1295" s="15">
        <f>stock!C1289</f>
        <v>0</v>
      </c>
      <c r="D1295" s="15">
        <f>stock!D1289</f>
        <v>0</v>
      </c>
      <c r="E1295" s="15">
        <f>stock!E1289</f>
        <v>0</v>
      </c>
      <c r="F1295" s="15">
        <f>stock!F1289</f>
        <v>0</v>
      </c>
      <c r="H1295" s="15">
        <f t="shared" si="258"/>
        <v>0</v>
      </c>
      <c r="I1295" s="15">
        <f t="shared" si="259"/>
        <v>0</v>
      </c>
      <c r="J1295" s="15">
        <f t="shared" si="260"/>
        <v>0</v>
      </c>
      <c r="K1295" s="1">
        <f t="shared" si="257"/>
        <v>0</v>
      </c>
      <c r="L1295" s="15">
        <f>IF(COUNTIF($N$2:N1295,N1295)=1,L1294+1,L1294)</f>
        <v>27</v>
      </c>
      <c r="M1295" s="17" t="str">
        <f t="shared" si="249"/>
        <v/>
      </c>
      <c r="N1295" s="1">
        <f t="shared" si="250"/>
        <v>0</v>
      </c>
      <c r="O1295" s="1">
        <f t="shared" si="251"/>
        <v>0</v>
      </c>
      <c r="P1295" s="17">
        <f t="shared" si="252"/>
        <v>0</v>
      </c>
      <c r="Q1295" s="17">
        <f t="shared" si="253"/>
        <v>0</v>
      </c>
      <c r="R1295" s="17">
        <f t="shared" si="254"/>
        <v>0</v>
      </c>
      <c r="S1295" s="17">
        <f t="shared" si="255"/>
        <v>0</v>
      </c>
      <c r="T1295" s="17">
        <f t="shared" si="256"/>
        <v>0</v>
      </c>
    </row>
    <row r="1296" spans="1:20">
      <c r="A1296" s="142" t="str">
        <f>IF((stock!B1290+stock!C1290+stock!D1290+stock!E1290)&lt;&gt;0,stock!A1290,"")</f>
        <v>SALIPPU-BORE MOCHAI 25KG</v>
      </c>
      <c r="B1296" s="142"/>
      <c r="C1296" s="15">
        <f>stock!C1290</f>
        <v>16</v>
      </c>
      <c r="D1296" s="15">
        <f>stock!D1290</f>
        <v>2</v>
      </c>
      <c r="E1296" s="15">
        <f>stock!E1290</f>
        <v>0</v>
      </c>
      <c r="F1296" s="15">
        <f>stock!F1290</f>
        <v>18</v>
      </c>
      <c r="H1296" s="15">
        <f t="shared" si="258"/>
        <v>25</v>
      </c>
      <c r="I1296" s="15">
        <f t="shared" si="259"/>
        <v>0</v>
      </c>
      <c r="J1296" s="15">
        <f t="shared" si="260"/>
        <v>25</v>
      </c>
      <c r="K1296" s="1" t="str">
        <f t="shared" si="257"/>
        <v>SALIPPU-BORE MOCHAI</v>
      </c>
      <c r="L1296" s="15">
        <f>IF(COUNTIF($N$2:N1296,N1296)=1,L1295+1,L1295)</f>
        <v>27</v>
      </c>
      <c r="M1296" s="17" t="str">
        <f t="shared" si="249"/>
        <v>SALIPPU-BORE MOCHAI</v>
      </c>
      <c r="N1296" s="1" t="str">
        <f t="shared" si="250"/>
        <v>MOCHAI</v>
      </c>
      <c r="O1296" s="1" t="str">
        <f t="shared" si="251"/>
        <v>SALIPPU-BORE</v>
      </c>
      <c r="P1296" s="17">
        <f t="shared" si="252"/>
        <v>1</v>
      </c>
      <c r="Q1296" s="17">
        <f t="shared" si="253"/>
        <v>8</v>
      </c>
      <c r="R1296" s="17">
        <f t="shared" si="254"/>
        <v>1</v>
      </c>
      <c r="S1296" s="17">
        <f t="shared" si="255"/>
        <v>0</v>
      </c>
      <c r="T1296" s="17">
        <f t="shared" si="256"/>
        <v>9</v>
      </c>
    </row>
    <row r="1297" spans="1:20">
      <c r="A1297" s="142" t="str">
        <f>IF((stock!B1291+stock!C1291+stock!D1291+stock!E1291)&lt;&gt;0,stock!A1291,"")</f>
        <v>KADALAI MOCHAI 25</v>
      </c>
      <c r="B1297" s="142"/>
      <c r="C1297" s="15">
        <f>stock!C1291</f>
        <v>4</v>
      </c>
      <c r="D1297" s="15">
        <f>stock!D1291</f>
        <v>0</v>
      </c>
      <c r="E1297" s="15">
        <f>stock!E1291</f>
        <v>1</v>
      </c>
      <c r="F1297" s="15">
        <f>stock!F1291</f>
        <v>3</v>
      </c>
      <c r="H1297" s="15">
        <f t="shared" si="258"/>
        <v>25</v>
      </c>
      <c r="I1297" s="15">
        <f t="shared" si="259"/>
        <v>25</v>
      </c>
      <c r="J1297" s="15">
        <f t="shared" si="260"/>
        <v>25</v>
      </c>
      <c r="K1297" s="1" t="str">
        <f t="shared" si="257"/>
        <v>KADALAI MOCH</v>
      </c>
      <c r="L1297" s="15">
        <f>IF(COUNTIF($N$2:N1297,N1297)=1,L1296+1,L1296)</f>
        <v>27</v>
      </c>
      <c r="M1297" s="17" t="str">
        <f t="shared" si="249"/>
        <v/>
      </c>
      <c r="N1297" s="1">
        <f t="shared" si="250"/>
        <v>0</v>
      </c>
      <c r="O1297" s="1">
        <f t="shared" si="251"/>
        <v>0</v>
      </c>
      <c r="P1297" s="17">
        <f t="shared" si="252"/>
        <v>0</v>
      </c>
      <c r="Q1297" s="17">
        <f t="shared" si="253"/>
        <v>0</v>
      </c>
      <c r="R1297" s="17">
        <f t="shared" si="254"/>
        <v>0</v>
      </c>
      <c r="S1297" s="17">
        <f t="shared" si="255"/>
        <v>0</v>
      </c>
      <c r="T1297" s="17">
        <f t="shared" si="256"/>
        <v>0</v>
      </c>
    </row>
    <row r="1298" spans="1:20">
      <c r="A1298" s="142" t="str">
        <f>IF((stock!B1292+stock!C1292+stock!D1292+stock!E1292)&lt;&gt;0,stock!A1292,"")</f>
        <v>NEW-KADALAI MOCHAI 25KG</v>
      </c>
      <c r="B1298" s="142"/>
      <c r="C1298" s="15">
        <f>stock!C1292</f>
        <v>3</v>
      </c>
      <c r="D1298" s="15">
        <f>stock!D1292</f>
        <v>0</v>
      </c>
      <c r="E1298" s="15">
        <f>stock!E1292</f>
        <v>1</v>
      </c>
      <c r="F1298" s="15">
        <f>stock!F1292</f>
        <v>2</v>
      </c>
      <c r="H1298" s="15">
        <f t="shared" si="258"/>
        <v>25</v>
      </c>
      <c r="I1298" s="15">
        <f t="shared" si="259"/>
        <v>0</v>
      </c>
      <c r="J1298" s="15">
        <f t="shared" si="260"/>
        <v>25</v>
      </c>
      <c r="K1298" s="1" t="str">
        <f t="shared" si="257"/>
        <v>NEW-KADALAI MOCHAI</v>
      </c>
      <c r="L1298" s="15">
        <f>IF(COUNTIF($N$2:N1298,N1298)=1,L1297+1,L1297)</f>
        <v>27</v>
      </c>
      <c r="M1298" s="17" t="str">
        <f t="shared" si="249"/>
        <v>NEW-KADALAI MOCHAI</v>
      </c>
      <c r="N1298" s="1" t="str">
        <f t="shared" si="250"/>
        <v>MOCHAI</v>
      </c>
      <c r="O1298" s="1" t="str">
        <f t="shared" si="251"/>
        <v>NEW-KADALAI</v>
      </c>
      <c r="P1298" s="17">
        <f t="shared" si="252"/>
        <v>1</v>
      </c>
      <c r="Q1298" s="17">
        <f t="shared" si="253"/>
        <v>1.5</v>
      </c>
      <c r="R1298" s="17">
        <f t="shared" si="254"/>
        <v>0</v>
      </c>
      <c r="S1298" s="17">
        <f t="shared" si="255"/>
        <v>0.5</v>
      </c>
      <c r="T1298" s="17">
        <f t="shared" si="256"/>
        <v>1</v>
      </c>
    </row>
    <row r="1299" spans="1:20">
      <c r="A1299" s="142" t="str">
        <f>IF((stock!B1293+stock!C1293+stock!D1293+stock!E1293)&lt;&gt;0,stock!A1293,"")</f>
        <v>SALIPPU-KADALAI MOCHAI 25KG</v>
      </c>
      <c r="B1299" s="142"/>
      <c r="C1299" s="15">
        <f>stock!C1293</f>
        <v>1</v>
      </c>
      <c r="D1299" s="15">
        <f>stock!D1293</f>
        <v>0</v>
      </c>
      <c r="E1299" s="15">
        <f>stock!E1293</f>
        <v>0</v>
      </c>
      <c r="F1299" s="15">
        <f>stock!F1293</f>
        <v>1</v>
      </c>
      <c r="H1299" s="15">
        <f t="shared" si="258"/>
        <v>25</v>
      </c>
      <c r="I1299" s="15">
        <f t="shared" si="259"/>
        <v>0</v>
      </c>
      <c r="J1299" s="15">
        <f t="shared" si="260"/>
        <v>25</v>
      </c>
      <c r="K1299" s="1" t="str">
        <f t="shared" si="257"/>
        <v>SALIPPU-KADALAI MOCHAI</v>
      </c>
      <c r="L1299" s="15">
        <f>IF(COUNTIF($N$2:N1299,N1299)=1,L1298+1,L1298)</f>
        <v>27</v>
      </c>
      <c r="M1299" s="17" t="str">
        <f t="shared" si="249"/>
        <v>SALIPPU-KADALAI MOCHAI</v>
      </c>
      <c r="N1299" s="1" t="str">
        <f t="shared" si="250"/>
        <v>MOCHAI</v>
      </c>
      <c r="O1299" s="1" t="str">
        <f t="shared" si="251"/>
        <v>SALIPPU-KADALAI</v>
      </c>
      <c r="P1299" s="17">
        <f t="shared" si="252"/>
        <v>1</v>
      </c>
      <c r="Q1299" s="17">
        <f t="shared" si="253"/>
        <v>0.5</v>
      </c>
      <c r="R1299" s="17">
        <f t="shared" si="254"/>
        <v>0</v>
      </c>
      <c r="S1299" s="17">
        <f t="shared" si="255"/>
        <v>0</v>
      </c>
      <c r="T1299" s="17">
        <f t="shared" si="256"/>
        <v>0.5</v>
      </c>
    </row>
    <row r="1300" spans="1:20">
      <c r="A1300" s="142" t="str">
        <f>IF((stock!B1294+stock!C1294+stock!D1294+stock!E1294)&lt;&gt;0,stock!A1294,"")</f>
        <v>RENGOON 25</v>
      </c>
      <c r="B1300" s="142"/>
      <c r="C1300" s="15">
        <f>stock!C1294</f>
        <v>14</v>
      </c>
      <c r="D1300" s="15">
        <f>stock!D1294</f>
        <v>6</v>
      </c>
      <c r="E1300" s="15">
        <f>stock!E1294</f>
        <v>7</v>
      </c>
      <c r="F1300" s="15">
        <f>stock!F1294</f>
        <v>13</v>
      </c>
      <c r="H1300" s="15">
        <f t="shared" si="258"/>
        <v>25</v>
      </c>
      <c r="I1300" s="15">
        <f t="shared" si="259"/>
        <v>25</v>
      </c>
      <c r="J1300" s="15">
        <f t="shared" si="260"/>
        <v>25</v>
      </c>
      <c r="K1300" s="1" t="str">
        <f t="shared" si="257"/>
        <v>RENGO</v>
      </c>
      <c r="L1300" s="15">
        <f>IF(COUNTIF($N$2:N1300,N1300)=1,L1299+1,L1299)</f>
        <v>27</v>
      </c>
      <c r="M1300" s="17" t="str">
        <f t="shared" ref="M1300:M1363" si="261">IF(P1300=0,"",K1300)</f>
        <v/>
      </c>
      <c r="N1300" s="1">
        <f t="shared" ref="N1300:N1363" si="262">IF(P1300=0,0,(IFERROR(RIGHT(K1300,LEN(K1300)-FIND(" ",K1300)),K1300)))</f>
        <v>0</v>
      </c>
      <c r="O1300" s="1">
        <f t="shared" ref="O1300:O1363" si="263">IF(P1300=0,0,TRIM(LEFT(SUBSTITUTE(A1300," ",REPT(" ",255)),255)))</f>
        <v>0</v>
      </c>
      <c r="P1300" s="17">
        <f t="shared" ref="P1300:P1363" si="264">IFERROR((FIND("KG",A1300)/FIND("KG",A1300)),0)+IFERROR((FIND("GM",A1300)/FIND("GM",A1300)),0)</f>
        <v>0</v>
      </c>
      <c r="Q1300" s="17">
        <f t="shared" ref="Q1300:Q1363" si="265">IFERROR((C1300*J1300*P1300)/50,0)</f>
        <v>0</v>
      </c>
      <c r="R1300" s="17">
        <f t="shared" ref="R1300:R1363" si="266">IFERROR((D1300*J1300*P1300)/50,0)</f>
        <v>0</v>
      </c>
      <c r="S1300" s="17">
        <f t="shared" ref="S1300:S1363" si="267">IFERROR((E1300*J1300*P1300)/50,0)</f>
        <v>0</v>
      </c>
      <c r="T1300" s="17">
        <f t="shared" ref="T1300:T1363" si="268">IFERROR((F1300*J1300*P1300)/50,0)</f>
        <v>0</v>
      </c>
    </row>
    <row r="1301" spans="1:20">
      <c r="A1301" s="142" t="str">
        <f>IF((stock!B1295+stock!C1295+stock!D1295+stock!E1295)&lt;&gt;0,stock!A1295,"")</f>
        <v/>
      </c>
      <c r="B1301" s="142"/>
      <c r="C1301" s="15">
        <f>stock!C1295</f>
        <v>0</v>
      </c>
      <c r="D1301" s="15">
        <f>stock!D1295</f>
        <v>0</v>
      </c>
      <c r="E1301" s="15">
        <f>stock!E1295</f>
        <v>0</v>
      </c>
      <c r="F1301" s="15">
        <f>stock!F1295</f>
        <v>0</v>
      </c>
      <c r="H1301" s="15">
        <f t="shared" si="258"/>
        <v>0</v>
      </c>
      <c r="I1301" s="15">
        <f t="shared" si="259"/>
        <v>0</v>
      </c>
      <c r="J1301" s="15">
        <f t="shared" si="260"/>
        <v>0</v>
      </c>
      <c r="K1301" s="1">
        <f t="shared" si="257"/>
        <v>0</v>
      </c>
      <c r="L1301" s="15">
        <f>IF(COUNTIF($N$2:N1301,N1301)=1,L1300+1,L1300)</f>
        <v>27</v>
      </c>
      <c r="M1301" s="17" t="str">
        <f t="shared" si="261"/>
        <v/>
      </c>
      <c r="N1301" s="1">
        <f t="shared" si="262"/>
        <v>0</v>
      </c>
      <c r="O1301" s="1">
        <f t="shared" si="263"/>
        <v>0</v>
      </c>
      <c r="P1301" s="17">
        <f t="shared" si="264"/>
        <v>0</v>
      </c>
      <c r="Q1301" s="17">
        <f t="shared" si="265"/>
        <v>0</v>
      </c>
      <c r="R1301" s="17">
        <f t="shared" si="266"/>
        <v>0</v>
      </c>
      <c r="S1301" s="17">
        <f t="shared" si="267"/>
        <v>0</v>
      </c>
      <c r="T1301" s="17">
        <f t="shared" si="268"/>
        <v>0</v>
      </c>
    </row>
    <row r="1302" spans="1:20">
      <c r="A1302" s="142" t="str">
        <f>IF((stock!B1296+stock!C1296+stock!D1296+stock!E1296)&lt;&gt;0,stock!A1296,"")</f>
        <v/>
      </c>
      <c r="B1302" s="142"/>
      <c r="C1302" s="15">
        <f>stock!C1296</f>
        <v>0</v>
      </c>
      <c r="D1302" s="15">
        <f>stock!D1296</f>
        <v>0</v>
      </c>
      <c r="E1302" s="15">
        <f>stock!E1296</f>
        <v>0</v>
      </c>
      <c r="F1302" s="15">
        <f>stock!F1296</f>
        <v>0</v>
      </c>
      <c r="H1302" s="15">
        <f t="shared" si="258"/>
        <v>0</v>
      </c>
      <c r="I1302" s="15">
        <f t="shared" si="259"/>
        <v>0</v>
      </c>
      <c r="J1302" s="15">
        <f t="shared" si="260"/>
        <v>0</v>
      </c>
      <c r="K1302" s="1">
        <f t="shared" si="257"/>
        <v>0</v>
      </c>
      <c r="L1302" s="15">
        <f>IF(COUNTIF($N$2:N1302,N1302)=1,L1301+1,L1301)</f>
        <v>27</v>
      </c>
      <c r="M1302" s="17" t="str">
        <f t="shared" si="261"/>
        <v/>
      </c>
      <c r="N1302" s="1">
        <f t="shared" si="262"/>
        <v>0</v>
      </c>
      <c r="O1302" s="1">
        <f t="shared" si="263"/>
        <v>0</v>
      </c>
      <c r="P1302" s="17">
        <f t="shared" si="264"/>
        <v>0</v>
      </c>
      <c r="Q1302" s="17">
        <f t="shared" si="265"/>
        <v>0</v>
      </c>
      <c r="R1302" s="17">
        <f t="shared" si="266"/>
        <v>0</v>
      </c>
      <c r="S1302" s="17">
        <f t="shared" si="267"/>
        <v>0</v>
      </c>
      <c r="T1302" s="17">
        <f t="shared" si="268"/>
        <v>0</v>
      </c>
    </row>
    <row r="1303" spans="1:20">
      <c r="A1303" s="142" t="str">
        <f>IF((stock!B1297+stock!C1297+stock!D1297+stock!E1297)&lt;&gt;0,stock!A1297,"")</f>
        <v>AM-RENGOON MOCHAI 25KG</v>
      </c>
      <c r="B1303" s="142"/>
      <c r="C1303" s="15">
        <f>stock!C1297</f>
        <v>14</v>
      </c>
      <c r="D1303" s="15">
        <f>stock!D1297</f>
        <v>6</v>
      </c>
      <c r="E1303" s="15">
        <f>stock!E1297</f>
        <v>7</v>
      </c>
      <c r="F1303" s="15">
        <f>stock!F1297</f>
        <v>13</v>
      </c>
      <c r="H1303" s="15">
        <f t="shared" si="258"/>
        <v>25</v>
      </c>
      <c r="I1303" s="15">
        <f t="shared" si="259"/>
        <v>0</v>
      </c>
      <c r="J1303" s="15">
        <f t="shared" si="260"/>
        <v>25</v>
      </c>
      <c r="K1303" s="1" t="str">
        <f t="shared" si="257"/>
        <v>AM-RENGOON MOCHAI</v>
      </c>
      <c r="L1303" s="15">
        <f>IF(COUNTIF($N$2:N1303,N1303)=1,L1302+1,L1302)</f>
        <v>27</v>
      </c>
      <c r="M1303" s="17" t="str">
        <f t="shared" si="261"/>
        <v>AM-RENGOON MOCHAI</v>
      </c>
      <c r="N1303" s="1" t="str">
        <f t="shared" si="262"/>
        <v>MOCHAI</v>
      </c>
      <c r="O1303" s="1" t="str">
        <f t="shared" si="263"/>
        <v>AM-RENGOON</v>
      </c>
      <c r="P1303" s="17">
        <f t="shared" si="264"/>
        <v>1</v>
      </c>
      <c r="Q1303" s="17">
        <f t="shared" si="265"/>
        <v>7</v>
      </c>
      <c r="R1303" s="17">
        <f t="shared" si="266"/>
        <v>3</v>
      </c>
      <c r="S1303" s="17">
        <f t="shared" si="267"/>
        <v>3.5</v>
      </c>
      <c r="T1303" s="17">
        <f t="shared" si="268"/>
        <v>6.5</v>
      </c>
    </row>
    <row r="1304" spans="1:20">
      <c r="A1304" s="142" t="str">
        <f>IF((stock!B1298+stock!C1298+stock!D1298+stock!E1298)&lt;&gt;0,stock!A1298,"")</f>
        <v/>
      </c>
      <c r="B1304" s="142"/>
      <c r="C1304" s="15">
        <f>stock!C1298</f>
        <v>0</v>
      </c>
      <c r="D1304" s="15">
        <f>stock!D1298</f>
        <v>0</v>
      </c>
      <c r="E1304" s="15">
        <f>stock!E1298</f>
        <v>0</v>
      </c>
      <c r="F1304" s="15">
        <f>stock!F1298</f>
        <v>0</v>
      </c>
      <c r="H1304" s="15">
        <f t="shared" si="258"/>
        <v>0</v>
      </c>
      <c r="I1304" s="15">
        <f t="shared" si="259"/>
        <v>0</v>
      </c>
      <c r="J1304" s="15">
        <f t="shared" si="260"/>
        <v>0</v>
      </c>
      <c r="K1304" s="1">
        <f t="shared" si="257"/>
        <v>0</v>
      </c>
      <c r="L1304" s="15">
        <f>IF(COUNTIF($N$2:N1304,N1304)=1,L1303+1,L1303)</f>
        <v>27</v>
      </c>
      <c r="M1304" s="17" t="str">
        <f t="shared" si="261"/>
        <v/>
      </c>
      <c r="N1304" s="1">
        <f t="shared" si="262"/>
        <v>0</v>
      </c>
      <c r="O1304" s="1">
        <f t="shared" si="263"/>
        <v>0</v>
      </c>
      <c r="P1304" s="17">
        <f t="shared" si="264"/>
        <v>0</v>
      </c>
      <c r="Q1304" s="17">
        <f t="shared" si="265"/>
        <v>0</v>
      </c>
      <c r="R1304" s="17">
        <f t="shared" si="266"/>
        <v>0</v>
      </c>
      <c r="S1304" s="17">
        <f t="shared" si="267"/>
        <v>0</v>
      </c>
      <c r="T1304" s="17">
        <f t="shared" si="268"/>
        <v>0</v>
      </c>
    </row>
    <row r="1305" spans="1:20">
      <c r="A1305" s="142" t="str">
        <f>IF((stock!B1299+stock!C1299+stock!D1299+stock!E1299)&lt;&gt;0,stock!A1299,"")</f>
        <v/>
      </c>
      <c r="B1305" s="142"/>
      <c r="C1305" s="15">
        <f>stock!C1299</f>
        <v>0</v>
      </c>
      <c r="D1305" s="15">
        <f>stock!D1299</f>
        <v>0</v>
      </c>
      <c r="E1305" s="15">
        <f>stock!E1299</f>
        <v>0</v>
      </c>
      <c r="F1305" s="15">
        <f>stock!F1299</f>
        <v>0</v>
      </c>
      <c r="H1305" s="15">
        <f t="shared" si="258"/>
        <v>0</v>
      </c>
      <c r="I1305" s="15">
        <f t="shared" si="259"/>
        <v>0</v>
      </c>
      <c r="J1305" s="15">
        <f t="shared" si="260"/>
        <v>0</v>
      </c>
      <c r="K1305" s="1">
        <f t="shared" si="257"/>
        <v>0</v>
      </c>
      <c r="L1305" s="15">
        <f>IF(COUNTIF($N$2:N1305,N1305)=1,L1304+1,L1304)</f>
        <v>27</v>
      </c>
      <c r="M1305" s="17" t="str">
        <f t="shared" si="261"/>
        <v/>
      </c>
      <c r="N1305" s="1">
        <f t="shared" si="262"/>
        <v>0</v>
      </c>
      <c r="O1305" s="1">
        <f t="shared" si="263"/>
        <v>0</v>
      </c>
      <c r="P1305" s="17">
        <f t="shared" si="264"/>
        <v>0</v>
      </c>
      <c r="Q1305" s="17">
        <f t="shared" si="265"/>
        <v>0</v>
      </c>
      <c r="R1305" s="17">
        <f t="shared" si="266"/>
        <v>0</v>
      </c>
      <c r="S1305" s="17">
        <f t="shared" si="267"/>
        <v>0</v>
      </c>
      <c r="T1305" s="17">
        <f t="shared" si="268"/>
        <v>0</v>
      </c>
    </row>
    <row r="1306" spans="1:20">
      <c r="A1306" s="142" t="str">
        <f>IF((stock!B1300+stock!C1300+stock!D1300+stock!E1300)&lt;&gt;0,stock!A1300,"")</f>
        <v/>
      </c>
      <c r="B1306" s="142"/>
      <c r="C1306" s="15">
        <f>stock!C1300</f>
        <v>0</v>
      </c>
      <c r="D1306" s="15">
        <f>stock!D1300</f>
        <v>0</v>
      </c>
      <c r="E1306" s="15">
        <f>stock!E1300</f>
        <v>0</v>
      </c>
      <c r="F1306" s="15">
        <f>stock!F1300</f>
        <v>0</v>
      </c>
      <c r="H1306" s="15">
        <f t="shared" si="258"/>
        <v>0</v>
      </c>
      <c r="I1306" s="15">
        <f t="shared" si="259"/>
        <v>0</v>
      </c>
      <c r="J1306" s="15">
        <f t="shared" si="260"/>
        <v>0</v>
      </c>
      <c r="K1306" s="1">
        <f t="shared" si="257"/>
        <v>0</v>
      </c>
      <c r="L1306" s="15">
        <f>IF(COUNTIF($N$2:N1306,N1306)=1,L1305+1,L1305)</f>
        <v>27</v>
      </c>
      <c r="M1306" s="17" t="str">
        <f t="shared" si="261"/>
        <v/>
      </c>
      <c r="N1306" s="1">
        <f t="shared" si="262"/>
        <v>0</v>
      </c>
      <c r="O1306" s="1">
        <f t="shared" si="263"/>
        <v>0</v>
      </c>
      <c r="P1306" s="17">
        <f t="shared" si="264"/>
        <v>0</v>
      </c>
      <c r="Q1306" s="17">
        <f t="shared" si="265"/>
        <v>0</v>
      </c>
      <c r="R1306" s="17">
        <f t="shared" si="266"/>
        <v>0</v>
      </c>
      <c r="S1306" s="17">
        <f t="shared" si="267"/>
        <v>0</v>
      </c>
      <c r="T1306" s="17">
        <f t="shared" si="268"/>
        <v>0</v>
      </c>
    </row>
    <row r="1307" spans="1:20">
      <c r="A1307" s="142" t="str">
        <f>IF((stock!B1301+stock!C1301+stock!D1301+stock!E1301)&lt;&gt;0,stock!A1301,"")</f>
        <v/>
      </c>
      <c r="B1307" s="142"/>
      <c r="C1307" s="15">
        <f>stock!C1301</f>
        <v>0</v>
      </c>
      <c r="D1307" s="15">
        <f>stock!D1301</f>
        <v>0</v>
      </c>
      <c r="E1307" s="15">
        <f>stock!E1301</f>
        <v>0</v>
      </c>
      <c r="F1307" s="15">
        <f>stock!F1301</f>
        <v>0</v>
      </c>
      <c r="H1307" s="15">
        <f t="shared" si="258"/>
        <v>0</v>
      </c>
      <c r="I1307" s="15">
        <f t="shared" si="259"/>
        <v>0</v>
      </c>
      <c r="J1307" s="15">
        <f t="shared" si="260"/>
        <v>0</v>
      </c>
      <c r="K1307" s="1">
        <f t="shared" si="257"/>
        <v>0</v>
      </c>
      <c r="L1307" s="15">
        <f>IF(COUNTIF($N$2:N1307,N1307)=1,L1306+1,L1306)</f>
        <v>27</v>
      </c>
      <c r="M1307" s="17" t="str">
        <f t="shared" si="261"/>
        <v/>
      </c>
      <c r="N1307" s="1">
        <f t="shared" si="262"/>
        <v>0</v>
      </c>
      <c r="O1307" s="1">
        <f t="shared" si="263"/>
        <v>0</v>
      </c>
      <c r="P1307" s="17">
        <f t="shared" si="264"/>
        <v>0</v>
      </c>
      <c r="Q1307" s="17">
        <f t="shared" si="265"/>
        <v>0</v>
      </c>
      <c r="R1307" s="17">
        <f t="shared" si="266"/>
        <v>0</v>
      </c>
      <c r="S1307" s="17">
        <f t="shared" si="267"/>
        <v>0</v>
      </c>
      <c r="T1307" s="17">
        <f t="shared" si="268"/>
        <v>0</v>
      </c>
    </row>
    <row r="1308" spans="1:20">
      <c r="A1308" s="142" t="str">
        <f>IF((stock!B1302+stock!C1302+stock!D1302+stock!E1302)&lt;&gt;0,stock!A1302,"")</f>
        <v/>
      </c>
      <c r="B1308" s="142"/>
      <c r="C1308" s="15">
        <f>stock!C1302</f>
        <v>0</v>
      </c>
      <c r="D1308" s="15">
        <f>stock!D1302</f>
        <v>0</v>
      </c>
      <c r="E1308" s="15">
        <f>stock!E1302</f>
        <v>0</v>
      </c>
      <c r="F1308" s="15">
        <f>stock!F1302</f>
        <v>0</v>
      </c>
      <c r="H1308" s="15">
        <f t="shared" si="258"/>
        <v>0</v>
      </c>
      <c r="I1308" s="15">
        <f t="shared" si="259"/>
        <v>0</v>
      </c>
      <c r="J1308" s="15">
        <f t="shared" si="260"/>
        <v>0</v>
      </c>
      <c r="K1308" s="1">
        <f t="shared" si="257"/>
        <v>0</v>
      </c>
      <c r="L1308" s="15">
        <f>IF(COUNTIF($N$2:N1308,N1308)=1,L1307+1,L1307)</f>
        <v>27</v>
      </c>
      <c r="M1308" s="17" t="str">
        <f t="shared" si="261"/>
        <v/>
      </c>
      <c r="N1308" s="1">
        <f t="shared" si="262"/>
        <v>0</v>
      </c>
      <c r="O1308" s="1">
        <f t="shared" si="263"/>
        <v>0</v>
      </c>
      <c r="P1308" s="17">
        <f t="shared" si="264"/>
        <v>0</v>
      </c>
      <c r="Q1308" s="17">
        <f t="shared" si="265"/>
        <v>0</v>
      </c>
      <c r="R1308" s="17">
        <f t="shared" si="266"/>
        <v>0</v>
      </c>
      <c r="S1308" s="17">
        <f t="shared" si="267"/>
        <v>0</v>
      </c>
      <c r="T1308" s="17">
        <f t="shared" si="268"/>
        <v>0</v>
      </c>
    </row>
    <row r="1309" spans="1:20">
      <c r="A1309" s="142" t="str">
        <f>IF((stock!B1303+stock!C1303+stock!D1303+stock!E1303)&lt;&gt;0,stock!A1303,"")</f>
        <v/>
      </c>
      <c r="B1309" s="142"/>
      <c r="C1309" s="15">
        <f>stock!C1303</f>
        <v>0</v>
      </c>
      <c r="D1309" s="15">
        <f>stock!D1303</f>
        <v>0</v>
      </c>
      <c r="E1309" s="15">
        <f>stock!E1303</f>
        <v>0</v>
      </c>
      <c r="F1309" s="15">
        <f>stock!F1303</f>
        <v>0</v>
      </c>
      <c r="H1309" s="15">
        <f t="shared" si="258"/>
        <v>0</v>
      </c>
      <c r="I1309" s="15">
        <f t="shared" si="259"/>
        <v>0</v>
      </c>
      <c r="J1309" s="15">
        <f t="shared" si="260"/>
        <v>0</v>
      </c>
      <c r="K1309" s="1">
        <f t="shared" si="257"/>
        <v>0</v>
      </c>
      <c r="L1309" s="15">
        <f>IF(COUNTIF($N$2:N1309,N1309)=1,L1308+1,L1308)</f>
        <v>27</v>
      </c>
      <c r="M1309" s="17" t="str">
        <f t="shared" si="261"/>
        <v/>
      </c>
      <c r="N1309" s="1">
        <f t="shared" si="262"/>
        <v>0</v>
      </c>
      <c r="O1309" s="1">
        <f t="shared" si="263"/>
        <v>0</v>
      </c>
      <c r="P1309" s="17">
        <f t="shared" si="264"/>
        <v>0</v>
      </c>
      <c r="Q1309" s="17">
        <f t="shared" si="265"/>
        <v>0</v>
      </c>
      <c r="R1309" s="17">
        <f t="shared" si="266"/>
        <v>0</v>
      </c>
      <c r="S1309" s="17">
        <f t="shared" si="267"/>
        <v>0</v>
      </c>
      <c r="T1309" s="17">
        <f t="shared" si="268"/>
        <v>0</v>
      </c>
    </row>
    <row r="1310" spans="1:20">
      <c r="A1310" s="142" t="str">
        <f>IF((stock!B1304+stock!C1304+stock!D1304+stock!E1304)&lt;&gt;0,stock!A1304,"")</f>
        <v/>
      </c>
      <c r="B1310" s="142"/>
      <c r="C1310" s="15">
        <f>stock!C1304</f>
        <v>0</v>
      </c>
      <c r="D1310" s="15">
        <f>stock!D1304</f>
        <v>0</v>
      </c>
      <c r="E1310" s="15">
        <f>stock!E1304</f>
        <v>0</v>
      </c>
      <c r="F1310" s="15">
        <f>stock!F1304</f>
        <v>0</v>
      </c>
      <c r="H1310" s="15">
        <f t="shared" si="258"/>
        <v>0</v>
      </c>
      <c r="I1310" s="15">
        <f t="shared" si="259"/>
        <v>0</v>
      </c>
      <c r="J1310" s="15">
        <f t="shared" si="260"/>
        <v>0</v>
      </c>
      <c r="K1310" s="1">
        <f t="shared" si="257"/>
        <v>0</v>
      </c>
      <c r="L1310" s="15">
        <f>IF(COUNTIF($N$2:N1310,N1310)=1,L1309+1,L1309)</f>
        <v>27</v>
      </c>
      <c r="M1310" s="17" t="str">
        <f t="shared" si="261"/>
        <v/>
      </c>
      <c r="N1310" s="1">
        <f t="shared" si="262"/>
        <v>0</v>
      </c>
      <c r="O1310" s="1">
        <f t="shared" si="263"/>
        <v>0</v>
      </c>
      <c r="P1310" s="17">
        <f t="shared" si="264"/>
        <v>0</v>
      </c>
      <c r="Q1310" s="17">
        <f t="shared" si="265"/>
        <v>0</v>
      </c>
      <c r="R1310" s="17">
        <f t="shared" si="266"/>
        <v>0</v>
      </c>
      <c r="S1310" s="17">
        <f t="shared" si="267"/>
        <v>0</v>
      </c>
      <c r="T1310" s="17">
        <f t="shared" si="268"/>
        <v>0</v>
      </c>
    </row>
    <row r="1311" spans="1:20">
      <c r="A1311" s="142" t="str">
        <f>IF((stock!B1305+stock!C1305+stock!D1305+stock!E1305)&lt;&gt;0,stock!A1305,"")</f>
        <v/>
      </c>
      <c r="B1311" s="142"/>
      <c r="C1311" s="15">
        <f>stock!C1305</f>
        <v>0</v>
      </c>
      <c r="D1311" s="15">
        <f>stock!D1305</f>
        <v>0</v>
      </c>
      <c r="E1311" s="15">
        <f>stock!E1305</f>
        <v>0</v>
      </c>
      <c r="F1311" s="15">
        <f>stock!F1305</f>
        <v>0</v>
      </c>
      <c r="H1311" s="15">
        <f t="shared" si="258"/>
        <v>0</v>
      </c>
      <c r="I1311" s="15">
        <f t="shared" si="259"/>
        <v>0</v>
      </c>
      <c r="J1311" s="15">
        <f t="shared" si="260"/>
        <v>0</v>
      </c>
      <c r="K1311" s="1">
        <f t="shared" si="257"/>
        <v>0</v>
      </c>
      <c r="L1311" s="15">
        <f>IF(COUNTIF($N$2:N1311,N1311)=1,L1310+1,L1310)</f>
        <v>27</v>
      </c>
      <c r="M1311" s="17" t="str">
        <f t="shared" si="261"/>
        <v/>
      </c>
      <c r="N1311" s="1">
        <f t="shared" si="262"/>
        <v>0</v>
      </c>
      <c r="O1311" s="1">
        <f t="shared" si="263"/>
        <v>0</v>
      </c>
      <c r="P1311" s="17">
        <f t="shared" si="264"/>
        <v>0</v>
      </c>
      <c r="Q1311" s="17">
        <f t="shared" si="265"/>
        <v>0</v>
      </c>
      <c r="R1311" s="17">
        <f t="shared" si="266"/>
        <v>0</v>
      </c>
      <c r="S1311" s="17">
        <f t="shared" si="267"/>
        <v>0</v>
      </c>
      <c r="T1311" s="17">
        <f t="shared" si="268"/>
        <v>0</v>
      </c>
    </row>
    <row r="1312" spans="1:20">
      <c r="A1312" s="142" t="str">
        <f>IF((stock!B1306+stock!C1306+stock!D1306+stock!E1306)&lt;&gt;0,stock!A1306,"")</f>
        <v>MOCHAI 30</v>
      </c>
      <c r="B1312" s="142"/>
      <c r="C1312" s="15">
        <f>stock!C1306</f>
        <v>0</v>
      </c>
      <c r="D1312" s="15">
        <f>stock!D1306</f>
        <v>15</v>
      </c>
      <c r="E1312" s="15">
        <f>stock!E1306</f>
        <v>15</v>
      </c>
      <c r="F1312" s="15">
        <f>stock!F1306</f>
        <v>0</v>
      </c>
      <c r="H1312" s="15">
        <f t="shared" si="258"/>
        <v>30</v>
      </c>
      <c r="I1312" s="15">
        <f t="shared" si="259"/>
        <v>30</v>
      </c>
      <c r="J1312" s="15">
        <f t="shared" si="260"/>
        <v>30</v>
      </c>
      <c r="K1312" s="1" t="str">
        <f t="shared" si="257"/>
        <v>MOCH</v>
      </c>
      <c r="L1312" s="15">
        <f>IF(COUNTIF($N$2:N1312,N1312)=1,L1311+1,L1311)</f>
        <v>27</v>
      </c>
      <c r="M1312" s="17" t="str">
        <f t="shared" si="261"/>
        <v/>
      </c>
      <c r="N1312" s="1">
        <f t="shared" si="262"/>
        <v>0</v>
      </c>
      <c r="O1312" s="1">
        <f t="shared" si="263"/>
        <v>0</v>
      </c>
      <c r="P1312" s="17">
        <f t="shared" si="264"/>
        <v>0</v>
      </c>
      <c r="Q1312" s="17">
        <f t="shared" si="265"/>
        <v>0</v>
      </c>
      <c r="R1312" s="17">
        <f t="shared" si="266"/>
        <v>0</v>
      </c>
      <c r="S1312" s="17">
        <f t="shared" si="267"/>
        <v>0</v>
      </c>
      <c r="T1312" s="17">
        <f t="shared" si="268"/>
        <v>0</v>
      </c>
    </row>
    <row r="1313" spans="1:20">
      <c r="A1313" s="142" t="str">
        <f>IF((stock!B1307+stock!C1307+stock!D1307+stock!E1307)&lt;&gt;0,stock!A1307,"")</f>
        <v>RENGOON 30</v>
      </c>
      <c r="B1313" s="142"/>
      <c r="C1313" s="15">
        <f>stock!C1307</f>
        <v>0</v>
      </c>
      <c r="D1313" s="15">
        <f>stock!D1307</f>
        <v>15</v>
      </c>
      <c r="E1313" s="15">
        <f>stock!E1307</f>
        <v>15</v>
      </c>
      <c r="F1313" s="15">
        <f>stock!F1307</f>
        <v>0</v>
      </c>
      <c r="H1313" s="15">
        <f t="shared" si="258"/>
        <v>30</v>
      </c>
      <c r="I1313" s="15">
        <f t="shared" si="259"/>
        <v>30</v>
      </c>
      <c r="J1313" s="15">
        <f t="shared" si="260"/>
        <v>30</v>
      </c>
      <c r="K1313" s="1" t="str">
        <f t="shared" si="257"/>
        <v>RENGO</v>
      </c>
      <c r="L1313" s="15">
        <f>IF(COUNTIF($N$2:N1313,N1313)=1,L1312+1,L1312)</f>
        <v>27</v>
      </c>
      <c r="M1313" s="17" t="str">
        <f t="shared" si="261"/>
        <v/>
      </c>
      <c r="N1313" s="1">
        <f t="shared" si="262"/>
        <v>0</v>
      </c>
      <c r="O1313" s="1">
        <f t="shared" si="263"/>
        <v>0</v>
      </c>
      <c r="P1313" s="17">
        <f t="shared" si="264"/>
        <v>0</v>
      </c>
      <c r="Q1313" s="17">
        <f t="shared" si="265"/>
        <v>0</v>
      </c>
      <c r="R1313" s="17">
        <f t="shared" si="266"/>
        <v>0</v>
      </c>
      <c r="S1313" s="17">
        <f t="shared" si="267"/>
        <v>0</v>
      </c>
      <c r="T1313" s="17">
        <f t="shared" si="268"/>
        <v>0</v>
      </c>
    </row>
    <row r="1314" spans="1:20">
      <c r="A1314" s="142" t="str">
        <f>IF((stock!B1308+stock!C1308+stock!D1308+stock!E1308)&lt;&gt;0,stock!A1308,"")</f>
        <v/>
      </c>
      <c r="B1314" s="142"/>
      <c r="C1314" s="15">
        <f>stock!C1308</f>
        <v>0</v>
      </c>
      <c r="D1314" s="15">
        <f>stock!D1308</f>
        <v>0</v>
      </c>
      <c r="E1314" s="15">
        <f>stock!E1308</f>
        <v>0</v>
      </c>
      <c r="F1314" s="15">
        <f>stock!F1308</f>
        <v>0</v>
      </c>
      <c r="H1314" s="15">
        <f t="shared" si="258"/>
        <v>0</v>
      </c>
      <c r="I1314" s="15">
        <f t="shared" si="259"/>
        <v>0</v>
      </c>
      <c r="J1314" s="15">
        <f t="shared" si="260"/>
        <v>0</v>
      </c>
      <c r="K1314" s="1">
        <f t="shared" si="257"/>
        <v>0</v>
      </c>
      <c r="L1314" s="15">
        <f>IF(COUNTIF($N$2:N1314,N1314)=1,L1313+1,L1313)</f>
        <v>27</v>
      </c>
      <c r="M1314" s="17" t="str">
        <f t="shared" si="261"/>
        <v/>
      </c>
      <c r="N1314" s="1">
        <f t="shared" si="262"/>
        <v>0</v>
      </c>
      <c r="O1314" s="1">
        <f t="shared" si="263"/>
        <v>0</v>
      </c>
      <c r="P1314" s="17">
        <f t="shared" si="264"/>
        <v>0</v>
      </c>
      <c r="Q1314" s="17">
        <f t="shared" si="265"/>
        <v>0</v>
      </c>
      <c r="R1314" s="17">
        <f t="shared" si="266"/>
        <v>0</v>
      </c>
      <c r="S1314" s="17">
        <f t="shared" si="267"/>
        <v>0</v>
      </c>
      <c r="T1314" s="17">
        <f t="shared" si="268"/>
        <v>0</v>
      </c>
    </row>
    <row r="1315" spans="1:20">
      <c r="A1315" s="142" t="str">
        <f>IF((stock!B1309+stock!C1309+stock!D1309+stock!E1309)&lt;&gt;0,stock!A1309,"")</f>
        <v/>
      </c>
      <c r="B1315" s="142"/>
      <c r="C1315" s="15">
        <f>stock!C1309</f>
        <v>0</v>
      </c>
      <c r="D1315" s="15">
        <f>stock!D1309</f>
        <v>0</v>
      </c>
      <c r="E1315" s="15">
        <f>stock!E1309</f>
        <v>0</v>
      </c>
      <c r="F1315" s="15">
        <f>stock!F1309</f>
        <v>0</v>
      </c>
      <c r="H1315" s="15">
        <f t="shared" si="258"/>
        <v>0</v>
      </c>
      <c r="I1315" s="15">
        <f t="shared" si="259"/>
        <v>0</v>
      </c>
      <c r="J1315" s="15">
        <f t="shared" si="260"/>
        <v>0</v>
      </c>
      <c r="K1315" s="1">
        <f t="shared" si="257"/>
        <v>0</v>
      </c>
      <c r="L1315" s="15">
        <f>IF(COUNTIF($N$2:N1315,N1315)=1,L1314+1,L1314)</f>
        <v>27</v>
      </c>
      <c r="M1315" s="17" t="str">
        <f t="shared" si="261"/>
        <v/>
      </c>
      <c r="N1315" s="1">
        <f t="shared" si="262"/>
        <v>0</v>
      </c>
      <c r="O1315" s="1">
        <f t="shared" si="263"/>
        <v>0</v>
      </c>
      <c r="P1315" s="17">
        <f t="shared" si="264"/>
        <v>0</v>
      </c>
      <c r="Q1315" s="17">
        <f t="shared" si="265"/>
        <v>0</v>
      </c>
      <c r="R1315" s="17">
        <f t="shared" si="266"/>
        <v>0</v>
      </c>
      <c r="S1315" s="17">
        <f t="shared" si="267"/>
        <v>0</v>
      </c>
      <c r="T1315" s="17">
        <f t="shared" si="268"/>
        <v>0</v>
      </c>
    </row>
    <row r="1316" spans="1:20">
      <c r="A1316" s="142" t="str">
        <f>IF((stock!B1310+stock!C1310+stock!D1310+stock!E1310)&lt;&gt;0,stock!A1310,"")</f>
        <v>AM-RENGOON MOCHAI 30KG</v>
      </c>
      <c r="B1316" s="142"/>
      <c r="C1316" s="15">
        <f>stock!C1310</f>
        <v>0</v>
      </c>
      <c r="D1316" s="15">
        <f>stock!D1310</f>
        <v>15</v>
      </c>
      <c r="E1316" s="15">
        <f>stock!E1310</f>
        <v>15</v>
      </c>
      <c r="F1316" s="15">
        <f>stock!F1310</f>
        <v>0</v>
      </c>
      <c r="H1316" s="15">
        <f t="shared" si="258"/>
        <v>30</v>
      </c>
      <c r="I1316" s="15">
        <f t="shared" si="259"/>
        <v>0</v>
      </c>
      <c r="J1316" s="15">
        <f t="shared" si="260"/>
        <v>30</v>
      </c>
      <c r="K1316" s="1" t="str">
        <f t="shared" si="257"/>
        <v>AM-RENGOON MOCHAI</v>
      </c>
      <c r="L1316" s="15">
        <f>IF(COUNTIF($N$2:N1316,N1316)=1,L1315+1,L1315)</f>
        <v>27</v>
      </c>
      <c r="M1316" s="17" t="str">
        <f t="shared" si="261"/>
        <v>AM-RENGOON MOCHAI</v>
      </c>
      <c r="N1316" s="1" t="str">
        <f t="shared" si="262"/>
        <v>MOCHAI</v>
      </c>
      <c r="O1316" s="1" t="str">
        <f t="shared" si="263"/>
        <v>AM-RENGOON</v>
      </c>
      <c r="P1316" s="17">
        <f t="shared" si="264"/>
        <v>1</v>
      </c>
      <c r="Q1316" s="17">
        <f t="shared" si="265"/>
        <v>0</v>
      </c>
      <c r="R1316" s="17">
        <f t="shared" si="266"/>
        <v>9</v>
      </c>
      <c r="S1316" s="17">
        <f t="shared" si="267"/>
        <v>9</v>
      </c>
      <c r="T1316" s="17">
        <f t="shared" si="268"/>
        <v>0</v>
      </c>
    </row>
    <row r="1317" spans="1:20">
      <c r="A1317" s="142" t="str">
        <f>IF((stock!B1311+stock!C1311+stock!D1311+stock!E1311)&lt;&gt;0,stock!A1311,"")</f>
        <v/>
      </c>
      <c r="B1317" s="142"/>
      <c r="C1317" s="15">
        <f>stock!C1311</f>
        <v>0</v>
      </c>
      <c r="D1317" s="15">
        <f>stock!D1311</f>
        <v>0</v>
      </c>
      <c r="E1317" s="15">
        <f>stock!E1311</f>
        <v>0</v>
      </c>
      <c r="F1317" s="15">
        <f>stock!F1311</f>
        <v>0</v>
      </c>
      <c r="H1317" s="15">
        <f t="shared" si="258"/>
        <v>0</v>
      </c>
      <c r="I1317" s="15">
        <f t="shared" si="259"/>
        <v>0</v>
      </c>
      <c r="J1317" s="15">
        <f t="shared" si="260"/>
        <v>0</v>
      </c>
      <c r="K1317" s="1">
        <f t="shared" si="257"/>
        <v>0</v>
      </c>
      <c r="L1317" s="15">
        <f>IF(COUNTIF($N$2:N1317,N1317)=1,L1316+1,L1316)</f>
        <v>27</v>
      </c>
      <c r="M1317" s="17" t="str">
        <f t="shared" si="261"/>
        <v/>
      </c>
      <c r="N1317" s="1">
        <f t="shared" si="262"/>
        <v>0</v>
      </c>
      <c r="O1317" s="1">
        <f t="shared" si="263"/>
        <v>0</v>
      </c>
      <c r="P1317" s="17">
        <f t="shared" si="264"/>
        <v>0</v>
      </c>
      <c r="Q1317" s="17">
        <f t="shared" si="265"/>
        <v>0</v>
      </c>
      <c r="R1317" s="17">
        <f t="shared" si="266"/>
        <v>0</v>
      </c>
      <c r="S1317" s="17">
        <f t="shared" si="267"/>
        <v>0</v>
      </c>
      <c r="T1317" s="17">
        <f t="shared" si="268"/>
        <v>0</v>
      </c>
    </row>
    <row r="1318" spans="1:20">
      <c r="A1318" s="142" t="str">
        <f>IF((stock!B1312+stock!C1312+stock!D1312+stock!E1312)&lt;&gt;0,stock!A1312,"")</f>
        <v>MOCHAI 50</v>
      </c>
      <c r="B1318" s="142"/>
      <c r="C1318" s="15">
        <f>stock!C1312</f>
        <v>485</v>
      </c>
      <c r="D1318" s="15">
        <f>stock!D1312</f>
        <v>95</v>
      </c>
      <c r="E1318" s="15">
        <f>stock!E1312</f>
        <v>197</v>
      </c>
      <c r="F1318" s="15">
        <f>stock!F1312</f>
        <v>383</v>
      </c>
      <c r="H1318" s="15">
        <f t="shared" si="258"/>
        <v>50</v>
      </c>
      <c r="I1318" s="15">
        <f t="shared" si="259"/>
        <v>50</v>
      </c>
      <c r="J1318" s="15">
        <f t="shared" si="260"/>
        <v>50</v>
      </c>
      <c r="K1318" s="1" t="str">
        <f t="shared" si="257"/>
        <v>MOCH</v>
      </c>
      <c r="L1318" s="15">
        <f>IF(COUNTIF($N$2:N1318,N1318)=1,L1317+1,L1317)</f>
        <v>27</v>
      </c>
      <c r="M1318" s="17" t="str">
        <f t="shared" si="261"/>
        <v/>
      </c>
      <c r="N1318" s="1">
        <f t="shared" si="262"/>
        <v>0</v>
      </c>
      <c r="O1318" s="1">
        <f t="shared" si="263"/>
        <v>0</v>
      </c>
      <c r="P1318" s="17">
        <f t="shared" si="264"/>
        <v>0</v>
      </c>
      <c r="Q1318" s="17">
        <f t="shared" si="265"/>
        <v>0</v>
      </c>
      <c r="R1318" s="17">
        <f t="shared" si="266"/>
        <v>0</v>
      </c>
      <c r="S1318" s="17">
        <f t="shared" si="267"/>
        <v>0</v>
      </c>
      <c r="T1318" s="17">
        <f t="shared" si="268"/>
        <v>0</v>
      </c>
    </row>
    <row r="1319" spans="1:20">
      <c r="A1319" s="142" t="str">
        <f>IF((stock!B1313+stock!C1313+stock!D1313+stock!E1313)&lt;&gt;0,stock!A1313,"")</f>
        <v>BLACK MOCHAI 50</v>
      </c>
      <c r="B1319" s="142"/>
      <c r="C1319" s="15">
        <f>stock!C1313</f>
        <v>223</v>
      </c>
      <c r="D1319" s="15">
        <f>stock!D1313</f>
        <v>14</v>
      </c>
      <c r="E1319" s="15">
        <f>stock!E1313</f>
        <v>39</v>
      </c>
      <c r="F1319" s="15">
        <f>stock!F1313</f>
        <v>198</v>
      </c>
      <c r="H1319" s="15">
        <f t="shared" si="258"/>
        <v>50</v>
      </c>
      <c r="I1319" s="15">
        <f t="shared" si="259"/>
        <v>50</v>
      </c>
      <c r="J1319" s="15">
        <f t="shared" si="260"/>
        <v>50</v>
      </c>
      <c r="K1319" s="1" t="str">
        <f t="shared" si="257"/>
        <v>BLACK MOCH</v>
      </c>
      <c r="L1319" s="15">
        <f>IF(COUNTIF($N$2:N1319,N1319)=1,L1318+1,L1318)</f>
        <v>27</v>
      </c>
      <c r="M1319" s="17" t="str">
        <f t="shared" si="261"/>
        <v/>
      </c>
      <c r="N1319" s="1">
        <f t="shared" si="262"/>
        <v>0</v>
      </c>
      <c r="O1319" s="1">
        <f t="shared" si="263"/>
        <v>0</v>
      </c>
      <c r="P1319" s="17">
        <f t="shared" si="264"/>
        <v>0</v>
      </c>
      <c r="Q1319" s="17">
        <f t="shared" si="265"/>
        <v>0</v>
      </c>
      <c r="R1319" s="17">
        <f t="shared" si="266"/>
        <v>0</v>
      </c>
      <c r="S1319" s="17">
        <f t="shared" si="267"/>
        <v>0</v>
      </c>
      <c r="T1319" s="17">
        <f t="shared" si="268"/>
        <v>0</v>
      </c>
    </row>
    <row r="1320" spans="1:20">
      <c r="A1320" s="142" t="str">
        <f>IF((stock!B1314+stock!C1314+stock!D1314+stock!E1314)&lt;&gt;0,stock!A1314,"")</f>
        <v>CC-KARUPPU MOCHAI 50KG</v>
      </c>
      <c r="B1320" s="142"/>
      <c r="C1320" s="15">
        <f>stock!C1314</f>
        <v>121</v>
      </c>
      <c r="D1320" s="15">
        <f>stock!D1314</f>
        <v>0</v>
      </c>
      <c r="E1320" s="15">
        <f>stock!E1314</f>
        <v>0</v>
      </c>
      <c r="F1320" s="15">
        <f>stock!F1314</f>
        <v>121</v>
      </c>
      <c r="H1320" s="15">
        <f t="shared" si="258"/>
        <v>50</v>
      </c>
      <c r="I1320" s="15">
        <f t="shared" si="259"/>
        <v>0</v>
      </c>
      <c r="J1320" s="15">
        <f t="shared" si="260"/>
        <v>50</v>
      </c>
      <c r="K1320" s="1" t="str">
        <f t="shared" si="257"/>
        <v>CC-KARUPPU MOCHAI</v>
      </c>
      <c r="L1320" s="15">
        <f>IF(COUNTIF($N$2:N1320,N1320)=1,L1319+1,L1319)</f>
        <v>27</v>
      </c>
      <c r="M1320" s="17" t="str">
        <f t="shared" si="261"/>
        <v>CC-KARUPPU MOCHAI</v>
      </c>
      <c r="N1320" s="1" t="str">
        <f t="shared" si="262"/>
        <v>MOCHAI</v>
      </c>
      <c r="O1320" s="1" t="str">
        <f t="shared" si="263"/>
        <v>CC-KARUPPU</v>
      </c>
      <c r="P1320" s="17">
        <f t="shared" si="264"/>
        <v>1</v>
      </c>
      <c r="Q1320" s="17">
        <f t="shared" si="265"/>
        <v>121</v>
      </c>
      <c r="R1320" s="17">
        <f t="shared" si="266"/>
        <v>0</v>
      </c>
      <c r="S1320" s="17">
        <f t="shared" si="267"/>
        <v>0</v>
      </c>
      <c r="T1320" s="17">
        <f t="shared" si="268"/>
        <v>121</v>
      </c>
    </row>
    <row r="1321" spans="1:20">
      <c r="A1321" s="142" t="str">
        <f>IF((stock!B1315+stock!C1315+stock!D1315+stock!E1315)&lt;&gt;0,stock!A1315,"")</f>
        <v>DD-KARUPPU MOCHAI 50KG</v>
      </c>
      <c r="B1321" s="142"/>
      <c r="C1321" s="15">
        <f>stock!C1315</f>
        <v>0</v>
      </c>
      <c r="D1321" s="15">
        <f>stock!D1315</f>
        <v>3</v>
      </c>
      <c r="E1321" s="15">
        <f>stock!E1315</f>
        <v>0</v>
      </c>
      <c r="F1321" s="15">
        <f>stock!F1315</f>
        <v>3</v>
      </c>
      <c r="H1321" s="15">
        <f t="shared" si="258"/>
        <v>50</v>
      </c>
      <c r="I1321" s="15">
        <f t="shared" si="259"/>
        <v>0</v>
      </c>
      <c r="J1321" s="15">
        <f t="shared" si="260"/>
        <v>50</v>
      </c>
      <c r="K1321" s="1" t="str">
        <f t="shared" si="257"/>
        <v>DD-KARUPPU MOCHAI</v>
      </c>
      <c r="L1321" s="15">
        <f>IF(COUNTIF($N$2:N1321,N1321)=1,L1320+1,L1320)</f>
        <v>27</v>
      </c>
      <c r="M1321" s="17" t="str">
        <f t="shared" si="261"/>
        <v>DD-KARUPPU MOCHAI</v>
      </c>
      <c r="N1321" s="1" t="str">
        <f t="shared" si="262"/>
        <v>MOCHAI</v>
      </c>
      <c r="O1321" s="1" t="str">
        <f t="shared" si="263"/>
        <v>DD-KARUPPU</v>
      </c>
      <c r="P1321" s="17">
        <f t="shared" si="264"/>
        <v>1</v>
      </c>
      <c r="Q1321" s="17">
        <f t="shared" si="265"/>
        <v>0</v>
      </c>
      <c r="R1321" s="17">
        <f t="shared" si="266"/>
        <v>3</v>
      </c>
      <c r="S1321" s="17">
        <f t="shared" si="267"/>
        <v>0</v>
      </c>
      <c r="T1321" s="17">
        <f t="shared" si="268"/>
        <v>3</v>
      </c>
    </row>
    <row r="1322" spans="1:20">
      <c r="A1322" s="142" t="str">
        <f>IF((stock!B1316+stock!C1316+stock!D1316+stock!E1316)&lt;&gt;0,stock!A1316,"")</f>
        <v>HP-KARUPPU MOCHAI 50KG</v>
      </c>
      <c r="B1322" s="142"/>
      <c r="C1322" s="15">
        <f>stock!C1316</f>
        <v>0</v>
      </c>
      <c r="D1322" s="15">
        <f>stock!D1316</f>
        <v>11</v>
      </c>
      <c r="E1322" s="15">
        <f>stock!E1316</f>
        <v>11</v>
      </c>
      <c r="F1322" s="15">
        <f>stock!F1316</f>
        <v>0</v>
      </c>
      <c r="H1322" s="15">
        <f t="shared" si="258"/>
        <v>50</v>
      </c>
      <c r="I1322" s="15">
        <f t="shared" si="259"/>
        <v>0</v>
      </c>
      <c r="J1322" s="15">
        <f t="shared" si="260"/>
        <v>50</v>
      </c>
      <c r="K1322" s="1" t="str">
        <f t="shared" si="257"/>
        <v>HP-KARUPPU MOCHAI</v>
      </c>
      <c r="L1322" s="15">
        <f>IF(COUNTIF($N$2:N1322,N1322)=1,L1321+1,L1321)</f>
        <v>27</v>
      </c>
      <c r="M1322" s="17" t="str">
        <f t="shared" si="261"/>
        <v>HP-KARUPPU MOCHAI</v>
      </c>
      <c r="N1322" s="1" t="str">
        <f t="shared" si="262"/>
        <v>MOCHAI</v>
      </c>
      <c r="O1322" s="1" t="str">
        <f t="shared" si="263"/>
        <v>HP-KARUPPU</v>
      </c>
      <c r="P1322" s="17">
        <f t="shared" si="264"/>
        <v>1</v>
      </c>
      <c r="Q1322" s="17">
        <f t="shared" si="265"/>
        <v>0</v>
      </c>
      <c r="R1322" s="17">
        <f t="shared" si="266"/>
        <v>11</v>
      </c>
      <c r="S1322" s="17">
        <f t="shared" si="267"/>
        <v>11</v>
      </c>
      <c r="T1322" s="17">
        <f t="shared" si="268"/>
        <v>0</v>
      </c>
    </row>
    <row r="1323" spans="1:20">
      <c r="A1323" s="142" t="str">
        <f>IF((stock!B1317+stock!C1317+stock!D1317+stock!E1317)&lt;&gt;0,stock!A1317,"")</f>
        <v>K-KARUPPU MOCHAI 50KG</v>
      </c>
      <c r="B1323" s="142"/>
      <c r="C1323" s="15">
        <f>stock!C1317</f>
        <v>20</v>
      </c>
      <c r="D1323" s="15">
        <f>stock!D1317</f>
        <v>0</v>
      </c>
      <c r="E1323" s="15">
        <f>stock!E1317</f>
        <v>18</v>
      </c>
      <c r="F1323" s="15">
        <f>stock!F1317</f>
        <v>2</v>
      </c>
      <c r="H1323" s="15">
        <f t="shared" si="258"/>
        <v>50</v>
      </c>
      <c r="I1323" s="15">
        <f t="shared" si="259"/>
        <v>0</v>
      </c>
      <c r="J1323" s="15">
        <f t="shared" si="260"/>
        <v>50</v>
      </c>
      <c r="K1323" s="1" t="str">
        <f t="shared" si="257"/>
        <v>K-KARUPPU MOCHAI</v>
      </c>
      <c r="L1323" s="15">
        <f>IF(COUNTIF($N$2:N1323,N1323)=1,L1322+1,L1322)</f>
        <v>27</v>
      </c>
      <c r="M1323" s="17" t="str">
        <f t="shared" si="261"/>
        <v>K-KARUPPU MOCHAI</v>
      </c>
      <c r="N1323" s="1" t="str">
        <f t="shared" si="262"/>
        <v>MOCHAI</v>
      </c>
      <c r="O1323" s="1" t="str">
        <f t="shared" si="263"/>
        <v>K-KARUPPU</v>
      </c>
      <c r="P1323" s="17">
        <f t="shared" si="264"/>
        <v>1</v>
      </c>
      <c r="Q1323" s="17">
        <f t="shared" si="265"/>
        <v>20</v>
      </c>
      <c r="R1323" s="17">
        <f t="shared" si="266"/>
        <v>0</v>
      </c>
      <c r="S1323" s="17">
        <f t="shared" si="267"/>
        <v>18</v>
      </c>
      <c r="T1323" s="17">
        <f t="shared" si="268"/>
        <v>2</v>
      </c>
    </row>
    <row r="1324" spans="1:20">
      <c r="A1324" s="142" t="str">
        <f>IF((stock!B1318+stock!C1318+stock!D1318+stock!E1318)&lt;&gt;0,stock!A1318,"")</f>
        <v>K-NEW-KARUPPU MOCHAI 50KG</v>
      </c>
      <c r="B1324" s="142"/>
      <c r="C1324" s="15">
        <f>stock!C1318</f>
        <v>82</v>
      </c>
      <c r="D1324" s="15">
        <f>stock!D1318</f>
        <v>0</v>
      </c>
      <c r="E1324" s="15">
        <f>stock!E1318</f>
        <v>10</v>
      </c>
      <c r="F1324" s="15">
        <f>stock!F1318</f>
        <v>72</v>
      </c>
      <c r="H1324" s="15">
        <f t="shared" si="258"/>
        <v>50</v>
      </c>
      <c r="I1324" s="15">
        <f t="shared" si="259"/>
        <v>0</v>
      </c>
      <c r="J1324" s="15">
        <f t="shared" si="260"/>
        <v>50</v>
      </c>
      <c r="K1324" s="1" t="str">
        <f t="shared" si="257"/>
        <v>K-NEW-KARUPPU MOCHAI</v>
      </c>
      <c r="L1324" s="15">
        <f>IF(COUNTIF($N$2:N1324,N1324)=1,L1323+1,L1323)</f>
        <v>27</v>
      </c>
      <c r="M1324" s="17" t="str">
        <f t="shared" si="261"/>
        <v>K-NEW-KARUPPU MOCHAI</v>
      </c>
      <c r="N1324" s="1" t="str">
        <f t="shared" si="262"/>
        <v>MOCHAI</v>
      </c>
      <c r="O1324" s="1" t="str">
        <f t="shared" si="263"/>
        <v>K-NEW-KARUPPU</v>
      </c>
      <c r="P1324" s="17">
        <f t="shared" si="264"/>
        <v>1</v>
      </c>
      <c r="Q1324" s="17">
        <f t="shared" si="265"/>
        <v>82</v>
      </c>
      <c r="R1324" s="17">
        <f t="shared" si="266"/>
        <v>0</v>
      </c>
      <c r="S1324" s="17">
        <f t="shared" si="267"/>
        <v>10</v>
      </c>
      <c r="T1324" s="17">
        <f t="shared" si="268"/>
        <v>72</v>
      </c>
    </row>
    <row r="1325" spans="1:20">
      <c r="A1325" s="142" t="str">
        <f>IF((stock!B1319+stock!C1319+stock!D1319+stock!E1319)&lt;&gt;0,stock!A1319,"")</f>
        <v/>
      </c>
      <c r="B1325" s="142"/>
      <c r="C1325" s="15">
        <f>stock!C1319</f>
        <v>0</v>
      </c>
      <c r="D1325" s="15">
        <f>stock!D1319</f>
        <v>0</v>
      </c>
      <c r="E1325" s="15">
        <f>stock!E1319</f>
        <v>0</v>
      </c>
      <c r="F1325" s="15">
        <f>stock!F1319</f>
        <v>0</v>
      </c>
      <c r="H1325" s="15">
        <f t="shared" si="258"/>
        <v>0</v>
      </c>
      <c r="I1325" s="15">
        <f t="shared" si="259"/>
        <v>0</v>
      </c>
      <c r="J1325" s="15">
        <f t="shared" si="260"/>
        <v>0</v>
      </c>
      <c r="K1325" s="1">
        <f t="shared" si="257"/>
        <v>0</v>
      </c>
      <c r="L1325" s="15">
        <f>IF(COUNTIF($N$2:N1325,N1325)=1,L1324+1,L1324)</f>
        <v>27</v>
      </c>
      <c r="M1325" s="17" t="str">
        <f t="shared" si="261"/>
        <v/>
      </c>
      <c r="N1325" s="1">
        <f t="shared" si="262"/>
        <v>0</v>
      </c>
      <c r="O1325" s="1">
        <f t="shared" si="263"/>
        <v>0</v>
      </c>
      <c r="P1325" s="17">
        <f t="shared" si="264"/>
        <v>0</v>
      </c>
      <c r="Q1325" s="17">
        <f t="shared" si="265"/>
        <v>0</v>
      </c>
      <c r="R1325" s="17">
        <f t="shared" si="266"/>
        <v>0</v>
      </c>
      <c r="S1325" s="17">
        <f t="shared" si="267"/>
        <v>0</v>
      </c>
      <c r="T1325" s="17">
        <f t="shared" si="268"/>
        <v>0</v>
      </c>
    </row>
    <row r="1326" spans="1:20">
      <c r="A1326" s="142" t="str">
        <f>IF((stock!B1320+stock!C1320+stock!D1320+stock!E1320)&lt;&gt;0,stock!A1320,"")</f>
        <v>BONDA MOCHAI 50</v>
      </c>
      <c r="B1326" s="142"/>
      <c r="C1326" s="15">
        <f>stock!C1320</f>
        <v>0</v>
      </c>
      <c r="D1326" s="15">
        <f>stock!D1320</f>
        <v>15</v>
      </c>
      <c r="E1326" s="15">
        <f>stock!E1320</f>
        <v>0</v>
      </c>
      <c r="F1326" s="15">
        <f>stock!F1320</f>
        <v>15</v>
      </c>
      <c r="H1326" s="15">
        <f t="shared" si="258"/>
        <v>50</v>
      </c>
      <c r="I1326" s="15">
        <f t="shared" si="259"/>
        <v>50</v>
      </c>
      <c r="J1326" s="15">
        <f t="shared" si="260"/>
        <v>50</v>
      </c>
      <c r="K1326" s="1" t="str">
        <f t="shared" si="257"/>
        <v>BONDA MOCH</v>
      </c>
      <c r="L1326" s="15">
        <f>IF(COUNTIF($N$2:N1326,N1326)=1,L1325+1,L1325)</f>
        <v>27</v>
      </c>
      <c r="M1326" s="17" t="str">
        <f t="shared" si="261"/>
        <v/>
      </c>
      <c r="N1326" s="1">
        <f t="shared" si="262"/>
        <v>0</v>
      </c>
      <c r="O1326" s="1">
        <f t="shared" si="263"/>
        <v>0</v>
      </c>
      <c r="P1326" s="17">
        <f t="shared" si="264"/>
        <v>0</v>
      </c>
      <c r="Q1326" s="17">
        <f t="shared" si="265"/>
        <v>0</v>
      </c>
      <c r="R1326" s="17">
        <f t="shared" si="266"/>
        <v>0</v>
      </c>
      <c r="S1326" s="17">
        <f t="shared" si="267"/>
        <v>0</v>
      </c>
      <c r="T1326" s="17">
        <f t="shared" si="268"/>
        <v>0</v>
      </c>
    </row>
    <row r="1327" spans="1:20">
      <c r="A1327" s="142" t="str">
        <f>IF((stock!B1321+stock!C1321+stock!D1321+stock!E1321)&lt;&gt;0,stock!A1321,"")</f>
        <v>BONDA MOCHAI 50KG</v>
      </c>
      <c r="B1327" s="142"/>
      <c r="C1327" s="15">
        <f>stock!C1321</f>
        <v>0</v>
      </c>
      <c r="D1327" s="15">
        <f>stock!D1321</f>
        <v>15</v>
      </c>
      <c r="E1327" s="15">
        <f>stock!E1321</f>
        <v>0</v>
      </c>
      <c r="F1327" s="15">
        <f>stock!F1321</f>
        <v>15</v>
      </c>
      <c r="H1327" s="15">
        <f t="shared" si="258"/>
        <v>50</v>
      </c>
      <c r="I1327" s="15">
        <f t="shared" si="259"/>
        <v>0</v>
      </c>
      <c r="J1327" s="15">
        <f t="shared" si="260"/>
        <v>50</v>
      </c>
      <c r="K1327" s="1" t="str">
        <f t="shared" si="257"/>
        <v>BONDA MOCHAI</v>
      </c>
      <c r="L1327" s="15">
        <f>IF(COUNTIF($N$2:N1327,N1327)=1,L1326+1,L1326)</f>
        <v>27</v>
      </c>
      <c r="M1327" s="17" t="str">
        <f t="shared" si="261"/>
        <v>BONDA MOCHAI</v>
      </c>
      <c r="N1327" s="1" t="str">
        <f t="shared" si="262"/>
        <v>MOCHAI</v>
      </c>
      <c r="O1327" s="1" t="str">
        <f t="shared" si="263"/>
        <v>BONDA</v>
      </c>
      <c r="P1327" s="17">
        <f t="shared" si="264"/>
        <v>1</v>
      </c>
      <c r="Q1327" s="17">
        <f t="shared" si="265"/>
        <v>0</v>
      </c>
      <c r="R1327" s="17">
        <f t="shared" si="266"/>
        <v>15</v>
      </c>
      <c r="S1327" s="17">
        <f t="shared" si="267"/>
        <v>0</v>
      </c>
      <c r="T1327" s="17">
        <f t="shared" si="268"/>
        <v>15</v>
      </c>
    </row>
    <row r="1328" spans="1:20">
      <c r="A1328" s="142" t="str">
        <f>IF((stock!B1322+stock!C1322+stock!D1322+stock!E1322)&lt;&gt;0,stock!A1322,"")</f>
        <v>BORE MOCHAI 50</v>
      </c>
      <c r="B1328" s="142"/>
      <c r="C1328" s="15">
        <f>stock!C1322</f>
        <v>163</v>
      </c>
      <c r="D1328" s="15">
        <f>stock!D1322</f>
        <v>65</v>
      </c>
      <c r="E1328" s="15">
        <f>stock!E1322</f>
        <v>97</v>
      </c>
      <c r="F1328" s="15">
        <f>stock!F1322</f>
        <v>131</v>
      </c>
      <c r="H1328" s="15">
        <f t="shared" si="258"/>
        <v>50</v>
      </c>
      <c r="I1328" s="15">
        <f t="shared" si="259"/>
        <v>50</v>
      </c>
      <c r="J1328" s="15">
        <f t="shared" si="260"/>
        <v>50</v>
      </c>
      <c r="K1328" s="1" t="str">
        <f t="shared" si="257"/>
        <v>BORE MOCH</v>
      </c>
      <c r="L1328" s="15">
        <f>IF(COUNTIF($N$2:N1328,N1328)=1,L1327+1,L1327)</f>
        <v>27</v>
      </c>
      <c r="M1328" s="17" t="str">
        <f t="shared" si="261"/>
        <v/>
      </c>
      <c r="N1328" s="1">
        <f t="shared" si="262"/>
        <v>0</v>
      </c>
      <c r="O1328" s="1">
        <f t="shared" si="263"/>
        <v>0</v>
      </c>
      <c r="P1328" s="17">
        <f t="shared" si="264"/>
        <v>0</v>
      </c>
      <c r="Q1328" s="17">
        <f t="shared" si="265"/>
        <v>0</v>
      </c>
      <c r="R1328" s="17">
        <f t="shared" si="266"/>
        <v>0</v>
      </c>
      <c r="S1328" s="17">
        <f t="shared" si="267"/>
        <v>0</v>
      </c>
      <c r="T1328" s="17">
        <f t="shared" si="268"/>
        <v>0</v>
      </c>
    </row>
    <row r="1329" spans="1:20">
      <c r="A1329" s="142" t="str">
        <f>IF((stock!B1323+stock!C1323+stock!D1323+stock!E1323)&lt;&gt;0,stock!A1323,"")</f>
        <v>CC-BORE MOCHAI 50KG</v>
      </c>
      <c r="B1329" s="142"/>
      <c r="C1329" s="15">
        <f>stock!C1323</f>
        <v>128</v>
      </c>
      <c r="D1329" s="15">
        <f>stock!D1323</f>
        <v>0</v>
      </c>
      <c r="E1329" s="15">
        <f>stock!E1323</f>
        <v>70</v>
      </c>
      <c r="F1329" s="15">
        <f>stock!F1323</f>
        <v>58</v>
      </c>
      <c r="H1329" s="15">
        <f t="shared" si="258"/>
        <v>50</v>
      </c>
      <c r="I1329" s="15">
        <f t="shared" si="259"/>
        <v>0</v>
      </c>
      <c r="J1329" s="15">
        <f t="shared" si="260"/>
        <v>50</v>
      </c>
      <c r="K1329" s="1" t="str">
        <f t="shared" si="257"/>
        <v>CC-BORE MOCHAI</v>
      </c>
      <c r="L1329" s="15">
        <f>IF(COUNTIF($N$2:N1329,N1329)=1,L1328+1,L1328)</f>
        <v>27</v>
      </c>
      <c r="M1329" s="17" t="str">
        <f t="shared" si="261"/>
        <v>CC-BORE MOCHAI</v>
      </c>
      <c r="N1329" s="1" t="str">
        <f t="shared" si="262"/>
        <v>MOCHAI</v>
      </c>
      <c r="O1329" s="1" t="str">
        <f t="shared" si="263"/>
        <v>CC-BORE</v>
      </c>
      <c r="P1329" s="17">
        <f t="shared" si="264"/>
        <v>1</v>
      </c>
      <c r="Q1329" s="17">
        <f t="shared" si="265"/>
        <v>128</v>
      </c>
      <c r="R1329" s="17">
        <f t="shared" si="266"/>
        <v>0</v>
      </c>
      <c r="S1329" s="17">
        <f t="shared" si="267"/>
        <v>70</v>
      </c>
      <c r="T1329" s="17">
        <f t="shared" si="268"/>
        <v>58</v>
      </c>
    </row>
    <row r="1330" spans="1:20">
      <c r="A1330" s="142" t="str">
        <f>IF((stock!B1324+stock!C1324+stock!D1324+stock!E1324)&lt;&gt;0,stock!A1324,"")</f>
        <v/>
      </c>
      <c r="B1330" s="142"/>
      <c r="C1330" s="15">
        <f>stock!C1324</f>
        <v>0</v>
      </c>
      <c r="D1330" s="15">
        <f>stock!D1324</f>
        <v>0</v>
      </c>
      <c r="E1330" s="15">
        <f>stock!E1324</f>
        <v>0</v>
      </c>
      <c r="F1330" s="15">
        <f>stock!F1324</f>
        <v>0</v>
      </c>
      <c r="H1330" s="15">
        <f t="shared" si="258"/>
        <v>0</v>
      </c>
      <c r="I1330" s="15">
        <f t="shared" si="259"/>
        <v>0</v>
      </c>
      <c r="J1330" s="15">
        <f t="shared" si="260"/>
        <v>0</v>
      </c>
      <c r="K1330" s="1">
        <f t="shared" si="257"/>
        <v>0</v>
      </c>
      <c r="L1330" s="15">
        <f>IF(COUNTIF($N$2:N1330,N1330)=1,L1329+1,L1329)</f>
        <v>27</v>
      </c>
      <c r="M1330" s="17" t="str">
        <f t="shared" si="261"/>
        <v/>
      </c>
      <c r="N1330" s="1">
        <f t="shared" si="262"/>
        <v>0</v>
      </c>
      <c r="O1330" s="1">
        <f t="shared" si="263"/>
        <v>0</v>
      </c>
      <c r="P1330" s="17">
        <f t="shared" si="264"/>
        <v>0</v>
      </c>
      <c r="Q1330" s="17">
        <f t="shared" si="265"/>
        <v>0</v>
      </c>
      <c r="R1330" s="17">
        <f t="shared" si="266"/>
        <v>0</v>
      </c>
      <c r="S1330" s="17">
        <f t="shared" si="267"/>
        <v>0</v>
      </c>
      <c r="T1330" s="17">
        <f t="shared" si="268"/>
        <v>0</v>
      </c>
    </row>
    <row r="1331" spans="1:20">
      <c r="A1331" s="142" t="str">
        <f>IF((stock!B1325+stock!C1325+stock!D1325+stock!E1325)&lt;&gt;0,stock!A1325,"")</f>
        <v>NEW-BORE MOCHAI 50KG</v>
      </c>
      <c r="B1331" s="142"/>
      <c r="C1331" s="15">
        <f>stock!C1325</f>
        <v>31</v>
      </c>
      <c r="D1331" s="15">
        <f>stock!D1325</f>
        <v>0</v>
      </c>
      <c r="E1331" s="15">
        <f>stock!E1325</f>
        <v>0</v>
      </c>
      <c r="F1331" s="15">
        <f>stock!F1325</f>
        <v>31</v>
      </c>
      <c r="H1331" s="15">
        <f t="shared" si="258"/>
        <v>50</v>
      </c>
      <c r="I1331" s="15">
        <f t="shared" si="259"/>
        <v>0</v>
      </c>
      <c r="J1331" s="15">
        <f t="shared" si="260"/>
        <v>50</v>
      </c>
      <c r="K1331" s="1" t="str">
        <f t="shared" si="257"/>
        <v>NEW-BORE MOCHAI</v>
      </c>
      <c r="L1331" s="15">
        <f>IF(COUNTIF($N$2:N1331,N1331)=1,L1330+1,L1330)</f>
        <v>27</v>
      </c>
      <c r="M1331" s="17" t="str">
        <f t="shared" si="261"/>
        <v>NEW-BORE MOCHAI</v>
      </c>
      <c r="N1331" s="1" t="str">
        <f t="shared" si="262"/>
        <v>MOCHAI</v>
      </c>
      <c r="O1331" s="1" t="str">
        <f t="shared" si="263"/>
        <v>NEW-BORE</v>
      </c>
      <c r="P1331" s="17">
        <f t="shared" si="264"/>
        <v>1</v>
      </c>
      <c r="Q1331" s="17">
        <f t="shared" si="265"/>
        <v>31</v>
      </c>
      <c r="R1331" s="17">
        <f t="shared" si="266"/>
        <v>0</v>
      </c>
      <c r="S1331" s="17">
        <f t="shared" si="267"/>
        <v>0</v>
      </c>
      <c r="T1331" s="17">
        <f t="shared" si="268"/>
        <v>31</v>
      </c>
    </row>
    <row r="1332" spans="1:20">
      <c r="A1332" s="142" t="str">
        <f>IF((stock!B1326+stock!C1326+stock!D1326+stock!E1326)&lt;&gt;0,stock!A1326,"")</f>
        <v/>
      </c>
      <c r="B1332" s="142"/>
      <c r="C1332" s="15">
        <f>stock!C1326</f>
        <v>0</v>
      </c>
      <c r="D1332" s="15">
        <f>stock!D1326</f>
        <v>0</v>
      </c>
      <c r="E1332" s="15">
        <f>stock!E1326</f>
        <v>0</v>
      </c>
      <c r="F1332" s="15">
        <f>stock!F1326</f>
        <v>0</v>
      </c>
      <c r="H1332" s="15">
        <f t="shared" si="258"/>
        <v>0</v>
      </c>
      <c r="I1332" s="15">
        <f t="shared" si="259"/>
        <v>0</v>
      </c>
      <c r="J1332" s="15">
        <f t="shared" si="260"/>
        <v>0</v>
      </c>
      <c r="K1332" s="1">
        <f t="shared" si="257"/>
        <v>0</v>
      </c>
      <c r="L1332" s="15">
        <f>IF(COUNTIF($N$2:N1332,N1332)=1,L1331+1,L1331)</f>
        <v>27</v>
      </c>
      <c r="M1332" s="17" t="str">
        <f t="shared" si="261"/>
        <v/>
      </c>
      <c r="N1332" s="1">
        <f t="shared" si="262"/>
        <v>0</v>
      </c>
      <c r="O1332" s="1">
        <f t="shared" si="263"/>
        <v>0</v>
      </c>
      <c r="P1332" s="17">
        <f t="shared" si="264"/>
        <v>0</v>
      </c>
      <c r="Q1332" s="17">
        <f t="shared" si="265"/>
        <v>0</v>
      </c>
      <c r="R1332" s="17">
        <f t="shared" si="266"/>
        <v>0</v>
      </c>
      <c r="S1332" s="17">
        <f t="shared" si="267"/>
        <v>0</v>
      </c>
      <c r="T1332" s="17">
        <f t="shared" si="268"/>
        <v>0</v>
      </c>
    </row>
    <row r="1333" spans="1:20">
      <c r="A1333" s="142" t="str">
        <f>IF((stock!B1327+stock!C1327+stock!D1327+stock!E1327)&lt;&gt;0,stock!A1327,"")</f>
        <v>SALIPPU-BORE MOCHAI 50KG</v>
      </c>
      <c r="B1333" s="142"/>
      <c r="C1333" s="15">
        <f>stock!C1327</f>
        <v>4</v>
      </c>
      <c r="D1333" s="15">
        <f>stock!D1327</f>
        <v>65</v>
      </c>
      <c r="E1333" s="15">
        <f>stock!E1327</f>
        <v>27</v>
      </c>
      <c r="F1333" s="15">
        <f>stock!F1327</f>
        <v>42</v>
      </c>
      <c r="H1333" s="15">
        <f t="shared" si="258"/>
        <v>50</v>
      </c>
      <c r="I1333" s="15">
        <f t="shared" si="259"/>
        <v>0</v>
      </c>
      <c r="J1333" s="15">
        <f t="shared" si="260"/>
        <v>50</v>
      </c>
      <c r="K1333" s="1" t="str">
        <f t="shared" si="257"/>
        <v>SALIPPU-BORE MOCHAI</v>
      </c>
      <c r="L1333" s="15">
        <f>IF(COUNTIF($N$2:N1333,N1333)=1,L1332+1,L1332)</f>
        <v>27</v>
      </c>
      <c r="M1333" s="17" t="str">
        <f t="shared" si="261"/>
        <v>SALIPPU-BORE MOCHAI</v>
      </c>
      <c r="N1333" s="1" t="str">
        <f t="shared" si="262"/>
        <v>MOCHAI</v>
      </c>
      <c r="O1333" s="1" t="str">
        <f t="shared" si="263"/>
        <v>SALIPPU-BORE</v>
      </c>
      <c r="P1333" s="17">
        <f t="shared" si="264"/>
        <v>1</v>
      </c>
      <c r="Q1333" s="17">
        <f t="shared" si="265"/>
        <v>4</v>
      </c>
      <c r="R1333" s="17">
        <f t="shared" si="266"/>
        <v>65</v>
      </c>
      <c r="S1333" s="17">
        <f t="shared" si="267"/>
        <v>27</v>
      </c>
      <c r="T1333" s="17">
        <f t="shared" si="268"/>
        <v>42</v>
      </c>
    </row>
    <row r="1334" spans="1:20">
      <c r="A1334" s="142" t="str">
        <f>IF((stock!B1328+stock!C1328+stock!D1328+stock!E1328)&lt;&gt;0,stock!A1328,"")</f>
        <v>KADALAI MOCHAI 50</v>
      </c>
      <c r="B1334" s="142"/>
      <c r="C1334" s="15">
        <f>stock!C1328</f>
        <v>23</v>
      </c>
      <c r="D1334" s="15">
        <f>stock!D1328</f>
        <v>0</v>
      </c>
      <c r="E1334" s="15">
        <f>stock!E1328</f>
        <v>0</v>
      </c>
      <c r="F1334" s="15">
        <f>stock!F1328</f>
        <v>23</v>
      </c>
      <c r="H1334" s="15">
        <f t="shared" si="258"/>
        <v>50</v>
      </c>
      <c r="I1334" s="15">
        <f t="shared" si="259"/>
        <v>50</v>
      </c>
      <c r="J1334" s="15">
        <f t="shared" si="260"/>
        <v>50</v>
      </c>
      <c r="K1334" s="1" t="str">
        <f t="shared" si="257"/>
        <v>KADALAI MOCH</v>
      </c>
      <c r="L1334" s="15">
        <f>IF(COUNTIF($N$2:N1334,N1334)=1,L1333+1,L1333)</f>
        <v>27</v>
      </c>
      <c r="M1334" s="17" t="str">
        <f t="shared" si="261"/>
        <v/>
      </c>
      <c r="N1334" s="1">
        <f t="shared" si="262"/>
        <v>0</v>
      </c>
      <c r="O1334" s="1">
        <f t="shared" si="263"/>
        <v>0</v>
      </c>
      <c r="P1334" s="17">
        <f t="shared" si="264"/>
        <v>0</v>
      </c>
      <c r="Q1334" s="17">
        <f t="shared" si="265"/>
        <v>0</v>
      </c>
      <c r="R1334" s="17">
        <f t="shared" si="266"/>
        <v>0</v>
      </c>
      <c r="S1334" s="17">
        <f t="shared" si="267"/>
        <v>0</v>
      </c>
      <c r="T1334" s="17">
        <f t="shared" si="268"/>
        <v>0</v>
      </c>
    </row>
    <row r="1335" spans="1:20">
      <c r="A1335" s="142" t="str">
        <f>IF((stock!B1329+stock!C1329+stock!D1329+stock!E1329)&lt;&gt;0,stock!A1329,"")</f>
        <v>CC-KADALAI MOCHAI 50KG</v>
      </c>
      <c r="B1335" s="142"/>
      <c r="C1335" s="15">
        <f>stock!C1329</f>
        <v>20</v>
      </c>
      <c r="D1335" s="15">
        <f>stock!D1329</f>
        <v>0</v>
      </c>
      <c r="E1335" s="15">
        <f>stock!E1329</f>
        <v>0</v>
      </c>
      <c r="F1335" s="15">
        <f>stock!F1329</f>
        <v>20</v>
      </c>
      <c r="H1335" s="15">
        <f t="shared" si="258"/>
        <v>50</v>
      </c>
      <c r="I1335" s="15">
        <f t="shared" si="259"/>
        <v>0</v>
      </c>
      <c r="J1335" s="15">
        <f t="shared" si="260"/>
        <v>50</v>
      </c>
      <c r="K1335" s="1" t="str">
        <f t="shared" si="257"/>
        <v>CC-KADALAI MOCHAI</v>
      </c>
      <c r="L1335" s="15">
        <f>IF(COUNTIF($N$2:N1335,N1335)=1,L1334+1,L1334)</f>
        <v>27</v>
      </c>
      <c r="M1335" s="17" t="str">
        <f t="shared" si="261"/>
        <v>CC-KADALAI MOCHAI</v>
      </c>
      <c r="N1335" s="1" t="str">
        <f t="shared" si="262"/>
        <v>MOCHAI</v>
      </c>
      <c r="O1335" s="1" t="str">
        <f t="shared" si="263"/>
        <v>CC-KADALAI</v>
      </c>
      <c r="P1335" s="17">
        <f t="shared" si="264"/>
        <v>1</v>
      </c>
      <c r="Q1335" s="17">
        <f t="shared" si="265"/>
        <v>20</v>
      </c>
      <c r="R1335" s="17">
        <f t="shared" si="266"/>
        <v>0</v>
      </c>
      <c r="S1335" s="17">
        <f t="shared" si="267"/>
        <v>0</v>
      </c>
      <c r="T1335" s="17">
        <f t="shared" si="268"/>
        <v>20</v>
      </c>
    </row>
    <row r="1336" spans="1:20">
      <c r="A1336" s="142" t="str">
        <f>IF((stock!B1330+stock!C1330+stock!D1330+stock!E1330)&lt;&gt;0,stock!A1330,"")</f>
        <v/>
      </c>
      <c r="B1336" s="142"/>
      <c r="C1336" s="15">
        <f>stock!C1330</f>
        <v>0</v>
      </c>
      <c r="D1336" s="15">
        <f>stock!D1330</f>
        <v>0</v>
      </c>
      <c r="E1336" s="15">
        <f>stock!E1330</f>
        <v>0</v>
      </c>
      <c r="F1336" s="15">
        <f>stock!F1330</f>
        <v>0</v>
      </c>
      <c r="H1336" s="15">
        <f t="shared" si="258"/>
        <v>0</v>
      </c>
      <c r="I1336" s="15">
        <f t="shared" si="259"/>
        <v>0</v>
      </c>
      <c r="J1336" s="15">
        <f t="shared" si="260"/>
        <v>0</v>
      </c>
      <c r="K1336" s="1">
        <f t="shared" si="257"/>
        <v>0</v>
      </c>
      <c r="L1336" s="15">
        <f>IF(COUNTIF($N$2:N1336,N1336)=1,L1335+1,L1335)</f>
        <v>27</v>
      </c>
      <c r="M1336" s="17" t="str">
        <f t="shared" si="261"/>
        <v/>
      </c>
      <c r="N1336" s="1">
        <f t="shared" si="262"/>
        <v>0</v>
      </c>
      <c r="O1336" s="1">
        <f t="shared" si="263"/>
        <v>0</v>
      </c>
      <c r="P1336" s="17">
        <f t="shared" si="264"/>
        <v>0</v>
      </c>
      <c r="Q1336" s="17">
        <f t="shared" si="265"/>
        <v>0</v>
      </c>
      <c r="R1336" s="17">
        <f t="shared" si="266"/>
        <v>0</v>
      </c>
      <c r="S1336" s="17">
        <f t="shared" si="267"/>
        <v>0</v>
      </c>
      <c r="T1336" s="17">
        <f t="shared" si="268"/>
        <v>0</v>
      </c>
    </row>
    <row r="1337" spans="1:20">
      <c r="A1337" s="142" t="str">
        <f>IF((stock!B1331+stock!C1331+stock!D1331+stock!E1331)&lt;&gt;0,stock!A1331,"")</f>
        <v>SALIPPU-KADALAI MOCHAI 50KG</v>
      </c>
      <c r="B1337" s="142"/>
      <c r="C1337" s="15">
        <f>stock!C1331</f>
        <v>3</v>
      </c>
      <c r="D1337" s="15">
        <f>stock!D1331</f>
        <v>0</v>
      </c>
      <c r="E1337" s="15">
        <f>stock!E1331</f>
        <v>0</v>
      </c>
      <c r="F1337" s="15">
        <f>stock!F1331</f>
        <v>3</v>
      </c>
      <c r="H1337" s="15">
        <f t="shared" si="258"/>
        <v>50</v>
      </c>
      <c r="I1337" s="15">
        <f t="shared" si="259"/>
        <v>0</v>
      </c>
      <c r="J1337" s="15">
        <f t="shared" si="260"/>
        <v>50</v>
      </c>
      <c r="K1337" s="1" t="str">
        <f t="shared" si="257"/>
        <v>SALIPPU-KADALAI MOCHAI</v>
      </c>
      <c r="L1337" s="15">
        <f>IF(COUNTIF($N$2:N1337,N1337)=1,L1336+1,L1336)</f>
        <v>27</v>
      </c>
      <c r="M1337" s="17" t="str">
        <f t="shared" si="261"/>
        <v>SALIPPU-KADALAI MOCHAI</v>
      </c>
      <c r="N1337" s="1" t="str">
        <f t="shared" si="262"/>
        <v>MOCHAI</v>
      </c>
      <c r="O1337" s="1" t="str">
        <f t="shared" si="263"/>
        <v>SALIPPU-KADALAI</v>
      </c>
      <c r="P1337" s="17">
        <f t="shared" si="264"/>
        <v>1</v>
      </c>
      <c r="Q1337" s="17">
        <f t="shared" si="265"/>
        <v>3</v>
      </c>
      <c r="R1337" s="17">
        <f t="shared" si="266"/>
        <v>0</v>
      </c>
      <c r="S1337" s="17">
        <f t="shared" si="267"/>
        <v>0</v>
      </c>
      <c r="T1337" s="17">
        <f t="shared" si="268"/>
        <v>3</v>
      </c>
    </row>
    <row r="1338" spans="1:20">
      <c r="A1338" s="142" t="str">
        <f>IF((stock!B1332+stock!C1332+stock!D1332+stock!E1332)&lt;&gt;0,stock!A1332,"")</f>
        <v/>
      </c>
      <c r="B1338" s="142"/>
      <c r="C1338" s="15">
        <f>stock!C1332</f>
        <v>0</v>
      </c>
      <c r="D1338" s="15">
        <f>stock!D1332</f>
        <v>0</v>
      </c>
      <c r="E1338" s="15">
        <f>stock!E1332</f>
        <v>0</v>
      </c>
      <c r="F1338" s="15">
        <f>stock!F1332</f>
        <v>0</v>
      </c>
      <c r="H1338" s="15">
        <f t="shared" si="258"/>
        <v>0</v>
      </c>
      <c r="I1338" s="15">
        <f t="shared" si="259"/>
        <v>0</v>
      </c>
      <c r="J1338" s="15">
        <f t="shared" si="260"/>
        <v>0</v>
      </c>
      <c r="K1338" s="1">
        <f t="shared" si="257"/>
        <v>0</v>
      </c>
      <c r="L1338" s="15">
        <f>IF(COUNTIF($N$2:N1338,N1338)=1,L1337+1,L1337)</f>
        <v>27</v>
      </c>
      <c r="M1338" s="17" t="str">
        <f t="shared" si="261"/>
        <v/>
      </c>
      <c r="N1338" s="1">
        <f t="shared" si="262"/>
        <v>0</v>
      </c>
      <c r="O1338" s="1">
        <f t="shared" si="263"/>
        <v>0</v>
      </c>
      <c r="P1338" s="17">
        <f t="shared" si="264"/>
        <v>0</v>
      </c>
      <c r="Q1338" s="17">
        <f t="shared" si="265"/>
        <v>0</v>
      </c>
      <c r="R1338" s="17">
        <f t="shared" si="266"/>
        <v>0</v>
      </c>
      <c r="S1338" s="17">
        <f t="shared" si="267"/>
        <v>0</v>
      </c>
      <c r="T1338" s="17">
        <f t="shared" si="268"/>
        <v>0</v>
      </c>
    </row>
    <row r="1339" spans="1:20">
      <c r="A1339" s="142" t="str">
        <f>IF((stock!B1333+stock!C1333+stock!D1333+stock!E1333)&lt;&gt;0,stock!A1333,"")</f>
        <v/>
      </c>
      <c r="B1339" s="142"/>
      <c r="C1339" s="15">
        <f>stock!C1333</f>
        <v>0</v>
      </c>
      <c r="D1339" s="15">
        <f>stock!D1333</f>
        <v>0</v>
      </c>
      <c r="E1339" s="15">
        <f>stock!E1333</f>
        <v>0</v>
      </c>
      <c r="F1339" s="15">
        <f>stock!F1333</f>
        <v>0</v>
      </c>
      <c r="H1339" s="15">
        <f t="shared" si="258"/>
        <v>0</v>
      </c>
      <c r="I1339" s="15">
        <f t="shared" si="259"/>
        <v>0</v>
      </c>
      <c r="J1339" s="15">
        <f t="shared" si="260"/>
        <v>0</v>
      </c>
      <c r="K1339" s="1">
        <f t="shared" si="257"/>
        <v>0</v>
      </c>
      <c r="L1339" s="15">
        <f>IF(COUNTIF($N$2:N1339,N1339)=1,L1338+1,L1338)</f>
        <v>27</v>
      </c>
      <c r="M1339" s="17" t="str">
        <f t="shared" si="261"/>
        <v/>
      </c>
      <c r="N1339" s="1">
        <f t="shared" si="262"/>
        <v>0</v>
      </c>
      <c r="O1339" s="1">
        <f t="shared" si="263"/>
        <v>0</v>
      </c>
      <c r="P1339" s="17">
        <f t="shared" si="264"/>
        <v>0</v>
      </c>
      <c r="Q1339" s="17">
        <f t="shared" si="265"/>
        <v>0</v>
      </c>
      <c r="R1339" s="17">
        <f t="shared" si="266"/>
        <v>0</v>
      </c>
      <c r="S1339" s="17">
        <f t="shared" si="267"/>
        <v>0</v>
      </c>
      <c r="T1339" s="17">
        <f t="shared" si="268"/>
        <v>0</v>
      </c>
    </row>
    <row r="1340" spans="1:20">
      <c r="A1340" s="142" t="str">
        <f>IF((stock!B1334+stock!C1334+stock!D1334+stock!E1334)&lt;&gt;0,stock!A1334,"")</f>
        <v>RENGOON 50</v>
      </c>
      <c r="B1340" s="142"/>
      <c r="C1340" s="15">
        <f>stock!C1334</f>
        <v>76</v>
      </c>
      <c r="D1340" s="15">
        <f>stock!D1334</f>
        <v>1</v>
      </c>
      <c r="E1340" s="15">
        <f>stock!E1334</f>
        <v>61</v>
      </c>
      <c r="F1340" s="15">
        <f>stock!F1334</f>
        <v>16</v>
      </c>
      <c r="H1340" s="15">
        <f t="shared" si="258"/>
        <v>50</v>
      </c>
      <c r="I1340" s="15">
        <f t="shared" si="259"/>
        <v>50</v>
      </c>
      <c r="J1340" s="15">
        <f t="shared" si="260"/>
        <v>50</v>
      </c>
      <c r="K1340" s="1" t="str">
        <f t="shared" si="257"/>
        <v>RENGO</v>
      </c>
      <c r="L1340" s="15">
        <f>IF(COUNTIF($N$2:N1340,N1340)=1,L1339+1,L1339)</f>
        <v>27</v>
      </c>
      <c r="M1340" s="17" t="str">
        <f t="shared" si="261"/>
        <v/>
      </c>
      <c r="N1340" s="1">
        <f t="shared" si="262"/>
        <v>0</v>
      </c>
      <c r="O1340" s="1">
        <f t="shared" si="263"/>
        <v>0</v>
      </c>
      <c r="P1340" s="17">
        <f t="shared" si="264"/>
        <v>0</v>
      </c>
      <c r="Q1340" s="17">
        <f t="shared" si="265"/>
        <v>0</v>
      </c>
      <c r="R1340" s="17">
        <f t="shared" si="266"/>
        <v>0</v>
      </c>
      <c r="S1340" s="17">
        <f t="shared" si="267"/>
        <v>0</v>
      </c>
      <c r="T1340" s="17">
        <f t="shared" si="268"/>
        <v>0</v>
      </c>
    </row>
    <row r="1341" spans="1:20">
      <c r="A1341" s="142" t="str">
        <f>IF((stock!B1335+stock!C1335+stock!D1335+stock!E1335)&lt;&gt;0,stock!A1335,"")</f>
        <v/>
      </c>
      <c r="B1341" s="142"/>
      <c r="C1341" s="15">
        <f>stock!C1335</f>
        <v>0</v>
      </c>
      <c r="D1341" s="15">
        <f>stock!D1335</f>
        <v>0</v>
      </c>
      <c r="E1341" s="15">
        <f>stock!E1335</f>
        <v>0</v>
      </c>
      <c r="F1341" s="15">
        <f>stock!F1335</f>
        <v>0</v>
      </c>
      <c r="H1341" s="15">
        <f t="shared" si="258"/>
        <v>0</v>
      </c>
      <c r="I1341" s="15">
        <f t="shared" si="259"/>
        <v>0</v>
      </c>
      <c r="J1341" s="15">
        <f t="shared" si="260"/>
        <v>0</v>
      </c>
      <c r="K1341" s="1">
        <f t="shared" si="257"/>
        <v>0</v>
      </c>
      <c r="L1341" s="15">
        <f>IF(COUNTIF($N$2:N1341,N1341)=1,L1340+1,L1340)</f>
        <v>27</v>
      </c>
      <c r="M1341" s="17" t="str">
        <f t="shared" si="261"/>
        <v/>
      </c>
      <c r="N1341" s="1">
        <f t="shared" si="262"/>
        <v>0</v>
      </c>
      <c r="O1341" s="1">
        <f t="shared" si="263"/>
        <v>0</v>
      </c>
      <c r="P1341" s="17">
        <f t="shared" si="264"/>
        <v>0</v>
      </c>
      <c r="Q1341" s="17">
        <f t="shared" si="265"/>
        <v>0</v>
      </c>
      <c r="R1341" s="17">
        <f t="shared" si="266"/>
        <v>0</v>
      </c>
      <c r="S1341" s="17">
        <f t="shared" si="267"/>
        <v>0</v>
      </c>
      <c r="T1341" s="17">
        <f t="shared" si="268"/>
        <v>0</v>
      </c>
    </row>
    <row r="1342" spans="1:20">
      <c r="A1342" s="142" t="str">
        <f>IF((stock!B1336+stock!C1336+stock!D1336+stock!E1336)&lt;&gt;0,stock!A1336,"")</f>
        <v/>
      </c>
      <c r="B1342" s="142"/>
      <c r="C1342" s="15">
        <f>stock!C1336</f>
        <v>0</v>
      </c>
      <c r="D1342" s="15">
        <f>stock!D1336</f>
        <v>0</v>
      </c>
      <c r="E1342" s="15">
        <f>stock!E1336</f>
        <v>0</v>
      </c>
      <c r="F1342" s="15">
        <f>stock!F1336</f>
        <v>0</v>
      </c>
      <c r="H1342" s="15">
        <f t="shared" si="258"/>
        <v>0</v>
      </c>
      <c r="I1342" s="15">
        <f t="shared" si="259"/>
        <v>0</v>
      </c>
      <c r="J1342" s="15">
        <f t="shared" si="260"/>
        <v>0</v>
      </c>
      <c r="K1342" s="1">
        <f t="shared" si="257"/>
        <v>0</v>
      </c>
      <c r="L1342" s="15">
        <f>IF(COUNTIF($N$2:N1342,N1342)=1,L1341+1,L1341)</f>
        <v>27</v>
      </c>
      <c r="M1342" s="17" t="str">
        <f t="shared" si="261"/>
        <v/>
      </c>
      <c r="N1342" s="1">
        <f t="shared" si="262"/>
        <v>0</v>
      </c>
      <c r="O1342" s="1">
        <f t="shared" si="263"/>
        <v>0</v>
      </c>
      <c r="P1342" s="17">
        <f t="shared" si="264"/>
        <v>0</v>
      </c>
      <c r="Q1342" s="17">
        <f t="shared" si="265"/>
        <v>0</v>
      </c>
      <c r="R1342" s="17">
        <f t="shared" si="266"/>
        <v>0</v>
      </c>
      <c r="S1342" s="17">
        <f t="shared" si="267"/>
        <v>0</v>
      </c>
      <c r="T1342" s="17">
        <f t="shared" si="268"/>
        <v>0</v>
      </c>
    </row>
    <row r="1343" spans="1:20">
      <c r="A1343" s="142" t="str">
        <f>IF((stock!B1337+stock!C1337+stock!D1337+stock!E1337)&lt;&gt;0,stock!A1337,"")</f>
        <v/>
      </c>
      <c r="B1343" s="142"/>
      <c r="C1343" s="15">
        <f>stock!C1337</f>
        <v>0</v>
      </c>
      <c r="D1343" s="15">
        <f>stock!D1337</f>
        <v>0</v>
      </c>
      <c r="E1343" s="15">
        <f>stock!E1337</f>
        <v>0</v>
      </c>
      <c r="F1343" s="15">
        <f>stock!F1337</f>
        <v>0</v>
      </c>
      <c r="H1343" s="15">
        <f t="shared" si="258"/>
        <v>0</v>
      </c>
      <c r="I1343" s="15">
        <f t="shared" si="259"/>
        <v>0</v>
      </c>
      <c r="J1343" s="15">
        <f t="shared" si="260"/>
        <v>0</v>
      </c>
      <c r="K1343" s="1">
        <f t="shared" si="257"/>
        <v>0</v>
      </c>
      <c r="L1343" s="15">
        <f>IF(COUNTIF($N$2:N1343,N1343)=1,L1342+1,L1342)</f>
        <v>27</v>
      </c>
      <c r="M1343" s="17" t="str">
        <f t="shared" si="261"/>
        <v/>
      </c>
      <c r="N1343" s="1">
        <f t="shared" si="262"/>
        <v>0</v>
      </c>
      <c r="O1343" s="1">
        <f t="shared" si="263"/>
        <v>0</v>
      </c>
      <c r="P1343" s="17">
        <f t="shared" si="264"/>
        <v>0</v>
      </c>
      <c r="Q1343" s="17">
        <f t="shared" si="265"/>
        <v>0</v>
      </c>
      <c r="R1343" s="17">
        <f t="shared" si="266"/>
        <v>0</v>
      </c>
      <c r="S1343" s="17">
        <f t="shared" si="267"/>
        <v>0</v>
      </c>
      <c r="T1343" s="17">
        <f t="shared" si="268"/>
        <v>0</v>
      </c>
    </row>
    <row r="1344" spans="1:20">
      <c r="A1344" s="142" t="str">
        <f>IF((stock!B1338+stock!C1338+stock!D1338+stock!E1338)&lt;&gt;0,stock!A1338,"")</f>
        <v>AM-RENGOON MOCHAI 50KG</v>
      </c>
      <c r="B1344" s="142"/>
      <c r="C1344" s="15">
        <f>stock!C1338</f>
        <v>76</v>
      </c>
      <c r="D1344" s="15">
        <f>stock!D1338</f>
        <v>1</v>
      </c>
      <c r="E1344" s="15">
        <f>stock!E1338</f>
        <v>61</v>
      </c>
      <c r="F1344" s="15">
        <f>stock!F1338</f>
        <v>16</v>
      </c>
      <c r="H1344" s="15">
        <f t="shared" si="258"/>
        <v>50</v>
      </c>
      <c r="I1344" s="15">
        <f t="shared" si="259"/>
        <v>0</v>
      </c>
      <c r="J1344" s="15">
        <f t="shared" si="260"/>
        <v>50</v>
      </c>
      <c r="K1344" s="1" t="str">
        <f t="shared" si="257"/>
        <v>AM-RENGOON MOCHAI</v>
      </c>
      <c r="L1344" s="15">
        <f>IF(COUNTIF($N$2:N1344,N1344)=1,L1343+1,L1343)</f>
        <v>27</v>
      </c>
      <c r="M1344" s="17" t="str">
        <f t="shared" si="261"/>
        <v>AM-RENGOON MOCHAI</v>
      </c>
      <c r="N1344" s="1" t="str">
        <f t="shared" si="262"/>
        <v>MOCHAI</v>
      </c>
      <c r="O1344" s="1" t="str">
        <f t="shared" si="263"/>
        <v>AM-RENGOON</v>
      </c>
      <c r="P1344" s="17">
        <f t="shared" si="264"/>
        <v>1</v>
      </c>
      <c r="Q1344" s="17">
        <f t="shared" si="265"/>
        <v>76</v>
      </c>
      <c r="R1344" s="17">
        <f t="shared" si="266"/>
        <v>1</v>
      </c>
      <c r="S1344" s="17">
        <f t="shared" si="267"/>
        <v>61</v>
      </c>
      <c r="T1344" s="17">
        <f t="shared" si="268"/>
        <v>16</v>
      </c>
    </row>
    <row r="1345" spans="1:20">
      <c r="A1345" s="142" t="str">
        <f>IF((stock!B1339+stock!C1339+stock!D1339+stock!E1339)&lt;&gt;0,stock!A1339,"")</f>
        <v/>
      </c>
      <c r="B1345" s="142"/>
      <c r="C1345" s="15">
        <f>stock!C1339</f>
        <v>0</v>
      </c>
      <c r="D1345" s="15">
        <f>stock!D1339</f>
        <v>0</v>
      </c>
      <c r="E1345" s="15">
        <f>stock!E1339</f>
        <v>0</v>
      </c>
      <c r="F1345" s="15">
        <f>stock!F1339</f>
        <v>0</v>
      </c>
      <c r="H1345" s="15">
        <f t="shared" si="258"/>
        <v>0</v>
      </c>
      <c r="I1345" s="15">
        <f t="shared" si="259"/>
        <v>0</v>
      </c>
      <c r="J1345" s="15">
        <f t="shared" si="260"/>
        <v>0</v>
      </c>
      <c r="K1345" s="1">
        <f t="shared" si="257"/>
        <v>0</v>
      </c>
      <c r="L1345" s="15">
        <f>IF(COUNTIF($N$2:N1345,N1345)=1,L1344+1,L1344)</f>
        <v>27</v>
      </c>
      <c r="M1345" s="17" t="str">
        <f t="shared" si="261"/>
        <v/>
      </c>
      <c r="N1345" s="1">
        <f t="shared" si="262"/>
        <v>0</v>
      </c>
      <c r="O1345" s="1">
        <f t="shared" si="263"/>
        <v>0</v>
      </c>
      <c r="P1345" s="17">
        <f t="shared" si="264"/>
        <v>0</v>
      </c>
      <c r="Q1345" s="17">
        <f t="shared" si="265"/>
        <v>0</v>
      </c>
      <c r="R1345" s="17">
        <f t="shared" si="266"/>
        <v>0</v>
      </c>
      <c r="S1345" s="17">
        <f t="shared" si="267"/>
        <v>0</v>
      </c>
      <c r="T1345" s="17">
        <f t="shared" si="268"/>
        <v>0</v>
      </c>
    </row>
    <row r="1346" spans="1:20">
      <c r="A1346" s="142" t="str">
        <f>IF((stock!B1340+stock!C1340+stock!D1340+stock!E1340)&lt;&gt;0,stock!A1340,"")</f>
        <v/>
      </c>
      <c r="B1346" s="142"/>
      <c r="C1346" s="15">
        <f>stock!C1340</f>
        <v>0</v>
      </c>
      <c r="D1346" s="15">
        <f>stock!D1340</f>
        <v>0</v>
      </c>
      <c r="E1346" s="15">
        <f>stock!E1340</f>
        <v>0</v>
      </c>
      <c r="F1346" s="15">
        <f>stock!F1340</f>
        <v>0</v>
      </c>
      <c r="H1346" s="15">
        <f t="shared" si="258"/>
        <v>0</v>
      </c>
      <c r="I1346" s="15">
        <f t="shared" si="259"/>
        <v>0</v>
      </c>
      <c r="J1346" s="15">
        <f t="shared" si="260"/>
        <v>0</v>
      </c>
      <c r="K1346" s="1">
        <f t="shared" si="257"/>
        <v>0</v>
      </c>
      <c r="L1346" s="15">
        <f>IF(COUNTIF($N$2:N1346,N1346)=1,L1345+1,L1345)</f>
        <v>27</v>
      </c>
      <c r="M1346" s="17" t="str">
        <f t="shared" si="261"/>
        <v/>
      </c>
      <c r="N1346" s="1">
        <f t="shared" si="262"/>
        <v>0</v>
      </c>
      <c r="O1346" s="1">
        <f t="shared" si="263"/>
        <v>0</v>
      </c>
      <c r="P1346" s="17">
        <f t="shared" si="264"/>
        <v>0</v>
      </c>
      <c r="Q1346" s="17">
        <f t="shared" si="265"/>
        <v>0</v>
      </c>
      <c r="R1346" s="17">
        <f t="shared" si="266"/>
        <v>0</v>
      </c>
      <c r="S1346" s="17">
        <f t="shared" si="267"/>
        <v>0</v>
      </c>
      <c r="T1346" s="17">
        <f t="shared" si="268"/>
        <v>0</v>
      </c>
    </row>
    <row r="1347" spans="1:20">
      <c r="A1347" s="142" t="str">
        <f>IF((stock!B1341+stock!C1341+stock!D1341+stock!E1341)&lt;&gt;0,stock!A1341,"")</f>
        <v/>
      </c>
      <c r="B1347" s="142"/>
      <c r="C1347" s="15">
        <f>stock!C1341</f>
        <v>0</v>
      </c>
      <c r="D1347" s="15">
        <f>stock!D1341</f>
        <v>0</v>
      </c>
      <c r="E1347" s="15">
        <f>stock!E1341</f>
        <v>0</v>
      </c>
      <c r="F1347" s="15">
        <f>stock!F1341</f>
        <v>0</v>
      </c>
      <c r="H1347" s="15">
        <f t="shared" si="258"/>
        <v>0</v>
      </c>
      <c r="I1347" s="15">
        <f t="shared" si="259"/>
        <v>0</v>
      </c>
      <c r="J1347" s="15">
        <f t="shared" si="260"/>
        <v>0</v>
      </c>
      <c r="K1347" s="1">
        <f t="shared" si="257"/>
        <v>0</v>
      </c>
      <c r="L1347" s="15">
        <f>IF(COUNTIF($N$2:N1347,N1347)=1,L1346+1,L1346)</f>
        <v>27</v>
      </c>
      <c r="M1347" s="17" t="str">
        <f t="shared" si="261"/>
        <v/>
      </c>
      <c r="N1347" s="1">
        <f t="shared" si="262"/>
        <v>0</v>
      </c>
      <c r="O1347" s="1">
        <f t="shared" si="263"/>
        <v>0</v>
      </c>
      <c r="P1347" s="17">
        <f t="shared" si="264"/>
        <v>0</v>
      </c>
      <c r="Q1347" s="17">
        <f t="shared" si="265"/>
        <v>0</v>
      </c>
      <c r="R1347" s="17">
        <f t="shared" si="266"/>
        <v>0</v>
      </c>
      <c r="S1347" s="17">
        <f t="shared" si="267"/>
        <v>0</v>
      </c>
      <c r="T1347" s="17">
        <f t="shared" si="268"/>
        <v>0</v>
      </c>
    </row>
    <row r="1348" spans="1:20">
      <c r="A1348" s="142" t="str">
        <f>IF((stock!B1342+stock!C1342+stock!D1342+stock!E1342)&lt;&gt;0,stock!A1342,"")</f>
        <v/>
      </c>
      <c r="B1348" s="142"/>
      <c r="C1348" s="15">
        <f>stock!C1342</f>
        <v>0</v>
      </c>
      <c r="D1348" s="15">
        <f>stock!D1342</f>
        <v>0</v>
      </c>
      <c r="E1348" s="15">
        <f>stock!E1342</f>
        <v>0</v>
      </c>
      <c r="F1348" s="15">
        <f>stock!F1342</f>
        <v>0</v>
      </c>
      <c r="H1348" s="15">
        <f t="shared" si="258"/>
        <v>0</v>
      </c>
      <c r="I1348" s="15">
        <f t="shared" si="259"/>
        <v>0</v>
      </c>
      <c r="J1348" s="15">
        <f t="shared" si="260"/>
        <v>0</v>
      </c>
      <c r="K1348" s="1">
        <f t="shared" si="257"/>
        <v>0</v>
      </c>
      <c r="L1348" s="15">
        <f>IF(COUNTIF($N$2:N1348,N1348)=1,L1347+1,L1347)</f>
        <v>27</v>
      </c>
      <c r="M1348" s="17" t="str">
        <f t="shared" si="261"/>
        <v/>
      </c>
      <c r="N1348" s="1">
        <f t="shared" si="262"/>
        <v>0</v>
      </c>
      <c r="O1348" s="1">
        <f t="shared" si="263"/>
        <v>0</v>
      </c>
      <c r="P1348" s="17">
        <f t="shared" si="264"/>
        <v>0</v>
      </c>
      <c r="Q1348" s="17">
        <f t="shared" si="265"/>
        <v>0</v>
      </c>
      <c r="R1348" s="17">
        <f t="shared" si="266"/>
        <v>0</v>
      </c>
      <c r="S1348" s="17">
        <f t="shared" si="267"/>
        <v>0</v>
      </c>
      <c r="T1348" s="17">
        <f t="shared" si="268"/>
        <v>0</v>
      </c>
    </row>
    <row r="1349" spans="1:20">
      <c r="A1349" s="142" t="str">
        <f>IF((stock!B1343+stock!C1343+stock!D1343+stock!E1343)&lt;&gt;0,stock!A1343,"")</f>
        <v/>
      </c>
      <c r="B1349" s="142"/>
      <c r="C1349" s="15">
        <f>stock!C1343</f>
        <v>0</v>
      </c>
      <c r="D1349" s="15">
        <f>stock!D1343</f>
        <v>0</v>
      </c>
      <c r="E1349" s="15">
        <f>stock!E1343</f>
        <v>0</v>
      </c>
      <c r="F1349" s="15">
        <f>stock!F1343</f>
        <v>0</v>
      </c>
      <c r="H1349" s="15">
        <f t="shared" si="258"/>
        <v>0</v>
      </c>
      <c r="I1349" s="15">
        <f t="shared" si="259"/>
        <v>0</v>
      </c>
      <c r="J1349" s="15">
        <f t="shared" si="260"/>
        <v>0</v>
      </c>
      <c r="K1349" s="1">
        <f t="shared" si="257"/>
        <v>0</v>
      </c>
      <c r="L1349" s="15">
        <f>IF(COUNTIF($N$2:N1349,N1349)=1,L1348+1,L1348)</f>
        <v>27</v>
      </c>
      <c r="M1349" s="17" t="str">
        <f t="shared" si="261"/>
        <v/>
      </c>
      <c r="N1349" s="1">
        <f t="shared" si="262"/>
        <v>0</v>
      </c>
      <c r="O1349" s="1">
        <f t="shared" si="263"/>
        <v>0</v>
      </c>
      <c r="P1349" s="17">
        <f t="shared" si="264"/>
        <v>0</v>
      </c>
      <c r="Q1349" s="17">
        <f t="shared" si="265"/>
        <v>0</v>
      </c>
      <c r="R1349" s="17">
        <f t="shared" si="266"/>
        <v>0</v>
      </c>
      <c r="S1349" s="17">
        <f t="shared" si="267"/>
        <v>0</v>
      </c>
      <c r="T1349" s="17">
        <f t="shared" si="268"/>
        <v>0</v>
      </c>
    </row>
    <row r="1350" spans="1:20">
      <c r="A1350" s="142" t="str">
        <f>IF((stock!B1344+stock!C1344+stock!D1344+stock!E1344)&lt;&gt;0,stock!A1344,"")</f>
        <v/>
      </c>
      <c r="B1350" s="142"/>
      <c r="C1350" s="15">
        <f>stock!C1344</f>
        <v>0</v>
      </c>
      <c r="D1350" s="15">
        <f>stock!D1344</f>
        <v>0</v>
      </c>
      <c r="E1350" s="15">
        <f>stock!E1344</f>
        <v>0</v>
      </c>
      <c r="F1350" s="15">
        <f>stock!F1344</f>
        <v>0</v>
      </c>
      <c r="H1350" s="15">
        <f t="shared" si="258"/>
        <v>0</v>
      </c>
      <c r="I1350" s="15">
        <f t="shared" si="259"/>
        <v>0</v>
      </c>
      <c r="J1350" s="15">
        <f t="shared" si="260"/>
        <v>0</v>
      </c>
      <c r="K1350" s="1">
        <f t="shared" si="257"/>
        <v>0</v>
      </c>
      <c r="L1350" s="15">
        <f>IF(COUNTIF($N$2:N1350,N1350)=1,L1349+1,L1349)</f>
        <v>27</v>
      </c>
      <c r="M1350" s="17" t="str">
        <f t="shared" si="261"/>
        <v/>
      </c>
      <c r="N1350" s="1">
        <f t="shared" si="262"/>
        <v>0</v>
      </c>
      <c r="O1350" s="1">
        <f t="shared" si="263"/>
        <v>0</v>
      </c>
      <c r="P1350" s="17">
        <f t="shared" si="264"/>
        <v>0</v>
      </c>
      <c r="Q1350" s="17">
        <f t="shared" si="265"/>
        <v>0</v>
      </c>
      <c r="R1350" s="17">
        <f t="shared" si="266"/>
        <v>0</v>
      </c>
      <c r="S1350" s="17">
        <f t="shared" si="267"/>
        <v>0</v>
      </c>
      <c r="T1350" s="17">
        <f t="shared" si="268"/>
        <v>0</v>
      </c>
    </row>
    <row r="1351" spans="1:20">
      <c r="A1351" s="142" t="str">
        <f>IF((stock!B1345+stock!C1345+stock!D1345+stock!E1345)&lt;&gt;0,stock!A1345,"")</f>
        <v/>
      </c>
      <c r="B1351" s="142"/>
      <c r="C1351" s="15">
        <f>stock!C1345</f>
        <v>0</v>
      </c>
      <c r="D1351" s="15">
        <f>stock!D1345</f>
        <v>0</v>
      </c>
      <c r="E1351" s="15">
        <f>stock!E1345</f>
        <v>0</v>
      </c>
      <c r="F1351" s="15">
        <f>stock!F1345</f>
        <v>0</v>
      </c>
      <c r="H1351" s="15">
        <f t="shared" si="258"/>
        <v>0</v>
      </c>
      <c r="I1351" s="15">
        <f t="shared" si="259"/>
        <v>0</v>
      </c>
      <c r="J1351" s="15">
        <f t="shared" si="260"/>
        <v>0</v>
      </c>
      <c r="K1351" s="1">
        <f t="shared" si="257"/>
        <v>0</v>
      </c>
      <c r="L1351" s="15">
        <f>IF(COUNTIF($N$2:N1351,N1351)=1,L1350+1,L1350)</f>
        <v>27</v>
      </c>
      <c r="M1351" s="17" t="str">
        <f t="shared" si="261"/>
        <v/>
      </c>
      <c r="N1351" s="1">
        <f t="shared" si="262"/>
        <v>0</v>
      </c>
      <c r="O1351" s="1">
        <f t="shared" si="263"/>
        <v>0</v>
      </c>
      <c r="P1351" s="17">
        <f t="shared" si="264"/>
        <v>0</v>
      </c>
      <c r="Q1351" s="17">
        <f t="shared" si="265"/>
        <v>0</v>
      </c>
      <c r="R1351" s="17">
        <f t="shared" si="266"/>
        <v>0</v>
      </c>
      <c r="S1351" s="17">
        <f t="shared" si="267"/>
        <v>0</v>
      </c>
      <c r="T1351" s="17">
        <f t="shared" si="268"/>
        <v>0</v>
      </c>
    </row>
    <row r="1352" spans="1:20">
      <c r="A1352" s="142" t="str">
        <f>IF((stock!B1346+stock!C1346+stock!D1346+stock!E1346)&lt;&gt;0,stock!A1346,"")</f>
        <v/>
      </c>
      <c r="B1352" s="142"/>
      <c r="C1352" s="15">
        <f>stock!C1346</f>
        <v>0</v>
      </c>
      <c r="D1352" s="15">
        <f>stock!D1346</f>
        <v>0</v>
      </c>
      <c r="E1352" s="15">
        <f>stock!E1346</f>
        <v>0</v>
      </c>
      <c r="F1352" s="15">
        <f>stock!F1346</f>
        <v>0</v>
      </c>
      <c r="H1352" s="15">
        <f t="shared" si="258"/>
        <v>0</v>
      </c>
      <c r="I1352" s="15">
        <f t="shared" si="259"/>
        <v>0</v>
      </c>
      <c r="J1352" s="15">
        <f t="shared" si="260"/>
        <v>0</v>
      </c>
      <c r="K1352" s="1">
        <f t="shared" si="257"/>
        <v>0</v>
      </c>
      <c r="L1352" s="15">
        <f>IF(COUNTIF($N$2:N1352,N1352)=1,L1351+1,L1351)</f>
        <v>27</v>
      </c>
      <c r="M1352" s="17" t="str">
        <f t="shared" si="261"/>
        <v/>
      </c>
      <c r="N1352" s="1">
        <f t="shared" si="262"/>
        <v>0</v>
      </c>
      <c r="O1352" s="1">
        <f t="shared" si="263"/>
        <v>0</v>
      </c>
      <c r="P1352" s="17">
        <f t="shared" si="264"/>
        <v>0</v>
      </c>
      <c r="Q1352" s="17">
        <f t="shared" si="265"/>
        <v>0</v>
      </c>
      <c r="R1352" s="17">
        <f t="shared" si="266"/>
        <v>0</v>
      </c>
      <c r="S1352" s="17">
        <f t="shared" si="267"/>
        <v>0</v>
      </c>
      <c r="T1352" s="17">
        <f t="shared" si="268"/>
        <v>0</v>
      </c>
    </row>
    <row r="1353" spans="1:20">
      <c r="A1353" s="142" t="str">
        <f>IF((stock!B1347+stock!C1347+stock!D1347+stock!E1347)&lt;&gt;0,stock!A1347,"")</f>
        <v>MOONG</v>
      </c>
      <c r="B1353" s="142"/>
      <c r="C1353" s="15">
        <f>stock!C1347</f>
        <v>425</v>
      </c>
      <c r="D1353" s="15">
        <f>stock!D1347</f>
        <v>204</v>
      </c>
      <c r="E1353" s="15">
        <f>stock!E1347</f>
        <v>226</v>
      </c>
      <c r="F1353" s="15">
        <f>stock!F1347</f>
        <v>403</v>
      </c>
      <c r="H1353" s="15">
        <f t="shared" si="258"/>
        <v>0</v>
      </c>
      <c r="I1353" s="15">
        <f t="shared" si="259"/>
        <v>0</v>
      </c>
      <c r="J1353" s="15">
        <f t="shared" si="260"/>
        <v>0</v>
      </c>
      <c r="K1353" s="1" t="str">
        <f t="shared" si="257"/>
        <v/>
      </c>
      <c r="L1353" s="15">
        <f>IF(COUNTIF($N$2:N1353,N1353)=1,L1352+1,L1352)</f>
        <v>27</v>
      </c>
      <c r="M1353" s="17" t="str">
        <f t="shared" si="261"/>
        <v/>
      </c>
      <c r="N1353" s="1">
        <f t="shared" si="262"/>
        <v>0</v>
      </c>
      <c r="O1353" s="1">
        <f t="shared" si="263"/>
        <v>0</v>
      </c>
      <c r="P1353" s="17">
        <f t="shared" si="264"/>
        <v>0</v>
      </c>
      <c r="Q1353" s="17">
        <f t="shared" si="265"/>
        <v>0</v>
      </c>
      <c r="R1353" s="17">
        <f t="shared" si="266"/>
        <v>0</v>
      </c>
      <c r="S1353" s="17">
        <f t="shared" si="267"/>
        <v>0</v>
      </c>
      <c r="T1353" s="17">
        <f t="shared" si="268"/>
        <v>0</v>
      </c>
    </row>
    <row r="1354" spans="1:20">
      <c r="A1354" s="142" t="str">
        <f>IF((stock!B1348+stock!C1348+stock!D1348+stock!E1348)&lt;&gt;0,stock!A1348,"")</f>
        <v>MOONG 25</v>
      </c>
      <c r="B1354" s="142"/>
      <c r="C1354" s="15">
        <f>stock!C1348</f>
        <v>370</v>
      </c>
      <c r="D1354" s="15">
        <f>stock!D1348</f>
        <v>203</v>
      </c>
      <c r="E1354" s="15">
        <f>stock!E1348</f>
        <v>222</v>
      </c>
      <c r="F1354" s="15">
        <f>stock!F1348</f>
        <v>351</v>
      </c>
      <c r="H1354" s="15">
        <f t="shared" si="258"/>
        <v>25</v>
      </c>
      <c r="I1354" s="15">
        <f t="shared" si="259"/>
        <v>25</v>
      </c>
      <c r="J1354" s="15">
        <f t="shared" si="260"/>
        <v>25</v>
      </c>
      <c r="K1354" s="1" t="str">
        <f t="shared" si="257"/>
        <v>MOO</v>
      </c>
      <c r="L1354" s="15">
        <f>IF(COUNTIF($N$2:N1354,N1354)=1,L1353+1,L1353)</f>
        <v>27</v>
      </c>
      <c r="M1354" s="17" t="str">
        <f t="shared" si="261"/>
        <v/>
      </c>
      <c r="N1354" s="1">
        <f t="shared" si="262"/>
        <v>0</v>
      </c>
      <c r="O1354" s="1">
        <f t="shared" si="263"/>
        <v>0</v>
      </c>
      <c r="P1354" s="17">
        <f t="shared" si="264"/>
        <v>0</v>
      </c>
      <c r="Q1354" s="17">
        <f t="shared" si="265"/>
        <v>0</v>
      </c>
      <c r="R1354" s="17">
        <f t="shared" si="266"/>
        <v>0</v>
      </c>
      <c r="S1354" s="17">
        <f t="shared" si="267"/>
        <v>0</v>
      </c>
      <c r="T1354" s="17">
        <f t="shared" si="268"/>
        <v>0</v>
      </c>
    </row>
    <row r="1355" spans="1:20">
      <c r="A1355" s="142" t="str">
        <f>IF((stock!B1349+stock!C1349+stock!D1349+stock!E1349)&lt;&gt;0,stock!A1349,"")</f>
        <v/>
      </c>
      <c r="B1355" s="142"/>
      <c r="C1355" s="15">
        <f>stock!C1349</f>
        <v>0</v>
      </c>
      <c r="D1355" s="15">
        <f>stock!D1349</f>
        <v>0</v>
      </c>
      <c r="E1355" s="15">
        <f>stock!E1349</f>
        <v>0</v>
      </c>
      <c r="F1355" s="15">
        <f>stock!F1349</f>
        <v>0</v>
      </c>
      <c r="H1355" s="15">
        <f t="shared" si="258"/>
        <v>0</v>
      </c>
      <c r="I1355" s="15">
        <f t="shared" si="259"/>
        <v>0</v>
      </c>
      <c r="J1355" s="15">
        <f t="shared" si="260"/>
        <v>0</v>
      </c>
      <c r="K1355" s="1">
        <f t="shared" si="257"/>
        <v>0</v>
      </c>
      <c r="L1355" s="15">
        <f>IF(COUNTIF($N$2:N1355,N1355)=1,L1354+1,L1354)</f>
        <v>27</v>
      </c>
      <c r="M1355" s="17" t="str">
        <f t="shared" si="261"/>
        <v/>
      </c>
      <c r="N1355" s="1">
        <f t="shared" si="262"/>
        <v>0</v>
      </c>
      <c r="O1355" s="1">
        <f t="shared" si="263"/>
        <v>0</v>
      </c>
      <c r="P1355" s="17">
        <f t="shared" si="264"/>
        <v>0</v>
      </c>
      <c r="Q1355" s="17">
        <f t="shared" si="265"/>
        <v>0</v>
      </c>
      <c r="R1355" s="17">
        <f t="shared" si="266"/>
        <v>0</v>
      </c>
      <c r="S1355" s="17">
        <f t="shared" si="267"/>
        <v>0</v>
      </c>
      <c r="T1355" s="17">
        <f t="shared" si="268"/>
        <v>0</v>
      </c>
    </row>
    <row r="1356" spans="1:20">
      <c r="A1356" s="142" t="str">
        <f>IF((stock!B1350+stock!C1350+stock!D1350+stock!E1350)&lt;&gt;0,stock!A1350,"")</f>
        <v/>
      </c>
      <c r="B1356" s="142"/>
      <c r="C1356" s="15">
        <f>stock!C1350</f>
        <v>0</v>
      </c>
      <c r="D1356" s="15">
        <f>stock!D1350</f>
        <v>0</v>
      </c>
      <c r="E1356" s="15">
        <f>stock!E1350</f>
        <v>0</v>
      </c>
      <c r="F1356" s="15">
        <f>stock!F1350</f>
        <v>0</v>
      </c>
      <c r="H1356" s="15">
        <f t="shared" si="258"/>
        <v>0</v>
      </c>
      <c r="I1356" s="15">
        <f t="shared" si="259"/>
        <v>0</v>
      </c>
      <c r="J1356" s="15">
        <f t="shared" si="260"/>
        <v>0</v>
      </c>
      <c r="K1356" s="1">
        <f t="shared" ref="K1356:K1419" si="269">IFERROR(LEFT(A1356,LEN(A1356)-5),0)</f>
        <v>0</v>
      </c>
      <c r="L1356" s="15">
        <f>IF(COUNTIF($N$2:N1356,N1356)=1,L1355+1,L1355)</f>
        <v>27</v>
      </c>
      <c r="M1356" s="17" t="str">
        <f t="shared" si="261"/>
        <v/>
      </c>
      <c r="N1356" s="1">
        <f t="shared" si="262"/>
        <v>0</v>
      </c>
      <c r="O1356" s="1">
        <f t="shared" si="263"/>
        <v>0</v>
      </c>
      <c r="P1356" s="17">
        <f t="shared" si="264"/>
        <v>0</v>
      </c>
      <c r="Q1356" s="17">
        <f t="shared" si="265"/>
        <v>0</v>
      </c>
      <c r="R1356" s="17">
        <f t="shared" si="266"/>
        <v>0</v>
      </c>
      <c r="S1356" s="17">
        <f t="shared" si="267"/>
        <v>0</v>
      </c>
      <c r="T1356" s="17">
        <f t="shared" si="268"/>
        <v>0</v>
      </c>
    </row>
    <row r="1357" spans="1:20">
      <c r="A1357" s="142" t="str">
        <f>IF((stock!B1351+stock!C1351+stock!D1351+stock!E1351)&lt;&gt;0,stock!A1351,"")</f>
        <v/>
      </c>
      <c r="B1357" s="142"/>
      <c r="C1357" s="15">
        <f>stock!C1351</f>
        <v>0</v>
      </c>
      <c r="D1357" s="15">
        <f>stock!D1351</f>
        <v>0</v>
      </c>
      <c r="E1357" s="15">
        <f>stock!E1351</f>
        <v>0</v>
      </c>
      <c r="F1357" s="15">
        <f>stock!F1351</f>
        <v>0</v>
      </c>
      <c r="H1357" s="15">
        <f t="shared" si="258"/>
        <v>0</v>
      </c>
      <c r="I1357" s="15">
        <f t="shared" si="259"/>
        <v>0</v>
      </c>
      <c r="J1357" s="15">
        <f t="shared" si="260"/>
        <v>0</v>
      </c>
      <c r="K1357" s="1">
        <f t="shared" si="269"/>
        <v>0</v>
      </c>
      <c r="L1357" s="15">
        <f>IF(COUNTIF($N$2:N1357,N1357)=1,L1356+1,L1356)</f>
        <v>27</v>
      </c>
      <c r="M1357" s="17" t="str">
        <f t="shared" si="261"/>
        <v/>
      </c>
      <c r="N1357" s="1">
        <f t="shared" si="262"/>
        <v>0</v>
      </c>
      <c r="O1357" s="1">
        <f t="shared" si="263"/>
        <v>0</v>
      </c>
      <c r="P1357" s="17">
        <f t="shared" si="264"/>
        <v>0</v>
      </c>
      <c r="Q1357" s="17">
        <f t="shared" si="265"/>
        <v>0</v>
      </c>
      <c r="R1357" s="17">
        <f t="shared" si="266"/>
        <v>0</v>
      </c>
      <c r="S1357" s="17">
        <f t="shared" si="267"/>
        <v>0</v>
      </c>
      <c r="T1357" s="17">
        <f t="shared" si="268"/>
        <v>0</v>
      </c>
    </row>
    <row r="1358" spans="1:20">
      <c r="A1358" s="142" t="str">
        <f>IF((stock!B1352+stock!C1352+stock!D1352+stock!E1352)&lt;&gt;0,stock!A1352,"")</f>
        <v/>
      </c>
      <c r="B1358" s="142"/>
      <c r="C1358" s="15">
        <f>stock!C1352</f>
        <v>0</v>
      </c>
      <c r="D1358" s="15">
        <f>stock!D1352</f>
        <v>0</v>
      </c>
      <c r="E1358" s="15">
        <f>stock!E1352</f>
        <v>0</v>
      </c>
      <c r="F1358" s="15">
        <f>stock!F1352</f>
        <v>0</v>
      </c>
      <c r="H1358" s="15">
        <f t="shared" ref="H1358:H1421" si="270">IFERROR(--SUBSTITUTE(TRIM(RIGHT(SUBSTITUTE(A1358," ",REPT(" ",255)),255)),"KG",""),0)</f>
        <v>0</v>
      </c>
      <c r="I1358" s="15">
        <f t="shared" ref="I1358:I1421" si="271">IFERROR(--SUBSTITUTE(TRIM(RIGHT(SUBSTITUTE(A1358," ",REPT(" ",255)),255)),"GM",""),0)</f>
        <v>0</v>
      </c>
      <c r="J1358" s="15">
        <f t="shared" ref="J1358:J1421" si="272">IF(H1358&gt;I1358,H1358,I1358)</f>
        <v>0</v>
      </c>
      <c r="K1358" s="1">
        <f t="shared" si="269"/>
        <v>0</v>
      </c>
      <c r="L1358" s="15">
        <f>IF(COUNTIF($N$2:N1358,N1358)=1,L1357+1,L1357)</f>
        <v>27</v>
      </c>
      <c r="M1358" s="17" t="str">
        <f t="shared" si="261"/>
        <v/>
      </c>
      <c r="N1358" s="1">
        <f t="shared" si="262"/>
        <v>0</v>
      </c>
      <c r="O1358" s="1">
        <f t="shared" si="263"/>
        <v>0</v>
      </c>
      <c r="P1358" s="17">
        <f t="shared" si="264"/>
        <v>0</v>
      </c>
      <c r="Q1358" s="17">
        <f t="shared" si="265"/>
        <v>0</v>
      </c>
      <c r="R1358" s="17">
        <f t="shared" si="266"/>
        <v>0</v>
      </c>
      <c r="S1358" s="17">
        <f t="shared" si="267"/>
        <v>0</v>
      </c>
      <c r="T1358" s="17">
        <f t="shared" si="268"/>
        <v>0</v>
      </c>
    </row>
    <row r="1359" spans="1:20">
      <c r="A1359" s="142" t="str">
        <f>IF((stock!B1353+stock!C1353+stock!D1353+stock!E1353)&lt;&gt;0,stock!A1353,"")</f>
        <v>AMG MOONG 25KG</v>
      </c>
      <c r="B1359" s="142"/>
      <c r="C1359" s="15">
        <f>stock!C1353</f>
        <v>40</v>
      </c>
      <c r="D1359" s="15">
        <f>stock!D1353</f>
        <v>1</v>
      </c>
      <c r="E1359" s="15">
        <f>stock!E1353</f>
        <v>19</v>
      </c>
      <c r="F1359" s="15">
        <f>stock!F1353</f>
        <v>22</v>
      </c>
      <c r="H1359" s="15">
        <f t="shared" si="270"/>
        <v>25</v>
      </c>
      <c r="I1359" s="15">
        <f t="shared" si="271"/>
        <v>0</v>
      </c>
      <c r="J1359" s="15">
        <f t="shared" si="272"/>
        <v>25</v>
      </c>
      <c r="K1359" s="1" t="str">
        <f t="shared" si="269"/>
        <v>AMG MOONG</v>
      </c>
      <c r="L1359" s="15">
        <f>IF(COUNTIF($N$2:N1359,N1359)=1,L1358+1,L1358)</f>
        <v>27</v>
      </c>
      <c r="M1359" s="17" t="str">
        <f t="shared" si="261"/>
        <v>AMG MOONG</v>
      </c>
      <c r="N1359" s="1" t="str">
        <f t="shared" si="262"/>
        <v>MOONG</v>
      </c>
      <c r="O1359" s="1" t="str">
        <f t="shared" si="263"/>
        <v>AMG</v>
      </c>
      <c r="P1359" s="17">
        <f t="shared" si="264"/>
        <v>1</v>
      </c>
      <c r="Q1359" s="17">
        <f t="shared" si="265"/>
        <v>20</v>
      </c>
      <c r="R1359" s="17">
        <f t="shared" si="266"/>
        <v>0.5</v>
      </c>
      <c r="S1359" s="17">
        <f t="shared" si="267"/>
        <v>9.5</v>
      </c>
      <c r="T1359" s="17">
        <f t="shared" si="268"/>
        <v>11</v>
      </c>
    </row>
    <row r="1360" spans="1:20">
      <c r="A1360" s="142" t="str">
        <f>IF((stock!B1354+stock!C1354+stock!D1354+stock!E1354)&lt;&gt;0,stock!A1354,"")</f>
        <v>AUS MOONG 25KG</v>
      </c>
      <c r="B1360" s="142"/>
      <c r="C1360" s="15">
        <f>stock!C1354</f>
        <v>33</v>
      </c>
      <c r="D1360" s="15">
        <f>stock!D1354</f>
        <v>199</v>
      </c>
      <c r="E1360" s="15">
        <f>stock!E1354</f>
        <v>119</v>
      </c>
      <c r="F1360" s="15">
        <f>stock!F1354</f>
        <v>113</v>
      </c>
      <c r="H1360" s="15">
        <f t="shared" si="270"/>
        <v>25</v>
      </c>
      <c r="I1360" s="15">
        <f t="shared" si="271"/>
        <v>0</v>
      </c>
      <c r="J1360" s="15">
        <f t="shared" si="272"/>
        <v>25</v>
      </c>
      <c r="K1360" s="1" t="str">
        <f t="shared" si="269"/>
        <v>AUS MOONG</v>
      </c>
      <c r="L1360" s="15">
        <f>IF(COUNTIF($N$2:N1360,N1360)=1,L1359+1,L1359)</f>
        <v>27</v>
      </c>
      <c r="M1360" s="17" t="str">
        <f t="shared" si="261"/>
        <v>AUS MOONG</v>
      </c>
      <c r="N1360" s="1" t="str">
        <f t="shared" si="262"/>
        <v>MOONG</v>
      </c>
      <c r="O1360" s="1" t="str">
        <f t="shared" si="263"/>
        <v>AUS</v>
      </c>
      <c r="P1360" s="17">
        <f t="shared" si="264"/>
        <v>1</v>
      </c>
      <c r="Q1360" s="17">
        <f t="shared" si="265"/>
        <v>16.5</v>
      </c>
      <c r="R1360" s="17">
        <f t="shared" si="266"/>
        <v>99.5</v>
      </c>
      <c r="S1360" s="17">
        <f t="shared" si="267"/>
        <v>59.5</v>
      </c>
      <c r="T1360" s="17">
        <f t="shared" si="268"/>
        <v>56.5</v>
      </c>
    </row>
    <row r="1361" spans="1:20">
      <c r="A1361" s="142" t="str">
        <f>IF((stock!B1355+stock!C1355+stock!D1355+stock!E1355)&lt;&gt;0,stock!A1355,"")</f>
        <v>BIG-BOSS MOONG 25KG</v>
      </c>
      <c r="B1361" s="142"/>
      <c r="C1361" s="15">
        <f>stock!C1355</f>
        <v>0</v>
      </c>
      <c r="D1361" s="15">
        <f>stock!D1355</f>
        <v>1</v>
      </c>
      <c r="E1361" s="15">
        <f>stock!E1355</f>
        <v>1</v>
      </c>
      <c r="F1361" s="15">
        <f>stock!F1355</f>
        <v>0</v>
      </c>
      <c r="H1361" s="15">
        <f t="shared" si="270"/>
        <v>25</v>
      </c>
      <c r="I1361" s="15">
        <f t="shared" si="271"/>
        <v>0</v>
      </c>
      <c r="J1361" s="15">
        <f t="shared" si="272"/>
        <v>25</v>
      </c>
      <c r="K1361" s="1" t="str">
        <f t="shared" si="269"/>
        <v>BIG-BOSS MOONG</v>
      </c>
      <c r="L1361" s="15">
        <f>IF(COUNTIF($N$2:N1361,N1361)=1,L1360+1,L1360)</f>
        <v>27</v>
      </c>
      <c r="M1361" s="17" t="str">
        <f t="shared" si="261"/>
        <v>BIG-BOSS MOONG</v>
      </c>
      <c r="N1361" s="1" t="str">
        <f t="shared" si="262"/>
        <v>MOONG</v>
      </c>
      <c r="O1361" s="1" t="str">
        <f t="shared" si="263"/>
        <v>BIG-BOSS</v>
      </c>
      <c r="P1361" s="17">
        <f t="shared" si="264"/>
        <v>1</v>
      </c>
      <c r="Q1361" s="17">
        <f t="shared" si="265"/>
        <v>0</v>
      </c>
      <c r="R1361" s="17">
        <f t="shared" si="266"/>
        <v>0.5</v>
      </c>
      <c r="S1361" s="17">
        <f t="shared" si="267"/>
        <v>0.5</v>
      </c>
      <c r="T1361" s="17">
        <f t="shared" si="268"/>
        <v>0</v>
      </c>
    </row>
    <row r="1362" spans="1:20">
      <c r="A1362" s="142" t="str">
        <f>IF((stock!B1356+stock!C1356+stock!D1356+stock!E1356)&lt;&gt;0,stock!A1356,"")</f>
        <v/>
      </c>
      <c r="B1362" s="142"/>
      <c r="C1362" s="15">
        <f>stock!C1356</f>
        <v>0</v>
      </c>
      <c r="D1362" s="15">
        <f>stock!D1356</f>
        <v>0</v>
      </c>
      <c r="E1362" s="15">
        <f>stock!E1356</f>
        <v>0</v>
      </c>
      <c r="F1362" s="15">
        <f>stock!F1356</f>
        <v>0</v>
      </c>
      <c r="H1362" s="15">
        <f t="shared" si="270"/>
        <v>0</v>
      </c>
      <c r="I1362" s="15">
        <f t="shared" si="271"/>
        <v>0</v>
      </c>
      <c r="J1362" s="15">
        <f t="shared" si="272"/>
        <v>0</v>
      </c>
      <c r="K1362" s="1">
        <f t="shared" si="269"/>
        <v>0</v>
      </c>
      <c r="L1362" s="15">
        <f>IF(COUNTIF($N$2:N1362,N1362)=1,L1361+1,L1361)</f>
        <v>27</v>
      </c>
      <c r="M1362" s="17" t="str">
        <f t="shared" si="261"/>
        <v/>
      </c>
      <c r="N1362" s="1">
        <f t="shared" si="262"/>
        <v>0</v>
      </c>
      <c r="O1362" s="1">
        <f t="shared" si="263"/>
        <v>0</v>
      </c>
      <c r="P1362" s="17">
        <f t="shared" si="264"/>
        <v>0</v>
      </c>
      <c r="Q1362" s="17">
        <f t="shared" si="265"/>
        <v>0</v>
      </c>
      <c r="R1362" s="17">
        <f t="shared" si="266"/>
        <v>0</v>
      </c>
      <c r="S1362" s="17">
        <f t="shared" si="267"/>
        <v>0</v>
      </c>
      <c r="T1362" s="17">
        <f t="shared" si="268"/>
        <v>0</v>
      </c>
    </row>
    <row r="1363" spans="1:20">
      <c r="A1363" s="142" t="str">
        <f>IF((stock!B1357+stock!C1357+stock!D1357+stock!E1357)&lt;&gt;0,stock!A1357,"")</f>
        <v/>
      </c>
      <c r="B1363" s="142"/>
      <c r="C1363" s="15">
        <f>stock!C1357</f>
        <v>0</v>
      </c>
      <c r="D1363" s="15">
        <f>stock!D1357</f>
        <v>0</v>
      </c>
      <c r="E1363" s="15">
        <f>stock!E1357</f>
        <v>0</v>
      </c>
      <c r="F1363" s="15">
        <f>stock!F1357</f>
        <v>0</v>
      </c>
      <c r="H1363" s="15">
        <f t="shared" si="270"/>
        <v>0</v>
      </c>
      <c r="I1363" s="15">
        <f t="shared" si="271"/>
        <v>0</v>
      </c>
      <c r="J1363" s="15">
        <f t="shared" si="272"/>
        <v>0</v>
      </c>
      <c r="K1363" s="1">
        <f t="shared" si="269"/>
        <v>0</v>
      </c>
      <c r="L1363" s="15">
        <f>IF(COUNTIF($N$2:N1363,N1363)=1,L1362+1,L1362)</f>
        <v>27</v>
      </c>
      <c r="M1363" s="17" t="str">
        <f t="shared" si="261"/>
        <v/>
      </c>
      <c r="N1363" s="1">
        <f t="shared" si="262"/>
        <v>0</v>
      </c>
      <c r="O1363" s="1">
        <f t="shared" si="263"/>
        <v>0</v>
      </c>
      <c r="P1363" s="17">
        <f t="shared" si="264"/>
        <v>0</v>
      </c>
      <c r="Q1363" s="17">
        <f t="shared" si="265"/>
        <v>0</v>
      </c>
      <c r="R1363" s="17">
        <f t="shared" si="266"/>
        <v>0</v>
      </c>
      <c r="S1363" s="17">
        <f t="shared" si="267"/>
        <v>0</v>
      </c>
      <c r="T1363" s="17">
        <f t="shared" si="268"/>
        <v>0</v>
      </c>
    </row>
    <row r="1364" spans="1:20">
      <c r="A1364" s="142" t="str">
        <f>IF((stock!B1358+stock!C1358+stock!D1358+stock!E1358)&lt;&gt;0,stock!A1358,"")</f>
        <v/>
      </c>
      <c r="B1364" s="142"/>
      <c r="C1364" s="15">
        <f>stock!C1358</f>
        <v>0</v>
      </c>
      <c r="D1364" s="15">
        <f>stock!D1358</f>
        <v>0</v>
      </c>
      <c r="E1364" s="15">
        <f>stock!E1358</f>
        <v>0</v>
      </c>
      <c r="F1364" s="15">
        <f>stock!F1358</f>
        <v>0</v>
      </c>
      <c r="H1364" s="15">
        <f t="shared" si="270"/>
        <v>0</v>
      </c>
      <c r="I1364" s="15">
        <f t="shared" si="271"/>
        <v>0</v>
      </c>
      <c r="J1364" s="15">
        <f t="shared" si="272"/>
        <v>0</v>
      </c>
      <c r="K1364" s="1">
        <f t="shared" si="269"/>
        <v>0</v>
      </c>
      <c r="L1364" s="15">
        <f>IF(COUNTIF($N$2:N1364,N1364)=1,L1363+1,L1363)</f>
        <v>27</v>
      </c>
      <c r="M1364" s="17" t="str">
        <f t="shared" ref="M1364:M1427" si="273">IF(P1364=0,"",K1364)</f>
        <v/>
      </c>
      <c r="N1364" s="1">
        <f t="shared" ref="N1364:N1427" si="274">IF(P1364=0,0,(IFERROR(RIGHT(K1364,LEN(K1364)-FIND(" ",K1364)),K1364)))</f>
        <v>0</v>
      </c>
      <c r="O1364" s="1">
        <f t="shared" ref="O1364:O1427" si="275">IF(P1364=0,0,TRIM(LEFT(SUBSTITUTE(A1364," ",REPT(" ",255)),255)))</f>
        <v>0</v>
      </c>
      <c r="P1364" s="17">
        <f t="shared" ref="P1364:P1427" si="276">IFERROR((FIND("KG",A1364)/FIND("KG",A1364)),0)+IFERROR((FIND("GM",A1364)/FIND("GM",A1364)),0)</f>
        <v>0</v>
      </c>
      <c r="Q1364" s="17">
        <f t="shared" ref="Q1364:Q1427" si="277">IFERROR((C1364*J1364*P1364)/50,0)</f>
        <v>0</v>
      </c>
      <c r="R1364" s="17">
        <f t="shared" ref="R1364:R1427" si="278">IFERROR((D1364*J1364*P1364)/50,0)</f>
        <v>0</v>
      </c>
      <c r="S1364" s="17">
        <f t="shared" ref="S1364:S1427" si="279">IFERROR((E1364*J1364*P1364)/50,0)</f>
        <v>0</v>
      </c>
      <c r="T1364" s="17">
        <f t="shared" ref="T1364:T1427" si="280">IFERROR((F1364*J1364*P1364)/50,0)</f>
        <v>0</v>
      </c>
    </row>
    <row r="1365" spans="1:20">
      <c r="A1365" s="142" t="str">
        <f>IF((stock!B1359+stock!C1359+stock!D1359+stock!E1359)&lt;&gt;0,stock!A1359,"")</f>
        <v/>
      </c>
      <c r="B1365" s="142"/>
      <c r="C1365" s="15">
        <f>stock!C1359</f>
        <v>0</v>
      </c>
      <c r="D1365" s="15">
        <f>stock!D1359</f>
        <v>0</v>
      </c>
      <c r="E1365" s="15">
        <f>stock!E1359</f>
        <v>0</v>
      </c>
      <c r="F1365" s="15">
        <f>stock!F1359</f>
        <v>0</v>
      </c>
      <c r="H1365" s="15">
        <f t="shared" si="270"/>
        <v>0</v>
      </c>
      <c r="I1365" s="15">
        <f t="shared" si="271"/>
        <v>0</v>
      </c>
      <c r="J1365" s="15">
        <f t="shared" si="272"/>
        <v>0</v>
      </c>
      <c r="K1365" s="1">
        <f t="shared" si="269"/>
        <v>0</v>
      </c>
      <c r="L1365" s="15">
        <f>IF(COUNTIF($N$2:N1365,N1365)=1,L1364+1,L1364)</f>
        <v>27</v>
      </c>
      <c r="M1365" s="17" t="str">
        <f t="shared" si="273"/>
        <v/>
      </c>
      <c r="N1365" s="1">
        <f t="shared" si="274"/>
        <v>0</v>
      </c>
      <c r="O1365" s="1">
        <f t="shared" si="275"/>
        <v>0</v>
      </c>
      <c r="P1365" s="17">
        <f t="shared" si="276"/>
        <v>0</v>
      </c>
      <c r="Q1365" s="17">
        <f t="shared" si="277"/>
        <v>0</v>
      </c>
      <c r="R1365" s="17">
        <f t="shared" si="278"/>
        <v>0</v>
      </c>
      <c r="S1365" s="17">
        <f t="shared" si="279"/>
        <v>0</v>
      </c>
      <c r="T1365" s="17">
        <f t="shared" si="280"/>
        <v>0</v>
      </c>
    </row>
    <row r="1366" spans="1:20">
      <c r="A1366" s="142" t="str">
        <f>IF((stock!B1360+stock!C1360+stock!D1360+stock!E1360)&lt;&gt;0,stock!A1360,"")</f>
        <v/>
      </c>
      <c r="B1366" s="142"/>
      <c r="C1366" s="15">
        <f>stock!C1360</f>
        <v>0</v>
      </c>
      <c r="D1366" s="15">
        <f>stock!D1360</f>
        <v>0</v>
      </c>
      <c r="E1366" s="15">
        <f>stock!E1360</f>
        <v>0</v>
      </c>
      <c r="F1366" s="15">
        <f>stock!F1360</f>
        <v>0</v>
      </c>
      <c r="H1366" s="15">
        <f t="shared" si="270"/>
        <v>0</v>
      </c>
      <c r="I1366" s="15">
        <f t="shared" si="271"/>
        <v>0</v>
      </c>
      <c r="J1366" s="15">
        <f t="shared" si="272"/>
        <v>0</v>
      </c>
      <c r="K1366" s="1">
        <f t="shared" si="269"/>
        <v>0</v>
      </c>
      <c r="L1366" s="15">
        <f>IF(COUNTIF($N$2:N1366,N1366)=1,L1365+1,L1365)</f>
        <v>27</v>
      </c>
      <c r="M1366" s="17" t="str">
        <f t="shared" si="273"/>
        <v/>
      </c>
      <c r="N1366" s="1">
        <f t="shared" si="274"/>
        <v>0</v>
      </c>
      <c r="O1366" s="1">
        <f t="shared" si="275"/>
        <v>0</v>
      </c>
      <c r="P1366" s="17">
        <f t="shared" si="276"/>
        <v>0</v>
      </c>
      <c r="Q1366" s="17">
        <f t="shared" si="277"/>
        <v>0</v>
      </c>
      <c r="R1366" s="17">
        <f t="shared" si="278"/>
        <v>0</v>
      </c>
      <c r="S1366" s="17">
        <f t="shared" si="279"/>
        <v>0</v>
      </c>
      <c r="T1366" s="17">
        <f t="shared" si="280"/>
        <v>0</v>
      </c>
    </row>
    <row r="1367" spans="1:20">
      <c r="A1367" s="142" t="str">
        <f>IF((stock!B1361+stock!C1361+stock!D1361+stock!E1361)&lt;&gt;0,stock!A1361,"")</f>
        <v/>
      </c>
      <c r="B1367" s="142"/>
      <c r="C1367" s="15">
        <f>stock!C1361</f>
        <v>0</v>
      </c>
      <c r="D1367" s="15">
        <f>stock!D1361</f>
        <v>0</v>
      </c>
      <c r="E1367" s="15">
        <f>stock!E1361</f>
        <v>0</v>
      </c>
      <c r="F1367" s="15">
        <f>stock!F1361</f>
        <v>0</v>
      </c>
      <c r="H1367" s="15">
        <f t="shared" si="270"/>
        <v>0</v>
      </c>
      <c r="I1367" s="15">
        <f t="shared" si="271"/>
        <v>0</v>
      </c>
      <c r="J1367" s="15">
        <f t="shared" si="272"/>
        <v>0</v>
      </c>
      <c r="K1367" s="1">
        <f t="shared" si="269"/>
        <v>0</v>
      </c>
      <c r="L1367" s="15">
        <f>IF(COUNTIF($N$2:N1367,N1367)=1,L1366+1,L1366)</f>
        <v>27</v>
      </c>
      <c r="M1367" s="17" t="str">
        <f t="shared" si="273"/>
        <v/>
      </c>
      <c r="N1367" s="1">
        <f t="shared" si="274"/>
        <v>0</v>
      </c>
      <c r="O1367" s="1">
        <f t="shared" si="275"/>
        <v>0</v>
      </c>
      <c r="P1367" s="17">
        <f t="shared" si="276"/>
        <v>0</v>
      </c>
      <c r="Q1367" s="17">
        <f t="shared" si="277"/>
        <v>0</v>
      </c>
      <c r="R1367" s="17">
        <f t="shared" si="278"/>
        <v>0</v>
      </c>
      <c r="S1367" s="17">
        <f t="shared" si="279"/>
        <v>0</v>
      </c>
      <c r="T1367" s="17">
        <f t="shared" si="280"/>
        <v>0</v>
      </c>
    </row>
    <row r="1368" spans="1:20">
      <c r="A1368" s="142" t="str">
        <f>IF((stock!B1362+stock!C1362+stock!D1362+stock!E1362)&lt;&gt;0,stock!A1362,"")</f>
        <v/>
      </c>
      <c r="B1368" s="142"/>
      <c r="C1368" s="15">
        <f>stock!C1362</f>
        <v>0</v>
      </c>
      <c r="D1368" s="15">
        <f>stock!D1362</f>
        <v>0</v>
      </c>
      <c r="E1368" s="15">
        <f>stock!E1362</f>
        <v>0</v>
      </c>
      <c r="F1368" s="15">
        <f>stock!F1362</f>
        <v>0</v>
      </c>
      <c r="H1368" s="15">
        <f t="shared" si="270"/>
        <v>0</v>
      </c>
      <c r="I1368" s="15">
        <f t="shared" si="271"/>
        <v>0</v>
      </c>
      <c r="J1368" s="15">
        <f t="shared" si="272"/>
        <v>0</v>
      </c>
      <c r="K1368" s="1">
        <f t="shared" si="269"/>
        <v>0</v>
      </c>
      <c r="L1368" s="15">
        <f>IF(COUNTIF($N$2:N1368,N1368)=1,L1367+1,L1367)</f>
        <v>27</v>
      </c>
      <c r="M1368" s="17" t="str">
        <f t="shared" si="273"/>
        <v/>
      </c>
      <c r="N1368" s="1">
        <f t="shared" si="274"/>
        <v>0</v>
      </c>
      <c r="O1368" s="1">
        <f t="shared" si="275"/>
        <v>0</v>
      </c>
      <c r="P1368" s="17">
        <f t="shared" si="276"/>
        <v>0</v>
      </c>
      <c r="Q1368" s="17">
        <f t="shared" si="277"/>
        <v>0</v>
      </c>
      <c r="R1368" s="17">
        <f t="shared" si="278"/>
        <v>0</v>
      </c>
      <c r="S1368" s="17">
        <f t="shared" si="279"/>
        <v>0</v>
      </c>
      <c r="T1368" s="17">
        <f t="shared" si="280"/>
        <v>0</v>
      </c>
    </row>
    <row r="1369" spans="1:20">
      <c r="A1369" s="142" t="str">
        <f>IF((stock!B1363+stock!C1363+stock!D1363+stock!E1363)&lt;&gt;0,stock!A1363,"")</f>
        <v/>
      </c>
      <c r="B1369" s="142"/>
      <c r="C1369" s="15">
        <f>stock!C1363</f>
        <v>0</v>
      </c>
      <c r="D1369" s="15">
        <f>stock!D1363</f>
        <v>0</v>
      </c>
      <c r="E1369" s="15">
        <f>stock!E1363</f>
        <v>0</v>
      </c>
      <c r="F1369" s="15">
        <f>stock!F1363</f>
        <v>0</v>
      </c>
      <c r="H1369" s="15">
        <f t="shared" si="270"/>
        <v>0</v>
      </c>
      <c r="I1369" s="15">
        <f t="shared" si="271"/>
        <v>0</v>
      </c>
      <c r="J1369" s="15">
        <f t="shared" si="272"/>
        <v>0</v>
      </c>
      <c r="K1369" s="1">
        <f t="shared" si="269"/>
        <v>0</v>
      </c>
      <c r="L1369" s="15">
        <f>IF(COUNTIF($N$2:N1369,N1369)=1,L1368+1,L1368)</f>
        <v>27</v>
      </c>
      <c r="M1369" s="17" t="str">
        <f t="shared" si="273"/>
        <v/>
      </c>
      <c r="N1369" s="1">
        <f t="shared" si="274"/>
        <v>0</v>
      </c>
      <c r="O1369" s="1">
        <f t="shared" si="275"/>
        <v>0</v>
      </c>
      <c r="P1369" s="17">
        <f t="shared" si="276"/>
        <v>0</v>
      </c>
      <c r="Q1369" s="17">
        <f t="shared" si="277"/>
        <v>0</v>
      </c>
      <c r="R1369" s="17">
        <f t="shared" si="278"/>
        <v>0</v>
      </c>
      <c r="S1369" s="17">
        <f t="shared" si="279"/>
        <v>0</v>
      </c>
      <c r="T1369" s="17">
        <f t="shared" si="280"/>
        <v>0</v>
      </c>
    </row>
    <row r="1370" spans="1:20">
      <c r="A1370" s="142" t="str">
        <f>IF((stock!B1364+stock!C1364+stock!D1364+stock!E1364)&lt;&gt;0,stock!A1364,"")</f>
        <v>NADU MOONG 25KG</v>
      </c>
      <c r="B1370" s="142"/>
      <c r="C1370" s="15">
        <f>stock!C1364</f>
        <v>1</v>
      </c>
      <c r="D1370" s="15">
        <f>stock!D1364</f>
        <v>2</v>
      </c>
      <c r="E1370" s="15">
        <f>stock!E1364</f>
        <v>0</v>
      </c>
      <c r="F1370" s="15">
        <f>stock!F1364</f>
        <v>3</v>
      </c>
      <c r="H1370" s="15">
        <f t="shared" si="270"/>
        <v>25</v>
      </c>
      <c r="I1370" s="15">
        <f t="shared" si="271"/>
        <v>0</v>
      </c>
      <c r="J1370" s="15">
        <f t="shared" si="272"/>
        <v>25</v>
      </c>
      <c r="K1370" s="1" t="str">
        <f t="shared" si="269"/>
        <v>NADU MOONG</v>
      </c>
      <c r="L1370" s="15">
        <f>IF(COUNTIF($N$2:N1370,N1370)=1,L1369+1,L1369)</f>
        <v>27</v>
      </c>
      <c r="M1370" s="17" t="str">
        <f t="shared" si="273"/>
        <v>NADU MOONG</v>
      </c>
      <c r="N1370" s="1" t="str">
        <f t="shared" si="274"/>
        <v>MOONG</v>
      </c>
      <c r="O1370" s="1" t="str">
        <f t="shared" si="275"/>
        <v>NADU</v>
      </c>
      <c r="P1370" s="17">
        <f t="shared" si="276"/>
        <v>1</v>
      </c>
      <c r="Q1370" s="17">
        <f t="shared" si="277"/>
        <v>0.5</v>
      </c>
      <c r="R1370" s="17">
        <f t="shared" si="278"/>
        <v>1</v>
      </c>
      <c r="S1370" s="17">
        <f t="shared" si="279"/>
        <v>0</v>
      </c>
      <c r="T1370" s="17">
        <f t="shared" si="280"/>
        <v>1.5</v>
      </c>
    </row>
    <row r="1371" spans="1:20">
      <c r="A1371" s="142" t="str">
        <f>IF((stock!B1365+stock!C1365+stock!D1365+stock!E1365)&lt;&gt;0,stock!A1365,"")</f>
        <v/>
      </c>
      <c r="B1371" s="142"/>
      <c r="C1371" s="15">
        <f>stock!C1365</f>
        <v>0</v>
      </c>
      <c r="D1371" s="15">
        <f>stock!D1365</f>
        <v>0</v>
      </c>
      <c r="E1371" s="15">
        <f>stock!E1365</f>
        <v>0</v>
      </c>
      <c r="F1371" s="15">
        <f>stock!F1365</f>
        <v>0</v>
      </c>
      <c r="H1371" s="15">
        <f t="shared" si="270"/>
        <v>0</v>
      </c>
      <c r="I1371" s="15">
        <f t="shared" si="271"/>
        <v>0</v>
      </c>
      <c r="J1371" s="15">
        <f t="shared" si="272"/>
        <v>0</v>
      </c>
      <c r="K1371" s="1">
        <f t="shared" si="269"/>
        <v>0</v>
      </c>
      <c r="L1371" s="15">
        <f>IF(COUNTIF($N$2:N1371,N1371)=1,L1370+1,L1370)</f>
        <v>27</v>
      </c>
      <c r="M1371" s="17" t="str">
        <f t="shared" si="273"/>
        <v/>
      </c>
      <c r="N1371" s="1">
        <f t="shared" si="274"/>
        <v>0</v>
      </c>
      <c r="O1371" s="1">
        <f t="shared" si="275"/>
        <v>0</v>
      </c>
      <c r="P1371" s="17">
        <f t="shared" si="276"/>
        <v>0</v>
      </c>
      <c r="Q1371" s="17">
        <f t="shared" si="277"/>
        <v>0</v>
      </c>
      <c r="R1371" s="17">
        <f t="shared" si="278"/>
        <v>0</v>
      </c>
      <c r="S1371" s="17">
        <f t="shared" si="279"/>
        <v>0</v>
      </c>
      <c r="T1371" s="17">
        <f t="shared" si="280"/>
        <v>0</v>
      </c>
    </row>
    <row r="1372" spans="1:20">
      <c r="A1372" s="142" t="str">
        <f>IF((stock!B1366+stock!C1366+stock!D1366+stock!E1366)&lt;&gt;0,stock!A1366,"")</f>
        <v/>
      </c>
      <c r="B1372" s="142"/>
      <c r="C1372" s="15">
        <f>stock!C1366</f>
        <v>0</v>
      </c>
      <c r="D1372" s="15">
        <f>stock!D1366</f>
        <v>0</v>
      </c>
      <c r="E1372" s="15">
        <f>stock!E1366</f>
        <v>0</v>
      </c>
      <c r="F1372" s="15">
        <f>stock!F1366</f>
        <v>0</v>
      </c>
      <c r="H1372" s="15">
        <f t="shared" si="270"/>
        <v>0</v>
      </c>
      <c r="I1372" s="15">
        <f t="shared" si="271"/>
        <v>0</v>
      </c>
      <c r="J1372" s="15">
        <f t="shared" si="272"/>
        <v>0</v>
      </c>
      <c r="K1372" s="1">
        <f t="shared" si="269"/>
        <v>0</v>
      </c>
      <c r="L1372" s="15">
        <f>IF(COUNTIF($N$2:N1372,N1372)=1,L1371+1,L1371)</f>
        <v>27</v>
      </c>
      <c r="M1372" s="17" t="str">
        <f t="shared" si="273"/>
        <v/>
      </c>
      <c r="N1372" s="1">
        <f t="shared" si="274"/>
        <v>0</v>
      </c>
      <c r="O1372" s="1">
        <f t="shared" si="275"/>
        <v>0</v>
      </c>
      <c r="P1372" s="17">
        <f t="shared" si="276"/>
        <v>0</v>
      </c>
      <c r="Q1372" s="17">
        <f t="shared" si="277"/>
        <v>0</v>
      </c>
      <c r="R1372" s="17">
        <f t="shared" si="278"/>
        <v>0</v>
      </c>
      <c r="S1372" s="17">
        <f t="shared" si="279"/>
        <v>0</v>
      </c>
      <c r="T1372" s="17">
        <f t="shared" si="280"/>
        <v>0</v>
      </c>
    </row>
    <row r="1373" spans="1:20">
      <c r="A1373" s="142" t="str">
        <f>IF((stock!B1367+stock!C1367+stock!D1367+stock!E1367)&lt;&gt;0,stock!A1367,"")</f>
        <v/>
      </c>
      <c r="B1373" s="142"/>
      <c r="C1373" s="15">
        <f>stock!C1367</f>
        <v>0</v>
      </c>
      <c r="D1373" s="15">
        <f>stock!D1367</f>
        <v>0</v>
      </c>
      <c r="E1373" s="15">
        <f>stock!E1367</f>
        <v>0</v>
      </c>
      <c r="F1373" s="15">
        <f>stock!F1367</f>
        <v>0</v>
      </c>
      <c r="H1373" s="15">
        <f t="shared" si="270"/>
        <v>0</v>
      </c>
      <c r="I1373" s="15">
        <f t="shared" si="271"/>
        <v>0</v>
      </c>
      <c r="J1373" s="15">
        <f t="shared" si="272"/>
        <v>0</v>
      </c>
      <c r="K1373" s="1">
        <f t="shared" si="269"/>
        <v>0</v>
      </c>
      <c r="L1373" s="15">
        <f>IF(COUNTIF($N$2:N1373,N1373)=1,L1372+1,L1372)</f>
        <v>27</v>
      </c>
      <c r="M1373" s="17" t="str">
        <f t="shared" si="273"/>
        <v/>
      </c>
      <c r="N1373" s="1">
        <f t="shared" si="274"/>
        <v>0</v>
      </c>
      <c r="O1373" s="1">
        <f t="shared" si="275"/>
        <v>0</v>
      </c>
      <c r="P1373" s="17">
        <f t="shared" si="276"/>
        <v>0</v>
      </c>
      <c r="Q1373" s="17">
        <f t="shared" si="277"/>
        <v>0</v>
      </c>
      <c r="R1373" s="17">
        <f t="shared" si="278"/>
        <v>0</v>
      </c>
      <c r="S1373" s="17">
        <f t="shared" si="279"/>
        <v>0</v>
      </c>
      <c r="T1373" s="17">
        <f t="shared" si="280"/>
        <v>0</v>
      </c>
    </row>
    <row r="1374" spans="1:20">
      <c r="A1374" s="142" t="str">
        <f>IF((stock!B1368+stock!C1368+stock!D1368+stock!E1368)&lt;&gt;0,stock!A1368,"")</f>
        <v>PTC MOONG 25KG</v>
      </c>
      <c r="B1374" s="142"/>
      <c r="C1374" s="15">
        <f>stock!C1368</f>
        <v>296</v>
      </c>
      <c r="D1374" s="15">
        <f>stock!D1368</f>
        <v>0</v>
      </c>
      <c r="E1374" s="15">
        <f>stock!E1368</f>
        <v>83</v>
      </c>
      <c r="F1374" s="15">
        <f>stock!F1368</f>
        <v>213</v>
      </c>
      <c r="H1374" s="15">
        <f t="shared" si="270"/>
        <v>25</v>
      </c>
      <c r="I1374" s="15">
        <f t="shared" si="271"/>
        <v>0</v>
      </c>
      <c r="J1374" s="15">
        <f t="shared" si="272"/>
        <v>25</v>
      </c>
      <c r="K1374" s="1" t="str">
        <f t="shared" si="269"/>
        <v>PTC MOONG</v>
      </c>
      <c r="L1374" s="15">
        <f>IF(COUNTIF($N$2:N1374,N1374)=1,L1373+1,L1373)</f>
        <v>27</v>
      </c>
      <c r="M1374" s="17" t="str">
        <f t="shared" si="273"/>
        <v>PTC MOONG</v>
      </c>
      <c r="N1374" s="1" t="str">
        <f t="shared" si="274"/>
        <v>MOONG</v>
      </c>
      <c r="O1374" s="1" t="str">
        <f t="shared" si="275"/>
        <v>PTC</v>
      </c>
      <c r="P1374" s="17">
        <f t="shared" si="276"/>
        <v>1</v>
      </c>
      <c r="Q1374" s="17">
        <f t="shared" si="277"/>
        <v>148</v>
      </c>
      <c r="R1374" s="17">
        <f t="shared" si="278"/>
        <v>0</v>
      </c>
      <c r="S1374" s="17">
        <f t="shared" si="279"/>
        <v>41.5</v>
      </c>
      <c r="T1374" s="17">
        <f t="shared" si="280"/>
        <v>106.5</v>
      </c>
    </row>
    <row r="1375" spans="1:20">
      <c r="A1375" s="142" t="str">
        <f>IF((stock!B1369+stock!C1369+stock!D1369+stock!E1369)&lt;&gt;0,stock!A1369,"")</f>
        <v/>
      </c>
      <c r="B1375" s="142"/>
      <c r="C1375" s="15">
        <f>stock!C1369</f>
        <v>0</v>
      </c>
      <c r="D1375" s="15">
        <f>stock!D1369</f>
        <v>0</v>
      </c>
      <c r="E1375" s="15">
        <f>stock!E1369</f>
        <v>0</v>
      </c>
      <c r="F1375" s="15">
        <f>stock!F1369</f>
        <v>0</v>
      </c>
      <c r="H1375" s="15">
        <f t="shared" si="270"/>
        <v>0</v>
      </c>
      <c r="I1375" s="15">
        <f t="shared" si="271"/>
        <v>0</v>
      </c>
      <c r="J1375" s="15">
        <f t="shared" si="272"/>
        <v>0</v>
      </c>
      <c r="K1375" s="1">
        <f t="shared" si="269"/>
        <v>0</v>
      </c>
      <c r="L1375" s="15">
        <f>IF(COUNTIF($N$2:N1375,N1375)=1,L1374+1,L1374)</f>
        <v>27</v>
      </c>
      <c r="M1375" s="17" t="str">
        <f t="shared" si="273"/>
        <v/>
      </c>
      <c r="N1375" s="1">
        <f t="shared" si="274"/>
        <v>0</v>
      </c>
      <c r="O1375" s="1">
        <f t="shared" si="275"/>
        <v>0</v>
      </c>
      <c r="P1375" s="17">
        <f t="shared" si="276"/>
        <v>0</v>
      </c>
      <c r="Q1375" s="17">
        <f t="shared" si="277"/>
        <v>0</v>
      </c>
      <c r="R1375" s="17">
        <f t="shared" si="278"/>
        <v>0</v>
      </c>
      <c r="S1375" s="17">
        <f t="shared" si="279"/>
        <v>0</v>
      </c>
      <c r="T1375" s="17">
        <f t="shared" si="280"/>
        <v>0</v>
      </c>
    </row>
    <row r="1376" spans="1:20">
      <c r="A1376" s="142" t="str">
        <f>IF((stock!B1370+stock!C1370+stock!D1370+stock!E1370)&lt;&gt;0,stock!A1370,"")</f>
        <v/>
      </c>
      <c r="B1376" s="142"/>
      <c r="C1376" s="15">
        <f>stock!C1370</f>
        <v>0</v>
      </c>
      <c r="D1376" s="15">
        <f>stock!D1370</f>
        <v>0</v>
      </c>
      <c r="E1376" s="15">
        <f>stock!E1370</f>
        <v>0</v>
      </c>
      <c r="F1376" s="15">
        <f>stock!F1370</f>
        <v>0</v>
      </c>
      <c r="H1376" s="15">
        <f t="shared" si="270"/>
        <v>0</v>
      </c>
      <c r="I1376" s="15">
        <f t="shared" si="271"/>
        <v>0</v>
      </c>
      <c r="J1376" s="15">
        <f t="shared" si="272"/>
        <v>0</v>
      </c>
      <c r="K1376" s="1">
        <f t="shared" si="269"/>
        <v>0</v>
      </c>
      <c r="L1376" s="15">
        <f>IF(COUNTIF($N$2:N1376,N1376)=1,L1375+1,L1375)</f>
        <v>27</v>
      </c>
      <c r="M1376" s="17" t="str">
        <f t="shared" si="273"/>
        <v/>
      </c>
      <c r="N1376" s="1">
        <f t="shared" si="274"/>
        <v>0</v>
      </c>
      <c r="O1376" s="1">
        <f t="shared" si="275"/>
        <v>0</v>
      </c>
      <c r="P1376" s="17">
        <f t="shared" si="276"/>
        <v>0</v>
      </c>
      <c r="Q1376" s="17">
        <f t="shared" si="277"/>
        <v>0</v>
      </c>
      <c r="R1376" s="17">
        <f t="shared" si="278"/>
        <v>0</v>
      </c>
      <c r="S1376" s="17">
        <f t="shared" si="279"/>
        <v>0</v>
      </c>
      <c r="T1376" s="17">
        <f t="shared" si="280"/>
        <v>0</v>
      </c>
    </row>
    <row r="1377" spans="1:20">
      <c r="A1377" s="142" t="str">
        <f>IF((stock!B1371+stock!C1371+stock!D1371+stock!E1371)&lt;&gt;0,stock!A1371,"")</f>
        <v/>
      </c>
      <c r="B1377" s="142"/>
      <c r="C1377" s="15">
        <f>stock!C1371</f>
        <v>0</v>
      </c>
      <c r="D1377" s="15">
        <f>stock!D1371</f>
        <v>0</v>
      </c>
      <c r="E1377" s="15">
        <f>stock!E1371</f>
        <v>0</v>
      </c>
      <c r="F1377" s="15">
        <f>stock!F1371</f>
        <v>0</v>
      </c>
      <c r="H1377" s="15">
        <f t="shared" si="270"/>
        <v>0</v>
      </c>
      <c r="I1377" s="15">
        <f t="shared" si="271"/>
        <v>0</v>
      </c>
      <c r="J1377" s="15">
        <f t="shared" si="272"/>
        <v>0</v>
      </c>
      <c r="K1377" s="1">
        <f t="shared" si="269"/>
        <v>0</v>
      </c>
      <c r="L1377" s="15">
        <f>IF(COUNTIF($N$2:N1377,N1377)=1,L1376+1,L1376)</f>
        <v>27</v>
      </c>
      <c r="M1377" s="17" t="str">
        <f t="shared" si="273"/>
        <v/>
      </c>
      <c r="N1377" s="1">
        <f t="shared" si="274"/>
        <v>0</v>
      </c>
      <c r="O1377" s="1">
        <f t="shared" si="275"/>
        <v>0</v>
      </c>
      <c r="P1377" s="17">
        <f t="shared" si="276"/>
        <v>0</v>
      </c>
      <c r="Q1377" s="17">
        <f t="shared" si="277"/>
        <v>0</v>
      </c>
      <c r="R1377" s="17">
        <f t="shared" si="278"/>
        <v>0</v>
      </c>
      <c r="S1377" s="17">
        <f t="shared" si="279"/>
        <v>0</v>
      </c>
      <c r="T1377" s="17">
        <f t="shared" si="280"/>
        <v>0</v>
      </c>
    </row>
    <row r="1378" spans="1:20">
      <c r="A1378" s="142" t="str">
        <f>IF((stock!B1372+stock!C1372+stock!D1372+stock!E1372)&lt;&gt;0,stock!A1372,"")</f>
        <v/>
      </c>
      <c r="B1378" s="142"/>
      <c r="C1378" s="15">
        <f>stock!C1372</f>
        <v>0</v>
      </c>
      <c r="D1378" s="15">
        <f>stock!D1372</f>
        <v>0</v>
      </c>
      <c r="E1378" s="15">
        <f>stock!E1372</f>
        <v>0</v>
      </c>
      <c r="F1378" s="15">
        <f>stock!F1372</f>
        <v>0</v>
      </c>
      <c r="H1378" s="15">
        <f t="shared" si="270"/>
        <v>0</v>
      </c>
      <c r="I1378" s="15">
        <f t="shared" si="271"/>
        <v>0</v>
      </c>
      <c r="J1378" s="15">
        <f t="shared" si="272"/>
        <v>0</v>
      </c>
      <c r="K1378" s="1">
        <f t="shared" si="269"/>
        <v>0</v>
      </c>
      <c r="L1378" s="15">
        <f>IF(COUNTIF($N$2:N1378,N1378)=1,L1377+1,L1377)</f>
        <v>27</v>
      </c>
      <c r="M1378" s="17" t="str">
        <f t="shared" si="273"/>
        <v/>
      </c>
      <c r="N1378" s="1">
        <f t="shared" si="274"/>
        <v>0</v>
      </c>
      <c r="O1378" s="1">
        <f t="shared" si="275"/>
        <v>0</v>
      </c>
      <c r="P1378" s="17">
        <f t="shared" si="276"/>
        <v>0</v>
      </c>
      <c r="Q1378" s="17">
        <f t="shared" si="277"/>
        <v>0</v>
      </c>
      <c r="R1378" s="17">
        <f t="shared" si="278"/>
        <v>0</v>
      </c>
      <c r="S1378" s="17">
        <f t="shared" si="279"/>
        <v>0</v>
      </c>
      <c r="T1378" s="17">
        <f t="shared" si="280"/>
        <v>0</v>
      </c>
    </row>
    <row r="1379" spans="1:20">
      <c r="A1379" s="142" t="str">
        <f>IF((stock!B1373+stock!C1373+stock!D1373+stock!E1373)&lt;&gt;0,stock!A1373,"")</f>
        <v/>
      </c>
      <c r="B1379" s="142"/>
      <c r="C1379" s="15">
        <f>stock!C1373</f>
        <v>0</v>
      </c>
      <c r="D1379" s="15">
        <f>stock!D1373</f>
        <v>0</v>
      </c>
      <c r="E1379" s="15">
        <f>stock!E1373</f>
        <v>0</v>
      </c>
      <c r="F1379" s="15">
        <f>stock!F1373</f>
        <v>0</v>
      </c>
      <c r="H1379" s="15">
        <f t="shared" si="270"/>
        <v>0</v>
      </c>
      <c r="I1379" s="15">
        <f t="shared" si="271"/>
        <v>0</v>
      </c>
      <c r="J1379" s="15">
        <f t="shared" si="272"/>
        <v>0</v>
      </c>
      <c r="K1379" s="1">
        <f t="shared" si="269"/>
        <v>0</v>
      </c>
      <c r="L1379" s="15">
        <f>IF(COUNTIF($N$2:N1379,N1379)=1,L1378+1,L1378)</f>
        <v>27</v>
      </c>
      <c r="M1379" s="17" t="str">
        <f t="shared" si="273"/>
        <v/>
      </c>
      <c r="N1379" s="1">
        <f t="shared" si="274"/>
        <v>0</v>
      </c>
      <c r="O1379" s="1">
        <f t="shared" si="275"/>
        <v>0</v>
      </c>
      <c r="P1379" s="17">
        <f t="shared" si="276"/>
        <v>0</v>
      </c>
      <c r="Q1379" s="17">
        <f t="shared" si="277"/>
        <v>0</v>
      </c>
      <c r="R1379" s="17">
        <f t="shared" si="278"/>
        <v>0</v>
      </c>
      <c r="S1379" s="17">
        <f t="shared" si="279"/>
        <v>0</v>
      </c>
      <c r="T1379" s="17">
        <f t="shared" si="280"/>
        <v>0</v>
      </c>
    </row>
    <row r="1380" spans="1:20">
      <c r="A1380" s="142" t="str">
        <f>IF((stock!B1374+stock!C1374+stock!D1374+stock!E1374)&lt;&gt;0,stock!A1374,"")</f>
        <v/>
      </c>
      <c r="B1380" s="142"/>
      <c r="C1380" s="15">
        <f>stock!C1374</f>
        <v>0</v>
      </c>
      <c r="D1380" s="15">
        <f>stock!D1374</f>
        <v>0</v>
      </c>
      <c r="E1380" s="15">
        <f>stock!E1374</f>
        <v>0</v>
      </c>
      <c r="F1380" s="15">
        <f>stock!F1374</f>
        <v>0</v>
      </c>
      <c r="H1380" s="15">
        <f t="shared" si="270"/>
        <v>0</v>
      </c>
      <c r="I1380" s="15">
        <f t="shared" si="271"/>
        <v>0</v>
      </c>
      <c r="J1380" s="15">
        <f t="shared" si="272"/>
        <v>0</v>
      </c>
      <c r="K1380" s="1">
        <f t="shared" si="269"/>
        <v>0</v>
      </c>
      <c r="L1380" s="15">
        <f>IF(COUNTIF($N$2:N1380,N1380)=1,L1379+1,L1379)</f>
        <v>27</v>
      </c>
      <c r="M1380" s="17" t="str">
        <f t="shared" si="273"/>
        <v/>
      </c>
      <c r="N1380" s="1">
        <f t="shared" si="274"/>
        <v>0</v>
      </c>
      <c r="O1380" s="1">
        <f t="shared" si="275"/>
        <v>0</v>
      </c>
      <c r="P1380" s="17">
        <f t="shared" si="276"/>
        <v>0</v>
      </c>
      <c r="Q1380" s="17">
        <f t="shared" si="277"/>
        <v>0</v>
      </c>
      <c r="R1380" s="17">
        <f t="shared" si="278"/>
        <v>0</v>
      </c>
      <c r="S1380" s="17">
        <f t="shared" si="279"/>
        <v>0</v>
      </c>
      <c r="T1380" s="17">
        <f t="shared" si="280"/>
        <v>0</v>
      </c>
    </row>
    <row r="1381" spans="1:20">
      <c r="A1381" s="142" t="str">
        <f>IF((stock!B1375+stock!C1375+stock!D1375+stock!E1375)&lt;&gt;0,stock!A1375,"")</f>
        <v>MOONG 30</v>
      </c>
      <c r="B1381" s="142"/>
      <c r="C1381" s="15">
        <f>stock!C1375</f>
        <v>15</v>
      </c>
      <c r="D1381" s="15">
        <f>stock!D1375</f>
        <v>0</v>
      </c>
      <c r="E1381" s="15">
        <f>stock!E1375</f>
        <v>2</v>
      </c>
      <c r="F1381" s="15">
        <f>stock!F1375</f>
        <v>13</v>
      </c>
      <c r="H1381" s="15">
        <f t="shared" si="270"/>
        <v>30</v>
      </c>
      <c r="I1381" s="15">
        <f t="shared" si="271"/>
        <v>30</v>
      </c>
      <c r="J1381" s="15">
        <f t="shared" si="272"/>
        <v>30</v>
      </c>
      <c r="K1381" s="1" t="str">
        <f t="shared" si="269"/>
        <v>MOO</v>
      </c>
      <c r="L1381" s="15">
        <f>IF(COUNTIF($N$2:N1381,N1381)=1,L1380+1,L1380)</f>
        <v>27</v>
      </c>
      <c r="M1381" s="17" t="str">
        <f t="shared" si="273"/>
        <v/>
      </c>
      <c r="N1381" s="1">
        <f t="shared" si="274"/>
        <v>0</v>
      </c>
      <c r="O1381" s="1">
        <f t="shared" si="275"/>
        <v>0</v>
      </c>
      <c r="P1381" s="17">
        <f t="shared" si="276"/>
        <v>0</v>
      </c>
      <c r="Q1381" s="17">
        <f t="shared" si="277"/>
        <v>0</v>
      </c>
      <c r="R1381" s="17">
        <f t="shared" si="278"/>
        <v>0</v>
      </c>
      <c r="S1381" s="17">
        <f t="shared" si="279"/>
        <v>0</v>
      </c>
      <c r="T1381" s="17">
        <f t="shared" si="280"/>
        <v>0</v>
      </c>
    </row>
    <row r="1382" spans="1:20">
      <c r="A1382" s="142" t="str">
        <f>IF((stock!B1376+stock!C1376+stock!D1376+stock!E1376)&lt;&gt;0,stock!A1376,"")</f>
        <v/>
      </c>
      <c r="B1382" s="142"/>
      <c r="C1382" s="15">
        <f>stock!C1376</f>
        <v>0</v>
      </c>
      <c r="D1382" s="15">
        <f>stock!D1376</f>
        <v>0</v>
      </c>
      <c r="E1382" s="15">
        <f>stock!E1376</f>
        <v>0</v>
      </c>
      <c r="F1382" s="15">
        <f>stock!F1376</f>
        <v>0</v>
      </c>
      <c r="H1382" s="15">
        <f t="shared" si="270"/>
        <v>0</v>
      </c>
      <c r="I1382" s="15">
        <f t="shared" si="271"/>
        <v>0</v>
      </c>
      <c r="J1382" s="15">
        <f t="shared" si="272"/>
        <v>0</v>
      </c>
      <c r="K1382" s="1">
        <f t="shared" si="269"/>
        <v>0</v>
      </c>
      <c r="L1382" s="15">
        <f>IF(COUNTIF($N$2:N1382,N1382)=1,L1381+1,L1381)</f>
        <v>27</v>
      </c>
      <c r="M1382" s="17" t="str">
        <f t="shared" si="273"/>
        <v/>
      </c>
      <c r="N1382" s="1">
        <f t="shared" si="274"/>
        <v>0</v>
      </c>
      <c r="O1382" s="1">
        <f t="shared" si="275"/>
        <v>0</v>
      </c>
      <c r="P1382" s="17">
        <f t="shared" si="276"/>
        <v>0</v>
      </c>
      <c r="Q1382" s="17">
        <f t="shared" si="277"/>
        <v>0</v>
      </c>
      <c r="R1382" s="17">
        <f t="shared" si="278"/>
        <v>0</v>
      </c>
      <c r="S1382" s="17">
        <f t="shared" si="279"/>
        <v>0</v>
      </c>
      <c r="T1382" s="17">
        <f t="shared" si="280"/>
        <v>0</v>
      </c>
    </row>
    <row r="1383" spans="1:20">
      <c r="A1383" s="142" t="str">
        <f>IF((stock!B1377+stock!C1377+stock!D1377+stock!E1377)&lt;&gt;0,stock!A1377,"")</f>
        <v/>
      </c>
      <c r="B1383" s="142"/>
      <c r="C1383" s="15">
        <f>stock!C1377</f>
        <v>0</v>
      </c>
      <c r="D1383" s="15">
        <f>stock!D1377</f>
        <v>0</v>
      </c>
      <c r="E1383" s="15">
        <f>stock!E1377</f>
        <v>0</v>
      </c>
      <c r="F1383" s="15">
        <f>stock!F1377</f>
        <v>0</v>
      </c>
      <c r="H1383" s="15">
        <f t="shared" si="270"/>
        <v>0</v>
      </c>
      <c r="I1383" s="15">
        <f t="shared" si="271"/>
        <v>0</v>
      </c>
      <c r="J1383" s="15">
        <f t="shared" si="272"/>
        <v>0</v>
      </c>
      <c r="K1383" s="1">
        <f t="shared" si="269"/>
        <v>0</v>
      </c>
      <c r="L1383" s="15">
        <f>IF(COUNTIF($N$2:N1383,N1383)=1,L1382+1,L1382)</f>
        <v>27</v>
      </c>
      <c r="M1383" s="17" t="str">
        <f t="shared" si="273"/>
        <v/>
      </c>
      <c r="N1383" s="1">
        <f t="shared" si="274"/>
        <v>0</v>
      </c>
      <c r="O1383" s="1">
        <f t="shared" si="275"/>
        <v>0</v>
      </c>
      <c r="P1383" s="17">
        <f t="shared" si="276"/>
        <v>0</v>
      </c>
      <c r="Q1383" s="17">
        <f t="shared" si="277"/>
        <v>0</v>
      </c>
      <c r="R1383" s="17">
        <f t="shared" si="278"/>
        <v>0</v>
      </c>
      <c r="S1383" s="17">
        <f t="shared" si="279"/>
        <v>0</v>
      </c>
      <c r="T1383" s="17">
        <f t="shared" si="280"/>
        <v>0</v>
      </c>
    </row>
    <row r="1384" spans="1:20">
      <c r="A1384" s="142" t="str">
        <f>IF((stock!B1378+stock!C1378+stock!D1378+stock!E1378)&lt;&gt;0,stock!A1378,"")</f>
        <v>GANGAROO MOONG 30KG</v>
      </c>
      <c r="B1384" s="142"/>
      <c r="C1384" s="15">
        <f>stock!C1378</f>
        <v>15</v>
      </c>
      <c r="D1384" s="15">
        <f>stock!D1378</f>
        <v>0</v>
      </c>
      <c r="E1384" s="15">
        <f>stock!E1378</f>
        <v>2</v>
      </c>
      <c r="F1384" s="15">
        <f>stock!F1378</f>
        <v>13</v>
      </c>
      <c r="H1384" s="15">
        <f t="shared" si="270"/>
        <v>30</v>
      </c>
      <c r="I1384" s="15">
        <f t="shared" si="271"/>
        <v>0</v>
      </c>
      <c r="J1384" s="15">
        <f t="shared" si="272"/>
        <v>30</v>
      </c>
      <c r="K1384" s="1" t="str">
        <f t="shared" si="269"/>
        <v>GANGAROO MOONG</v>
      </c>
      <c r="L1384" s="15">
        <f>IF(COUNTIF($N$2:N1384,N1384)=1,L1383+1,L1383)</f>
        <v>27</v>
      </c>
      <c r="M1384" s="17" t="str">
        <f t="shared" si="273"/>
        <v>GANGAROO MOONG</v>
      </c>
      <c r="N1384" s="1" t="str">
        <f t="shared" si="274"/>
        <v>MOONG</v>
      </c>
      <c r="O1384" s="1" t="str">
        <f t="shared" si="275"/>
        <v>GANGAROO</v>
      </c>
      <c r="P1384" s="17">
        <f t="shared" si="276"/>
        <v>1</v>
      </c>
      <c r="Q1384" s="17">
        <f t="shared" si="277"/>
        <v>9</v>
      </c>
      <c r="R1384" s="17">
        <f t="shared" si="278"/>
        <v>0</v>
      </c>
      <c r="S1384" s="17">
        <f t="shared" si="279"/>
        <v>1.2</v>
      </c>
      <c r="T1384" s="17">
        <f t="shared" si="280"/>
        <v>7.8</v>
      </c>
    </row>
    <row r="1385" spans="1:20">
      <c r="A1385" s="142" t="str">
        <f>IF((stock!B1379+stock!C1379+stock!D1379+stock!E1379)&lt;&gt;0,stock!A1379,"")</f>
        <v/>
      </c>
      <c r="B1385" s="142"/>
      <c r="C1385" s="15">
        <f>stock!C1379</f>
        <v>0</v>
      </c>
      <c r="D1385" s="15">
        <f>stock!D1379</f>
        <v>0</v>
      </c>
      <c r="E1385" s="15">
        <f>stock!E1379</f>
        <v>0</v>
      </c>
      <c r="F1385" s="15">
        <f>stock!F1379</f>
        <v>0</v>
      </c>
      <c r="H1385" s="15">
        <f t="shared" si="270"/>
        <v>0</v>
      </c>
      <c r="I1385" s="15">
        <f t="shared" si="271"/>
        <v>0</v>
      </c>
      <c r="J1385" s="15">
        <f t="shared" si="272"/>
        <v>0</v>
      </c>
      <c r="K1385" s="1">
        <f t="shared" si="269"/>
        <v>0</v>
      </c>
      <c r="L1385" s="15">
        <f>IF(COUNTIF($N$2:N1385,N1385)=1,L1384+1,L1384)</f>
        <v>27</v>
      </c>
      <c r="M1385" s="17" t="str">
        <f t="shared" si="273"/>
        <v/>
      </c>
      <c r="N1385" s="1">
        <f t="shared" si="274"/>
        <v>0</v>
      </c>
      <c r="O1385" s="1">
        <f t="shared" si="275"/>
        <v>0</v>
      </c>
      <c r="P1385" s="17">
        <f t="shared" si="276"/>
        <v>0</v>
      </c>
      <c r="Q1385" s="17">
        <f t="shared" si="277"/>
        <v>0</v>
      </c>
      <c r="R1385" s="17">
        <f t="shared" si="278"/>
        <v>0</v>
      </c>
      <c r="S1385" s="17">
        <f t="shared" si="279"/>
        <v>0</v>
      </c>
      <c r="T1385" s="17">
        <f t="shared" si="280"/>
        <v>0</v>
      </c>
    </row>
    <row r="1386" spans="1:20">
      <c r="A1386" s="142" t="str">
        <f>IF((stock!B1380+stock!C1380+stock!D1380+stock!E1380)&lt;&gt;0,stock!A1380,"")</f>
        <v>MOONG 50</v>
      </c>
      <c r="B1386" s="142"/>
      <c r="C1386" s="15">
        <f>stock!C1380</f>
        <v>40</v>
      </c>
      <c r="D1386" s="15">
        <f>stock!D1380</f>
        <v>1</v>
      </c>
      <c r="E1386" s="15">
        <f>stock!E1380</f>
        <v>2</v>
      </c>
      <c r="F1386" s="15">
        <f>stock!F1380</f>
        <v>39</v>
      </c>
      <c r="H1386" s="15">
        <f t="shared" si="270"/>
        <v>50</v>
      </c>
      <c r="I1386" s="15">
        <f t="shared" si="271"/>
        <v>50</v>
      </c>
      <c r="J1386" s="15">
        <f t="shared" si="272"/>
        <v>50</v>
      </c>
      <c r="K1386" s="1" t="str">
        <f t="shared" si="269"/>
        <v>MOO</v>
      </c>
      <c r="L1386" s="15">
        <f>IF(COUNTIF($N$2:N1386,N1386)=1,L1385+1,L1385)</f>
        <v>27</v>
      </c>
      <c r="M1386" s="17" t="str">
        <f t="shared" si="273"/>
        <v/>
      </c>
      <c r="N1386" s="1">
        <f t="shared" si="274"/>
        <v>0</v>
      </c>
      <c r="O1386" s="1">
        <f t="shared" si="275"/>
        <v>0</v>
      </c>
      <c r="P1386" s="17">
        <f t="shared" si="276"/>
        <v>0</v>
      </c>
      <c r="Q1386" s="17">
        <f t="shared" si="277"/>
        <v>0</v>
      </c>
      <c r="R1386" s="17">
        <f t="shared" si="278"/>
        <v>0</v>
      </c>
      <c r="S1386" s="17">
        <f t="shared" si="279"/>
        <v>0</v>
      </c>
      <c r="T1386" s="17">
        <f t="shared" si="280"/>
        <v>0</v>
      </c>
    </row>
    <row r="1387" spans="1:20">
      <c r="A1387" s="142" t="str">
        <f>IF((stock!B1381+stock!C1381+stock!D1381+stock!E1381)&lt;&gt;0,stock!A1381,"")</f>
        <v>41 MOONG 50KG</v>
      </c>
      <c r="B1387" s="142"/>
      <c r="C1387" s="15">
        <f>stock!C1381</f>
        <v>13</v>
      </c>
      <c r="D1387" s="15">
        <f>stock!D1381</f>
        <v>0</v>
      </c>
      <c r="E1387" s="15">
        <f>stock!E1381</f>
        <v>0</v>
      </c>
      <c r="F1387" s="15">
        <f>stock!F1381</f>
        <v>13</v>
      </c>
      <c r="H1387" s="15">
        <f t="shared" si="270"/>
        <v>50</v>
      </c>
      <c r="I1387" s="15">
        <f t="shared" si="271"/>
        <v>0</v>
      </c>
      <c r="J1387" s="15">
        <f t="shared" si="272"/>
        <v>50</v>
      </c>
      <c r="K1387" s="1" t="str">
        <f t="shared" si="269"/>
        <v>41 MOONG</v>
      </c>
      <c r="L1387" s="15">
        <f>IF(COUNTIF($N$2:N1387,N1387)=1,L1386+1,L1386)</f>
        <v>27</v>
      </c>
      <c r="M1387" s="17" t="str">
        <f t="shared" si="273"/>
        <v>41 MOONG</v>
      </c>
      <c r="N1387" s="1" t="str">
        <f t="shared" si="274"/>
        <v>MOONG</v>
      </c>
      <c r="O1387" s="1" t="str">
        <f t="shared" si="275"/>
        <v>41</v>
      </c>
      <c r="P1387" s="17">
        <f t="shared" si="276"/>
        <v>1</v>
      </c>
      <c r="Q1387" s="17">
        <f t="shared" si="277"/>
        <v>13</v>
      </c>
      <c r="R1387" s="17">
        <f t="shared" si="278"/>
        <v>0</v>
      </c>
      <c r="S1387" s="17">
        <f t="shared" si="279"/>
        <v>0</v>
      </c>
      <c r="T1387" s="17">
        <f t="shared" si="280"/>
        <v>13</v>
      </c>
    </row>
    <row r="1388" spans="1:20">
      <c r="A1388" s="142" t="str">
        <f>IF((stock!B1382+stock!C1382+stock!D1382+stock!E1382)&lt;&gt;0,stock!A1382,"")</f>
        <v/>
      </c>
      <c r="B1388" s="142"/>
      <c r="C1388" s="15">
        <f>stock!C1382</f>
        <v>0</v>
      </c>
      <c r="D1388" s="15">
        <f>stock!D1382</f>
        <v>0</v>
      </c>
      <c r="E1388" s="15">
        <f>stock!E1382</f>
        <v>0</v>
      </c>
      <c r="F1388" s="15">
        <f>stock!F1382</f>
        <v>0</v>
      </c>
      <c r="H1388" s="15">
        <f t="shared" si="270"/>
        <v>0</v>
      </c>
      <c r="I1388" s="15">
        <f t="shared" si="271"/>
        <v>0</v>
      </c>
      <c r="J1388" s="15">
        <f t="shared" si="272"/>
        <v>0</v>
      </c>
      <c r="K1388" s="1">
        <f t="shared" si="269"/>
        <v>0</v>
      </c>
      <c r="L1388" s="15">
        <f>IF(COUNTIF($N$2:N1388,N1388)=1,L1387+1,L1387)</f>
        <v>27</v>
      </c>
      <c r="M1388" s="17" t="str">
        <f t="shared" si="273"/>
        <v/>
      </c>
      <c r="N1388" s="1">
        <f t="shared" si="274"/>
        <v>0</v>
      </c>
      <c r="O1388" s="1">
        <f t="shared" si="275"/>
        <v>0</v>
      </c>
      <c r="P1388" s="17">
        <f t="shared" si="276"/>
        <v>0</v>
      </c>
      <c r="Q1388" s="17">
        <f t="shared" si="277"/>
        <v>0</v>
      </c>
      <c r="R1388" s="17">
        <f t="shared" si="278"/>
        <v>0</v>
      </c>
      <c r="S1388" s="17">
        <f t="shared" si="279"/>
        <v>0</v>
      </c>
      <c r="T1388" s="17">
        <f t="shared" si="280"/>
        <v>0</v>
      </c>
    </row>
    <row r="1389" spans="1:20">
      <c r="A1389" s="142" t="str">
        <f>IF((stock!B1383+stock!C1383+stock!D1383+stock!E1383)&lt;&gt;0,stock!A1383,"")</f>
        <v/>
      </c>
      <c r="B1389" s="142"/>
      <c r="C1389" s="15">
        <f>stock!C1383</f>
        <v>0</v>
      </c>
      <c r="D1389" s="15">
        <f>stock!D1383</f>
        <v>0</v>
      </c>
      <c r="E1389" s="15">
        <f>stock!E1383</f>
        <v>0</v>
      </c>
      <c r="F1389" s="15">
        <f>stock!F1383</f>
        <v>0</v>
      </c>
      <c r="H1389" s="15">
        <f t="shared" si="270"/>
        <v>0</v>
      </c>
      <c r="I1389" s="15">
        <f t="shared" si="271"/>
        <v>0</v>
      </c>
      <c r="J1389" s="15">
        <f t="shared" si="272"/>
        <v>0</v>
      </c>
      <c r="K1389" s="1">
        <f t="shared" si="269"/>
        <v>0</v>
      </c>
      <c r="L1389" s="15">
        <f>IF(COUNTIF($N$2:N1389,N1389)=1,L1388+1,L1388)</f>
        <v>27</v>
      </c>
      <c r="M1389" s="17" t="str">
        <f t="shared" si="273"/>
        <v/>
      </c>
      <c r="N1389" s="1">
        <f t="shared" si="274"/>
        <v>0</v>
      </c>
      <c r="O1389" s="1">
        <f t="shared" si="275"/>
        <v>0</v>
      </c>
      <c r="P1389" s="17">
        <f t="shared" si="276"/>
        <v>0</v>
      </c>
      <c r="Q1389" s="17">
        <f t="shared" si="277"/>
        <v>0</v>
      </c>
      <c r="R1389" s="17">
        <f t="shared" si="278"/>
        <v>0</v>
      </c>
      <c r="S1389" s="17">
        <f t="shared" si="279"/>
        <v>0</v>
      </c>
      <c r="T1389" s="17">
        <f t="shared" si="280"/>
        <v>0</v>
      </c>
    </row>
    <row r="1390" spans="1:20">
      <c r="A1390" s="142" t="str">
        <f>IF((stock!B1384+stock!C1384+stock!D1384+stock!E1384)&lt;&gt;0,stock!A1384,"")</f>
        <v/>
      </c>
      <c r="B1390" s="142"/>
      <c r="C1390" s="15">
        <f>stock!C1384</f>
        <v>0</v>
      </c>
      <c r="D1390" s="15">
        <f>stock!D1384</f>
        <v>0</v>
      </c>
      <c r="E1390" s="15">
        <f>stock!E1384</f>
        <v>0</v>
      </c>
      <c r="F1390" s="15">
        <f>stock!F1384</f>
        <v>0</v>
      </c>
      <c r="H1390" s="15">
        <f t="shared" si="270"/>
        <v>0</v>
      </c>
      <c r="I1390" s="15">
        <f t="shared" si="271"/>
        <v>0</v>
      </c>
      <c r="J1390" s="15">
        <f t="shared" si="272"/>
        <v>0</v>
      </c>
      <c r="K1390" s="1">
        <f t="shared" si="269"/>
        <v>0</v>
      </c>
      <c r="L1390" s="15">
        <f>IF(COUNTIF($N$2:N1390,N1390)=1,L1389+1,L1389)</f>
        <v>27</v>
      </c>
      <c r="M1390" s="17" t="str">
        <f t="shared" si="273"/>
        <v/>
      </c>
      <c r="N1390" s="1">
        <f t="shared" si="274"/>
        <v>0</v>
      </c>
      <c r="O1390" s="1">
        <f t="shared" si="275"/>
        <v>0</v>
      </c>
      <c r="P1390" s="17">
        <f t="shared" si="276"/>
        <v>0</v>
      </c>
      <c r="Q1390" s="17">
        <f t="shared" si="277"/>
        <v>0</v>
      </c>
      <c r="R1390" s="17">
        <f t="shared" si="278"/>
        <v>0</v>
      </c>
      <c r="S1390" s="17">
        <f t="shared" si="279"/>
        <v>0</v>
      </c>
      <c r="T1390" s="17">
        <f t="shared" si="280"/>
        <v>0</v>
      </c>
    </row>
    <row r="1391" spans="1:20">
      <c r="A1391" s="142" t="str">
        <f>IF((stock!B1385+stock!C1385+stock!D1385+stock!E1385)&lt;&gt;0,stock!A1385,"")</f>
        <v/>
      </c>
      <c r="B1391" s="142"/>
      <c r="C1391" s="15">
        <f>stock!C1385</f>
        <v>0</v>
      </c>
      <c r="D1391" s="15">
        <f>stock!D1385</f>
        <v>0</v>
      </c>
      <c r="E1391" s="15">
        <f>stock!E1385</f>
        <v>0</v>
      </c>
      <c r="F1391" s="15">
        <f>stock!F1385</f>
        <v>0</v>
      </c>
      <c r="H1391" s="15">
        <f t="shared" si="270"/>
        <v>0</v>
      </c>
      <c r="I1391" s="15">
        <f t="shared" si="271"/>
        <v>0</v>
      </c>
      <c r="J1391" s="15">
        <f t="shared" si="272"/>
        <v>0</v>
      </c>
      <c r="K1391" s="1">
        <f t="shared" si="269"/>
        <v>0</v>
      </c>
      <c r="L1391" s="15">
        <f>IF(COUNTIF($N$2:N1391,N1391)=1,L1390+1,L1390)</f>
        <v>27</v>
      </c>
      <c r="M1391" s="17" t="str">
        <f t="shared" si="273"/>
        <v/>
      </c>
      <c r="N1391" s="1">
        <f t="shared" si="274"/>
        <v>0</v>
      </c>
      <c r="O1391" s="1">
        <f t="shared" si="275"/>
        <v>0</v>
      </c>
      <c r="P1391" s="17">
        <f t="shared" si="276"/>
        <v>0</v>
      </c>
      <c r="Q1391" s="17">
        <f t="shared" si="277"/>
        <v>0</v>
      </c>
      <c r="R1391" s="17">
        <f t="shared" si="278"/>
        <v>0</v>
      </c>
      <c r="S1391" s="17">
        <f t="shared" si="279"/>
        <v>0</v>
      </c>
      <c r="T1391" s="17">
        <f t="shared" si="280"/>
        <v>0</v>
      </c>
    </row>
    <row r="1392" spans="1:20">
      <c r="A1392" s="142" t="str">
        <f>IF((stock!B1386+stock!C1386+stock!D1386+stock!E1386)&lt;&gt;0,stock!A1386,"")</f>
        <v/>
      </c>
      <c r="B1392" s="142"/>
      <c r="C1392" s="15">
        <f>stock!C1386</f>
        <v>0</v>
      </c>
      <c r="D1392" s="15">
        <f>stock!D1386</f>
        <v>0</v>
      </c>
      <c r="E1392" s="15">
        <f>stock!E1386</f>
        <v>0</v>
      </c>
      <c r="F1392" s="15">
        <f>stock!F1386</f>
        <v>0</v>
      </c>
      <c r="H1392" s="15">
        <f t="shared" si="270"/>
        <v>0</v>
      </c>
      <c r="I1392" s="15">
        <f t="shared" si="271"/>
        <v>0</v>
      </c>
      <c r="J1392" s="15">
        <f t="shared" si="272"/>
        <v>0</v>
      </c>
      <c r="K1392" s="1">
        <f t="shared" si="269"/>
        <v>0</v>
      </c>
      <c r="L1392" s="15">
        <f>IF(COUNTIF($N$2:N1392,N1392)=1,L1391+1,L1391)</f>
        <v>27</v>
      </c>
      <c r="M1392" s="17" t="str">
        <f t="shared" si="273"/>
        <v/>
      </c>
      <c r="N1392" s="1">
        <f t="shared" si="274"/>
        <v>0</v>
      </c>
      <c r="O1392" s="1">
        <f t="shared" si="275"/>
        <v>0</v>
      </c>
      <c r="P1392" s="17">
        <f t="shared" si="276"/>
        <v>0</v>
      </c>
      <c r="Q1392" s="17">
        <f t="shared" si="277"/>
        <v>0</v>
      </c>
      <c r="R1392" s="17">
        <f t="shared" si="278"/>
        <v>0</v>
      </c>
      <c r="S1392" s="17">
        <f t="shared" si="279"/>
        <v>0</v>
      </c>
      <c r="T1392" s="17">
        <f t="shared" si="280"/>
        <v>0</v>
      </c>
    </row>
    <row r="1393" spans="1:20">
      <c r="A1393" s="142" t="str">
        <f>IF((stock!B1387+stock!C1387+stock!D1387+stock!E1387)&lt;&gt;0,stock!A1387,"")</f>
        <v/>
      </c>
      <c r="B1393" s="142"/>
      <c r="C1393" s="15">
        <f>stock!C1387</f>
        <v>0</v>
      </c>
      <c r="D1393" s="15">
        <f>stock!D1387</f>
        <v>0</v>
      </c>
      <c r="E1393" s="15">
        <f>stock!E1387</f>
        <v>0</v>
      </c>
      <c r="F1393" s="15">
        <f>stock!F1387</f>
        <v>0</v>
      </c>
      <c r="H1393" s="15">
        <f t="shared" si="270"/>
        <v>0</v>
      </c>
      <c r="I1393" s="15">
        <f t="shared" si="271"/>
        <v>0</v>
      </c>
      <c r="J1393" s="15">
        <f t="shared" si="272"/>
        <v>0</v>
      </c>
      <c r="K1393" s="1">
        <f t="shared" si="269"/>
        <v>0</v>
      </c>
      <c r="L1393" s="15">
        <f>IF(COUNTIF($N$2:N1393,N1393)=1,L1392+1,L1392)</f>
        <v>27</v>
      </c>
      <c r="M1393" s="17" t="str">
        <f t="shared" si="273"/>
        <v/>
      </c>
      <c r="N1393" s="1">
        <f t="shared" si="274"/>
        <v>0</v>
      </c>
      <c r="O1393" s="1">
        <f t="shared" si="275"/>
        <v>0</v>
      </c>
      <c r="P1393" s="17">
        <f t="shared" si="276"/>
        <v>0</v>
      </c>
      <c r="Q1393" s="17">
        <f t="shared" si="277"/>
        <v>0</v>
      </c>
      <c r="R1393" s="17">
        <f t="shared" si="278"/>
        <v>0</v>
      </c>
      <c r="S1393" s="17">
        <f t="shared" si="279"/>
        <v>0</v>
      </c>
      <c r="T1393" s="17">
        <f t="shared" si="280"/>
        <v>0</v>
      </c>
    </row>
    <row r="1394" spans="1:20">
      <c r="A1394" s="142" t="str">
        <f>IF((stock!B1388+stock!C1388+stock!D1388+stock!E1388)&lt;&gt;0,stock!A1388,"")</f>
        <v/>
      </c>
      <c r="B1394" s="142"/>
      <c r="C1394" s="15">
        <f>stock!C1388</f>
        <v>0</v>
      </c>
      <c r="D1394" s="15">
        <f>stock!D1388</f>
        <v>0</v>
      </c>
      <c r="E1394" s="15">
        <f>stock!E1388</f>
        <v>0</v>
      </c>
      <c r="F1394" s="15">
        <f>stock!F1388</f>
        <v>0</v>
      </c>
      <c r="H1394" s="15">
        <f t="shared" si="270"/>
        <v>0</v>
      </c>
      <c r="I1394" s="15">
        <f t="shared" si="271"/>
        <v>0</v>
      </c>
      <c r="J1394" s="15">
        <f t="shared" si="272"/>
        <v>0</v>
      </c>
      <c r="K1394" s="1">
        <f t="shared" si="269"/>
        <v>0</v>
      </c>
      <c r="L1394" s="15">
        <f>IF(COUNTIF($N$2:N1394,N1394)=1,L1393+1,L1393)</f>
        <v>27</v>
      </c>
      <c r="M1394" s="17" t="str">
        <f t="shared" si="273"/>
        <v/>
      </c>
      <c r="N1394" s="1">
        <f t="shared" si="274"/>
        <v>0</v>
      </c>
      <c r="O1394" s="1">
        <f t="shared" si="275"/>
        <v>0</v>
      </c>
      <c r="P1394" s="17">
        <f t="shared" si="276"/>
        <v>0</v>
      </c>
      <c r="Q1394" s="17">
        <f t="shared" si="277"/>
        <v>0</v>
      </c>
      <c r="R1394" s="17">
        <f t="shared" si="278"/>
        <v>0</v>
      </c>
      <c r="S1394" s="17">
        <f t="shared" si="279"/>
        <v>0</v>
      </c>
      <c r="T1394" s="17">
        <f t="shared" si="280"/>
        <v>0</v>
      </c>
    </row>
    <row r="1395" spans="1:20">
      <c r="A1395" s="142" t="str">
        <f>IF((stock!B1389+stock!C1389+stock!D1389+stock!E1389)&lt;&gt;0,stock!A1389,"")</f>
        <v/>
      </c>
      <c r="B1395" s="142"/>
      <c r="C1395" s="15">
        <f>stock!C1389</f>
        <v>0</v>
      </c>
      <c r="D1395" s="15">
        <f>stock!D1389</f>
        <v>0</v>
      </c>
      <c r="E1395" s="15">
        <f>stock!E1389</f>
        <v>0</v>
      </c>
      <c r="F1395" s="15">
        <f>stock!F1389</f>
        <v>0</v>
      </c>
      <c r="H1395" s="15">
        <f t="shared" si="270"/>
        <v>0</v>
      </c>
      <c r="I1395" s="15">
        <f t="shared" si="271"/>
        <v>0</v>
      </c>
      <c r="J1395" s="15">
        <f t="shared" si="272"/>
        <v>0</v>
      </c>
      <c r="K1395" s="1">
        <f t="shared" si="269"/>
        <v>0</v>
      </c>
      <c r="L1395" s="15">
        <f>IF(COUNTIF($N$2:N1395,N1395)=1,L1394+1,L1394)</f>
        <v>27</v>
      </c>
      <c r="M1395" s="17" t="str">
        <f t="shared" si="273"/>
        <v/>
      </c>
      <c r="N1395" s="1">
        <f t="shared" si="274"/>
        <v>0</v>
      </c>
      <c r="O1395" s="1">
        <f t="shared" si="275"/>
        <v>0</v>
      </c>
      <c r="P1395" s="17">
        <f t="shared" si="276"/>
        <v>0</v>
      </c>
      <c r="Q1395" s="17">
        <f t="shared" si="277"/>
        <v>0</v>
      </c>
      <c r="R1395" s="17">
        <f t="shared" si="278"/>
        <v>0</v>
      </c>
      <c r="S1395" s="17">
        <f t="shared" si="279"/>
        <v>0</v>
      </c>
      <c r="T1395" s="17">
        <f t="shared" si="280"/>
        <v>0</v>
      </c>
    </row>
    <row r="1396" spans="1:20">
      <c r="A1396" s="142" t="str">
        <f>IF((stock!B1390+stock!C1390+stock!D1390+stock!E1390)&lt;&gt;0,stock!A1390,"")</f>
        <v/>
      </c>
      <c r="B1396" s="142"/>
      <c r="C1396" s="15">
        <f>stock!C1390</f>
        <v>0</v>
      </c>
      <c r="D1396" s="15">
        <f>stock!D1390</f>
        <v>0</v>
      </c>
      <c r="E1396" s="15">
        <f>stock!E1390</f>
        <v>0</v>
      </c>
      <c r="F1396" s="15">
        <f>stock!F1390</f>
        <v>0</v>
      </c>
      <c r="H1396" s="15">
        <f t="shared" si="270"/>
        <v>0</v>
      </c>
      <c r="I1396" s="15">
        <f t="shared" si="271"/>
        <v>0</v>
      </c>
      <c r="J1396" s="15">
        <f t="shared" si="272"/>
        <v>0</v>
      </c>
      <c r="K1396" s="1">
        <f t="shared" si="269"/>
        <v>0</v>
      </c>
      <c r="L1396" s="15">
        <f>IF(COUNTIF($N$2:N1396,N1396)=1,L1395+1,L1395)</f>
        <v>27</v>
      </c>
      <c r="M1396" s="17" t="str">
        <f t="shared" si="273"/>
        <v/>
      </c>
      <c r="N1396" s="1">
        <f t="shared" si="274"/>
        <v>0</v>
      </c>
      <c r="O1396" s="1">
        <f t="shared" si="275"/>
        <v>0</v>
      </c>
      <c r="P1396" s="17">
        <f t="shared" si="276"/>
        <v>0</v>
      </c>
      <c r="Q1396" s="17">
        <f t="shared" si="277"/>
        <v>0</v>
      </c>
      <c r="R1396" s="17">
        <f t="shared" si="278"/>
        <v>0</v>
      </c>
      <c r="S1396" s="17">
        <f t="shared" si="279"/>
        <v>0</v>
      </c>
      <c r="T1396" s="17">
        <f t="shared" si="280"/>
        <v>0</v>
      </c>
    </row>
    <row r="1397" spans="1:20">
      <c r="A1397" s="142" t="str">
        <f>IF((stock!B1391+stock!C1391+stock!D1391+stock!E1391)&lt;&gt;0,stock!A1391,"")</f>
        <v/>
      </c>
      <c r="B1397" s="142"/>
      <c r="C1397" s="15">
        <f>stock!C1391</f>
        <v>0</v>
      </c>
      <c r="D1397" s="15">
        <f>stock!D1391</f>
        <v>0</v>
      </c>
      <c r="E1397" s="15">
        <f>stock!E1391</f>
        <v>0</v>
      </c>
      <c r="F1397" s="15">
        <f>stock!F1391</f>
        <v>0</v>
      </c>
      <c r="H1397" s="15">
        <f t="shared" si="270"/>
        <v>0</v>
      </c>
      <c r="I1397" s="15">
        <f t="shared" si="271"/>
        <v>0</v>
      </c>
      <c r="J1397" s="15">
        <f t="shared" si="272"/>
        <v>0</v>
      </c>
      <c r="K1397" s="1">
        <f t="shared" si="269"/>
        <v>0</v>
      </c>
      <c r="L1397" s="15">
        <f>IF(COUNTIF($N$2:N1397,N1397)=1,L1396+1,L1396)</f>
        <v>27</v>
      </c>
      <c r="M1397" s="17" t="str">
        <f t="shared" si="273"/>
        <v/>
      </c>
      <c r="N1397" s="1">
        <f t="shared" si="274"/>
        <v>0</v>
      </c>
      <c r="O1397" s="1">
        <f t="shared" si="275"/>
        <v>0</v>
      </c>
      <c r="P1397" s="17">
        <f t="shared" si="276"/>
        <v>0</v>
      </c>
      <c r="Q1397" s="17">
        <f t="shared" si="277"/>
        <v>0</v>
      </c>
      <c r="R1397" s="17">
        <f t="shared" si="278"/>
        <v>0</v>
      </c>
      <c r="S1397" s="17">
        <f t="shared" si="279"/>
        <v>0</v>
      </c>
      <c r="T1397" s="17">
        <f t="shared" si="280"/>
        <v>0</v>
      </c>
    </row>
    <row r="1398" spans="1:20">
      <c r="A1398" s="142" t="str">
        <f>IF((stock!B1392+stock!C1392+stock!D1392+stock!E1392)&lt;&gt;0,stock!A1392,"")</f>
        <v>KAMAL MOONG 50KG</v>
      </c>
      <c r="B1398" s="142"/>
      <c r="C1398" s="15">
        <f>stock!C1392</f>
        <v>1</v>
      </c>
      <c r="D1398" s="15">
        <f>stock!D1392</f>
        <v>0</v>
      </c>
      <c r="E1398" s="15">
        <f>stock!E1392</f>
        <v>0</v>
      </c>
      <c r="F1398" s="15">
        <f>stock!F1392</f>
        <v>1</v>
      </c>
      <c r="H1398" s="15">
        <f t="shared" si="270"/>
        <v>50</v>
      </c>
      <c r="I1398" s="15">
        <f t="shared" si="271"/>
        <v>0</v>
      </c>
      <c r="J1398" s="15">
        <f t="shared" si="272"/>
        <v>50</v>
      </c>
      <c r="K1398" s="1" t="str">
        <f t="shared" si="269"/>
        <v>KAMAL MOONG</v>
      </c>
      <c r="L1398" s="15">
        <f>IF(COUNTIF($N$2:N1398,N1398)=1,L1397+1,L1397)</f>
        <v>27</v>
      </c>
      <c r="M1398" s="17" t="str">
        <f t="shared" si="273"/>
        <v>KAMAL MOONG</v>
      </c>
      <c r="N1398" s="1" t="str">
        <f t="shared" si="274"/>
        <v>MOONG</v>
      </c>
      <c r="O1398" s="1" t="str">
        <f t="shared" si="275"/>
        <v>KAMAL</v>
      </c>
      <c r="P1398" s="17">
        <f t="shared" si="276"/>
        <v>1</v>
      </c>
      <c r="Q1398" s="17">
        <f t="shared" si="277"/>
        <v>1</v>
      </c>
      <c r="R1398" s="17">
        <f t="shared" si="278"/>
        <v>0</v>
      </c>
      <c r="S1398" s="17">
        <f t="shared" si="279"/>
        <v>0</v>
      </c>
      <c r="T1398" s="17">
        <f t="shared" si="280"/>
        <v>1</v>
      </c>
    </row>
    <row r="1399" spans="1:20">
      <c r="A1399" s="142" t="str">
        <f>IF((stock!B1393+stock!C1393+stock!D1393+stock!E1393)&lt;&gt;0,stock!A1393,"")</f>
        <v/>
      </c>
      <c r="B1399" s="142"/>
      <c r="C1399" s="15">
        <f>stock!C1393</f>
        <v>0</v>
      </c>
      <c r="D1399" s="15">
        <f>stock!D1393</f>
        <v>0</v>
      </c>
      <c r="E1399" s="15">
        <f>stock!E1393</f>
        <v>0</v>
      </c>
      <c r="F1399" s="15">
        <f>stock!F1393</f>
        <v>0</v>
      </c>
      <c r="H1399" s="15">
        <f t="shared" si="270"/>
        <v>0</v>
      </c>
      <c r="I1399" s="15">
        <f t="shared" si="271"/>
        <v>0</v>
      </c>
      <c r="J1399" s="15">
        <f t="shared" si="272"/>
        <v>0</v>
      </c>
      <c r="K1399" s="1">
        <f t="shared" si="269"/>
        <v>0</v>
      </c>
      <c r="L1399" s="15">
        <f>IF(COUNTIF($N$2:N1399,N1399)=1,L1398+1,L1398)</f>
        <v>27</v>
      </c>
      <c r="M1399" s="17" t="str">
        <f t="shared" si="273"/>
        <v/>
      </c>
      <c r="N1399" s="1">
        <f t="shared" si="274"/>
        <v>0</v>
      </c>
      <c r="O1399" s="1">
        <f t="shared" si="275"/>
        <v>0</v>
      </c>
      <c r="P1399" s="17">
        <f t="shared" si="276"/>
        <v>0</v>
      </c>
      <c r="Q1399" s="17">
        <f t="shared" si="277"/>
        <v>0</v>
      </c>
      <c r="R1399" s="17">
        <f t="shared" si="278"/>
        <v>0</v>
      </c>
      <c r="S1399" s="17">
        <f t="shared" si="279"/>
        <v>0</v>
      </c>
      <c r="T1399" s="17">
        <f t="shared" si="280"/>
        <v>0</v>
      </c>
    </row>
    <row r="1400" spans="1:20">
      <c r="A1400" s="142" t="str">
        <f>IF((stock!B1394+stock!C1394+stock!D1394+stock!E1394)&lt;&gt;0,stock!A1394,"")</f>
        <v>NADU MOONG 50KG</v>
      </c>
      <c r="B1400" s="142"/>
      <c r="C1400" s="15">
        <f>stock!C1394</f>
        <v>26</v>
      </c>
      <c r="D1400" s="15">
        <f>stock!D1394</f>
        <v>0</v>
      </c>
      <c r="E1400" s="15">
        <f>stock!E1394</f>
        <v>1</v>
      </c>
      <c r="F1400" s="15">
        <f>stock!F1394</f>
        <v>25</v>
      </c>
      <c r="H1400" s="15">
        <f t="shared" si="270"/>
        <v>50</v>
      </c>
      <c r="I1400" s="15">
        <f t="shared" si="271"/>
        <v>0</v>
      </c>
      <c r="J1400" s="15">
        <f t="shared" si="272"/>
        <v>50</v>
      </c>
      <c r="K1400" s="1" t="str">
        <f t="shared" si="269"/>
        <v>NADU MOONG</v>
      </c>
      <c r="L1400" s="15">
        <f>IF(COUNTIF($N$2:N1400,N1400)=1,L1399+1,L1399)</f>
        <v>27</v>
      </c>
      <c r="M1400" s="17" t="str">
        <f t="shared" si="273"/>
        <v>NADU MOONG</v>
      </c>
      <c r="N1400" s="1" t="str">
        <f t="shared" si="274"/>
        <v>MOONG</v>
      </c>
      <c r="O1400" s="1" t="str">
        <f t="shared" si="275"/>
        <v>NADU</v>
      </c>
      <c r="P1400" s="17">
        <f t="shared" si="276"/>
        <v>1</v>
      </c>
      <c r="Q1400" s="17">
        <f t="shared" si="277"/>
        <v>26</v>
      </c>
      <c r="R1400" s="17">
        <f t="shared" si="278"/>
        <v>0</v>
      </c>
      <c r="S1400" s="17">
        <f t="shared" si="279"/>
        <v>1</v>
      </c>
      <c r="T1400" s="17">
        <f t="shared" si="280"/>
        <v>25</v>
      </c>
    </row>
    <row r="1401" spans="1:20">
      <c r="A1401" s="142" t="str">
        <f>IF((stock!B1395+stock!C1395+stock!D1395+stock!E1395)&lt;&gt;0,stock!A1395,"")</f>
        <v/>
      </c>
      <c r="B1401" s="142"/>
      <c r="C1401" s="15">
        <f>stock!C1395</f>
        <v>0</v>
      </c>
      <c r="D1401" s="15">
        <f>stock!D1395</f>
        <v>0</v>
      </c>
      <c r="E1401" s="15">
        <f>stock!E1395</f>
        <v>0</v>
      </c>
      <c r="F1401" s="15">
        <f>stock!F1395</f>
        <v>0</v>
      </c>
      <c r="H1401" s="15">
        <f t="shared" si="270"/>
        <v>0</v>
      </c>
      <c r="I1401" s="15">
        <f t="shared" si="271"/>
        <v>0</v>
      </c>
      <c r="J1401" s="15">
        <f t="shared" si="272"/>
        <v>0</v>
      </c>
      <c r="K1401" s="1">
        <f t="shared" si="269"/>
        <v>0</v>
      </c>
      <c r="L1401" s="15">
        <f>IF(COUNTIF($N$2:N1401,N1401)=1,L1400+1,L1400)</f>
        <v>27</v>
      </c>
      <c r="M1401" s="17" t="str">
        <f t="shared" si="273"/>
        <v/>
      </c>
      <c r="N1401" s="1">
        <f t="shared" si="274"/>
        <v>0</v>
      </c>
      <c r="O1401" s="1">
        <f t="shared" si="275"/>
        <v>0</v>
      </c>
      <c r="P1401" s="17">
        <f t="shared" si="276"/>
        <v>0</v>
      </c>
      <c r="Q1401" s="17">
        <f t="shared" si="277"/>
        <v>0</v>
      </c>
      <c r="R1401" s="17">
        <f t="shared" si="278"/>
        <v>0</v>
      </c>
      <c r="S1401" s="17">
        <f t="shared" si="279"/>
        <v>0</v>
      </c>
      <c r="T1401" s="17">
        <f t="shared" si="280"/>
        <v>0</v>
      </c>
    </row>
    <row r="1402" spans="1:20">
      <c r="A1402" s="142" t="str">
        <f>IF((stock!B1396+stock!C1396+stock!D1396+stock!E1396)&lt;&gt;0,stock!A1396,"")</f>
        <v/>
      </c>
      <c r="B1402" s="142"/>
      <c r="C1402" s="15">
        <f>stock!C1396</f>
        <v>0</v>
      </c>
      <c r="D1402" s="15">
        <f>stock!D1396</f>
        <v>0</v>
      </c>
      <c r="E1402" s="15">
        <f>stock!E1396</f>
        <v>0</v>
      </c>
      <c r="F1402" s="15">
        <f>stock!F1396</f>
        <v>0</v>
      </c>
      <c r="H1402" s="15">
        <f t="shared" si="270"/>
        <v>0</v>
      </c>
      <c r="I1402" s="15">
        <f t="shared" si="271"/>
        <v>0</v>
      </c>
      <c r="J1402" s="15">
        <f t="shared" si="272"/>
        <v>0</v>
      </c>
      <c r="K1402" s="1">
        <f t="shared" si="269"/>
        <v>0</v>
      </c>
      <c r="L1402" s="15">
        <f>IF(COUNTIF($N$2:N1402,N1402)=1,L1401+1,L1401)</f>
        <v>27</v>
      </c>
      <c r="M1402" s="17" t="str">
        <f t="shared" si="273"/>
        <v/>
      </c>
      <c r="N1402" s="1">
        <f t="shared" si="274"/>
        <v>0</v>
      </c>
      <c r="O1402" s="1">
        <f t="shared" si="275"/>
        <v>0</v>
      </c>
      <c r="P1402" s="17">
        <f t="shared" si="276"/>
        <v>0</v>
      </c>
      <c r="Q1402" s="17">
        <f t="shared" si="277"/>
        <v>0</v>
      </c>
      <c r="R1402" s="17">
        <f t="shared" si="278"/>
        <v>0</v>
      </c>
      <c r="S1402" s="17">
        <f t="shared" si="279"/>
        <v>0</v>
      </c>
      <c r="T1402" s="17">
        <f t="shared" si="280"/>
        <v>0</v>
      </c>
    </row>
    <row r="1403" spans="1:20">
      <c r="A1403" s="142" t="str">
        <f>IF((stock!B1397+stock!C1397+stock!D1397+stock!E1397)&lt;&gt;0,stock!A1397,"")</f>
        <v>PTC MOONG 50KG</v>
      </c>
      <c r="B1403" s="142"/>
      <c r="C1403" s="15">
        <f>stock!C1397</f>
        <v>0</v>
      </c>
      <c r="D1403" s="15">
        <f>stock!D1397</f>
        <v>1</v>
      </c>
      <c r="E1403" s="15">
        <f>stock!E1397</f>
        <v>1</v>
      </c>
      <c r="F1403" s="15">
        <f>stock!F1397</f>
        <v>0</v>
      </c>
      <c r="H1403" s="15">
        <f t="shared" si="270"/>
        <v>50</v>
      </c>
      <c r="I1403" s="15">
        <f t="shared" si="271"/>
        <v>0</v>
      </c>
      <c r="J1403" s="15">
        <f t="shared" si="272"/>
        <v>50</v>
      </c>
      <c r="K1403" s="1" t="str">
        <f t="shared" si="269"/>
        <v>PTC MOONG</v>
      </c>
      <c r="L1403" s="15">
        <f>IF(COUNTIF($N$2:N1403,N1403)=1,L1402+1,L1402)</f>
        <v>27</v>
      </c>
      <c r="M1403" s="17" t="str">
        <f t="shared" si="273"/>
        <v>PTC MOONG</v>
      </c>
      <c r="N1403" s="1" t="str">
        <f t="shared" si="274"/>
        <v>MOONG</v>
      </c>
      <c r="O1403" s="1" t="str">
        <f t="shared" si="275"/>
        <v>PTC</v>
      </c>
      <c r="P1403" s="17">
        <f t="shared" si="276"/>
        <v>1</v>
      </c>
      <c r="Q1403" s="17">
        <f t="shared" si="277"/>
        <v>0</v>
      </c>
      <c r="R1403" s="17">
        <f t="shared" si="278"/>
        <v>1</v>
      </c>
      <c r="S1403" s="17">
        <f t="shared" si="279"/>
        <v>1</v>
      </c>
      <c r="T1403" s="17">
        <f t="shared" si="280"/>
        <v>0</v>
      </c>
    </row>
    <row r="1404" spans="1:20">
      <c r="A1404" s="142" t="str">
        <f>IF((stock!B1398+stock!C1398+stock!D1398+stock!E1398)&lt;&gt;0,stock!A1398,"")</f>
        <v/>
      </c>
      <c r="B1404" s="142"/>
      <c r="C1404" s="15">
        <f>stock!C1398</f>
        <v>0</v>
      </c>
      <c r="D1404" s="15">
        <f>stock!D1398</f>
        <v>0</v>
      </c>
      <c r="E1404" s="15">
        <f>stock!E1398</f>
        <v>0</v>
      </c>
      <c r="F1404" s="15">
        <f>stock!F1398</f>
        <v>0</v>
      </c>
      <c r="H1404" s="15">
        <f t="shared" si="270"/>
        <v>0</v>
      </c>
      <c r="I1404" s="15">
        <f t="shared" si="271"/>
        <v>0</v>
      </c>
      <c r="J1404" s="15">
        <f t="shared" si="272"/>
        <v>0</v>
      </c>
      <c r="K1404" s="1">
        <f t="shared" si="269"/>
        <v>0</v>
      </c>
      <c r="L1404" s="15">
        <f>IF(COUNTIF($N$2:N1404,N1404)=1,L1403+1,L1403)</f>
        <v>27</v>
      </c>
      <c r="M1404" s="17" t="str">
        <f t="shared" si="273"/>
        <v/>
      </c>
      <c r="N1404" s="1">
        <f t="shared" si="274"/>
        <v>0</v>
      </c>
      <c r="O1404" s="1">
        <f t="shared" si="275"/>
        <v>0</v>
      </c>
      <c r="P1404" s="17">
        <f t="shared" si="276"/>
        <v>0</v>
      </c>
      <c r="Q1404" s="17">
        <f t="shared" si="277"/>
        <v>0</v>
      </c>
      <c r="R1404" s="17">
        <f t="shared" si="278"/>
        <v>0</v>
      </c>
      <c r="S1404" s="17">
        <f t="shared" si="279"/>
        <v>0</v>
      </c>
      <c r="T1404" s="17">
        <f t="shared" si="280"/>
        <v>0</v>
      </c>
    </row>
    <row r="1405" spans="1:20">
      <c r="A1405" s="142" t="str">
        <f>IF((stock!B1399+stock!C1399+stock!D1399+stock!E1399)&lt;&gt;0,stock!A1399,"")</f>
        <v/>
      </c>
      <c r="B1405" s="142"/>
      <c r="C1405" s="15">
        <f>stock!C1399</f>
        <v>0</v>
      </c>
      <c r="D1405" s="15">
        <f>stock!D1399</f>
        <v>0</v>
      </c>
      <c r="E1405" s="15">
        <f>stock!E1399</f>
        <v>0</v>
      </c>
      <c r="F1405" s="15">
        <f>stock!F1399</f>
        <v>0</v>
      </c>
      <c r="H1405" s="15">
        <f t="shared" si="270"/>
        <v>0</v>
      </c>
      <c r="I1405" s="15">
        <f t="shared" si="271"/>
        <v>0</v>
      </c>
      <c r="J1405" s="15">
        <f t="shared" si="272"/>
        <v>0</v>
      </c>
      <c r="K1405" s="1">
        <f t="shared" si="269"/>
        <v>0</v>
      </c>
      <c r="L1405" s="15">
        <f>IF(COUNTIF($N$2:N1405,N1405)=1,L1404+1,L1404)</f>
        <v>27</v>
      </c>
      <c r="M1405" s="17" t="str">
        <f t="shared" si="273"/>
        <v/>
      </c>
      <c r="N1405" s="1">
        <f t="shared" si="274"/>
        <v>0</v>
      </c>
      <c r="O1405" s="1">
        <f t="shared" si="275"/>
        <v>0</v>
      </c>
      <c r="P1405" s="17">
        <f t="shared" si="276"/>
        <v>0</v>
      </c>
      <c r="Q1405" s="17">
        <f t="shared" si="277"/>
        <v>0</v>
      </c>
      <c r="R1405" s="17">
        <f t="shared" si="278"/>
        <v>0</v>
      </c>
      <c r="S1405" s="17">
        <f t="shared" si="279"/>
        <v>0</v>
      </c>
      <c r="T1405" s="17">
        <f t="shared" si="280"/>
        <v>0</v>
      </c>
    </row>
    <row r="1406" spans="1:20">
      <c r="A1406" s="142" t="str">
        <f>IF((stock!B1400+stock!C1400+stock!D1400+stock!E1400)&lt;&gt;0,stock!A1400,"")</f>
        <v/>
      </c>
      <c r="B1406" s="142"/>
      <c r="C1406" s="15">
        <f>stock!C1400</f>
        <v>0</v>
      </c>
      <c r="D1406" s="15">
        <f>stock!D1400</f>
        <v>0</v>
      </c>
      <c r="E1406" s="15">
        <f>stock!E1400</f>
        <v>0</v>
      </c>
      <c r="F1406" s="15">
        <f>stock!F1400</f>
        <v>0</v>
      </c>
      <c r="H1406" s="15">
        <f t="shared" si="270"/>
        <v>0</v>
      </c>
      <c r="I1406" s="15">
        <f t="shared" si="271"/>
        <v>0</v>
      </c>
      <c r="J1406" s="15">
        <f t="shared" si="272"/>
        <v>0</v>
      </c>
      <c r="K1406" s="1">
        <f t="shared" si="269"/>
        <v>0</v>
      </c>
      <c r="L1406" s="15">
        <f>IF(COUNTIF($N$2:N1406,N1406)=1,L1405+1,L1405)</f>
        <v>27</v>
      </c>
      <c r="M1406" s="17" t="str">
        <f t="shared" si="273"/>
        <v/>
      </c>
      <c r="N1406" s="1">
        <f t="shared" si="274"/>
        <v>0</v>
      </c>
      <c r="O1406" s="1">
        <f t="shared" si="275"/>
        <v>0</v>
      </c>
      <c r="P1406" s="17">
        <f t="shared" si="276"/>
        <v>0</v>
      </c>
      <c r="Q1406" s="17">
        <f t="shared" si="277"/>
        <v>0</v>
      </c>
      <c r="R1406" s="17">
        <f t="shared" si="278"/>
        <v>0</v>
      </c>
      <c r="S1406" s="17">
        <f t="shared" si="279"/>
        <v>0</v>
      </c>
      <c r="T1406" s="17">
        <f t="shared" si="280"/>
        <v>0</v>
      </c>
    </row>
    <row r="1407" spans="1:20">
      <c r="A1407" s="142" t="str">
        <f>IF((stock!B1401+stock!C1401+stock!D1401+stock!E1401)&lt;&gt;0,stock!A1401,"")</f>
        <v/>
      </c>
      <c r="B1407" s="142"/>
      <c r="C1407" s="15">
        <f>stock!C1401</f>
        <v>0</v>
      </c>
      <c r="D1407" s="15">
        <f>stock!D1401</f>
        <v>0</v>
      </c>
      <c r="E1407" s="15">
        <f>stock!E1401</f>
        <v>0</v>
      </c>
      <c r="F1407" s="15">
        <f>stock!F1401</f>
        <v>0</v>
      </c>
      <c r="H1407" s="15">
        <f t="shared" si="270"/>
        <v>0</v>
      </c>
      <c r="I1407" s="15">
        <f t="shared" si="271"/>
        <v>0</v>
      </c>
      <c r="J1407" s="15">
        <f t="shared" si="272"/>
        <v>0</v>
      </c>
      <c r="K1407" s="1">
        <f t="shared" si="269"/>
        <v>0</v>
      </c>
      <c r="L1407" s="15">
        <f>IF(COUNTIF($N$2:N1407,N1407)=1,L1406+1,L1406)</f>
        <v>27</v>
      </c>
      <c r="M1407" s="17" t="str">
        <f t="shared" si="273"/>
        <v/>
      </c>
      <c r="N1407" s="1">
        <f t="shared" si="274"/>
        <v>0</v>
      </c>
      <c r="O1407" s="1">
        <f t="shared" si="275"/>
        <v>0</v>
      </c>
      <c r="P1407" s="17">
        <f t="shared" si="276"/>
        <v>0</v>
      </c>
      <c r="Q1407" s="17">
        <f t="shared" si="277"/>
        <v>0</v>
      </c>
      <c r="R1407" s="17">
        <f t="shared" si="278"/>
        <v>0</v>
      </c>
      <c r="S1407" s="17">
        <f t="shared" si="279"/>
        <v>0</v>
      </c>
      <c r="T1407" s="17">
        <f t="shared" si="280"/>
        <v>0</v>
      </c>
    </row>
    <row r="1408" spans="1:20">
      <c r="A1408" s="142" t="str">
        <f>IF((stock!B1402+stock!C1402+stock!D1402+stock!E1402)&lt;&gt;0,stock!A1402,"")</f>
        <v>MOONG-DHALL</v>
      </c>
      <c r="B1408" s="142"/>
      <c r="C1408" s="15">
        <f>stock!C1402</f>
        <v>275</v>
      </c>
      <c r="D1408" s="15">
        <f>stock!D1402</f>
        <v>0</v>
      </c>
      <c r="E1408" s="15">
        <f>stock!E1402</f>
        <v>44</v>
      </c>
      <c r="F1408" s="15">
        <f>stock!F1402</f>
        <v>231</v>
      </c>
      <c r="H1408" s="15">
        <f t="shared" si="270"/>
        <v>0</v>
      </c>
      <c r="I1408" s="15">
        <f t="shared" si="271"/>
        <v>0</v>
      </c>
      <c r="J1408" s="15">
        <f t="shared" si="272"/>
        <v>0</v>
      </c>
      <c r="K1408" s="1" t="str">
        <f t="shared" si="269"/>
        <v>MOONG-</v>
      </c>
      <c r="L1408" s="15">
        <f>IF(COUNTIF($N$2:N1408,N1408)=1,L1407+1,L1407)</f>
        <v>27</v>
      </c>
      <c r="M1408" s="17" t="str">
        <f t="shared" si="273"/>
        <v/>
      </c>
      <c r="N1408" s="1">
        <f t="shared" si="274"/>
        <v>0</v>
      </c>
      <c r="O1408" s="1">
        <f t="shared" si="275"/>
        <v>0</v>
      </c>
      <c r="P1408" s="17">
        <f t="shared" si="276"/>
        <v>0</v>
      </c>
      <c r="Q1408" s="17">
        <f t="shared" si="277"/>
        <v>0</v>
      </c>
      <c r="R1408" s="17">
        <f t="shared" si="278"/>
        <v>0</v>
      </c>
      <c r="S1408" s="17">
        <f t="shared" si="279"/>
        <v>0</v>
      </c>
      <c r="T1408" s="17">
        <f t="shared" si="280"/>
        <v>0</v>
      </c>
    </row>
    <row r="1409" spans="1:20">
      <c r="A1409" s="142" t="str">
        <f>IF((stock!B1403+stock!C1403+stock!D1403+stock!E1403)&lt;&gt;0,stock!A1403,"")</f>
        <v>MOONG-DHALL 25</v>
      </c>
      <c r="B1409" s="142"/>
      <c r="C1409" s="15">
        <f>stock!C1403</f>
        <v>7</v>
      </c>
      <c r="D1409" s="15">
        <f>stock!D1403</f>
        <v>0</v>
      </c>
      <c r="E1409" s="15">
        <f>stock!E1403</f>
        <v>1</v>
      </c>
      <c r="F1409" s="15">
        <f>stock!F1403</f>
        <v>6</v>
      </c>
      <c r="H1409" s="15">
        <f t="shared" si="270"/>
        <v>25</v>
      </c>
      <c r="I1409" s="15">
        <f t="shared" si="271"/>
        <v>25</v>
      </c>
      <c r="J1409" s="15">
        <f t="shared" si="272"/>
        <v>25</v>
      </c>
      <c r="K1409" s="1" t="str">
        <f t="shared" si="269"/>
        <v>MOONG-DHA</v>
      </c>
      <c r="L1409" s="15">
        <f>IF(COUNTIF($N$2:N1409,N1409)=1,L1408+1,L1408)</f>
        <v>27</v>
      </c>
      <c r="M1409" s="17" t="str">
        <f t="shared" si="273"/>
        <v/>
      </c>
      <c r="N1409" s="1">
        <f t="shared" si="274"/>
        <v>0</v>
      </c>
      <c r="O1409" s="1">
        <f t="shared" si="275"/>
        <v>0</v>
      </c>
      <c r="P1409" s="17">
        <f t="shared" si="276"/>
        <v>0</v>
      </c>
      <c r="Q1409" s="17">
        <f t="shared" si="277"/>
        <v>0</v>
      </c>
      <c r="R1409" s="17">
        <f t="shared" si="278"/>
        <v>0</v>
      </c>
      <c r="S1409" s="17">
        <f t="shared" si="279"/>
        <v>0</v>
      </c>
      <c r="T1409" s="17">
        <f t="shared" si="280"/>
        <v>0</v>
      </c>
    </row>
    <row r="1410" spans="1:20">
      <c r="A1410" s="142" t="str">
        <f>IF((stock!B1404+stock!C1404+stock!D1404+stock!E1404)&lt;&gt;0,stock!A1404,"")</f>
        <v>444-MODU DHALL 25KG</v>
      </c>
      <c r="B1410" s="142"/>
      <c r="C1410" s="15">
        <f>stock!C1404</f>
        <v>1</v>
      </c>
      <c r="D1410" s="15">
        <f>stock!D1404</f>
        <v>0</v>
      </c>
      <c r="E1410" s="15">
        <f>stock!E1404</f>
        <v>0</v>
      </c>
      <c r="F1410" s="15">
        <f>stock!F1404</f>
        <v>1</v>
      </c>
      <c r="H1410" s="15">
        <f t="shared" si="270"/>
        <v>25</v>
      </c>
      <c r="I1410" s="15">
        <f t="shared" si="271"/>
        <v>0</v>
      </c>
      <c r="J1410" s="15">
        <f t="shared" si="272"/>
        <v>25</v>
      </c>
      <c r="K1410" s="1" t="str">
        <f t="shared" si="269"/>
        <v>444-MODU DHALL</v>
      </c>
      <c r="L1410" s="15">
        <f>IF(COUNTIF($N$2:N1410,N1410)=1,L1409+1,L1409)</f>
        <v>27</v>
      </c>
      <c r="M1410" s="17" t="str">
        <f t="shared" si="273"/>
        <v>444-MODU DHALL</v>
      </c>
      <c r="N1410" s="1" t="str">
        <f t="shared" si="274"/>
        <v>DHALL</v>
      </c>
      <c r="O1410" s="1" t="str">
        <f t="shared" si="275"/>
        <v>444-MODU</v>
      </c>
      <c r="P1410" s="17">
        <f t="shared" si="276"/>
        <v>1</v>
      </c>
      <c r="Q1410" s="17">
        <f t="shared" si="277"/>
        <v>0.5</v>
      </c>
      <c r="R1410" s="17">
        <f t="shared" si="278"/>
        <v>0</v>
      </c>
      <c r="S1410" s="17">
        <f t="shared" si="279"/>
        <v>0</v>
      </c>
      <c r="T1410" s="17">
        <f t="shared" si="280"/>
        <v>0.5</v>
      </c>
    </row>
    <row r="1411" spans="1:20">
      <c r="A1411" s="142" t="str">
        <f>IF((stock!B1405+stock!C1405+stock!D1405+stock!E1405)&lt;&gt;0,stock!A1405,"")</f>
        <v/>
      </c>
      <c r="B1411" s="142"/>
      <c r="C1411" s="15">
        <f>stock!C1405</f>
        <v>0</v>
      </c>
      <c r="D1411" s="15">
        <f>stock!D1405</f>
        <v>0</v>
      </c>
      <c r="E1411" s="15">
        <f>stock!E1405</f>
        <v>0</v>
      </c>
      <c r="F1411" s="15">
        <f>stock!F1405</f>
        <v>0</v>
      </c>
      <c r="H1411" s="15">
        <f t="shared" si="270"/>
        <v>0</v>
      </c>
      <c r="I1411" s="15">
        <f t="shared" si="271"/>
        <v>0</v>
      </c>
      <c r="J1411" s="15">
        <f t="shared" si="272"/>
        <v>0</v>
      </c>
      <c r="K1411" s="1">
        <f t="shared" si="269"/>
        <v>0</v>
      </c>
      <c r="L1411" s="15">
        <f>IF(COUNTIF($N$2:N1411,N1411)=1,L1410+1,L1410)</f>
        <v>27</v>
      </c>
      <c r="M1411" s="17" t="str">
        <f t="shared" si="273"/>
        <v/>
      </c>
      <c r="N1411" s="1">
        <f t="shared" si="274"/>
        <v>0</v>
      </c>
      <c r="O1411" s="1">
        <f t="shared" si="275"/>
        <v>0</v>
      </c>
      <c r="P1411" s="17">
        <f t="shared" si="276"/>
        <v>0</v>
      </c>
      <c r="Q1411" s="17">
        <f t="shared" si="277"/>
        <v>0</v>
      </c>
      <c r="R1411" s="17">
        <f t="shared" si="278"/>
        <v>0</v>
      </c>
      <c r="S1411" s="17">
        <f t="shared" si="279"/>
        <v>0</v>
      </c>
      <c r="T1411" s="17">
        <f t="shared" si="280"/>
        <v>0</v>
      </c>
    </row>
    <row r="1412" spans="1:20">
      <c r="A1412" s="142" t="str">
        <f>IF((stock!B1406+stock!C1406+stock!D1406+stock!E1406)&lt;&gt;0,stock!A1406,"")</f>
        <v>CHELLAKANI MOONG-DHALL 25KG</v>
      </c>
      <c r="B1412" s="142"/>
      <c r="C1412" s="15">
        <f>stock!C1406</f>
        <v>1</v>
      </c>
      <c r="D1412" s="15">
        <f>stock!D1406</f>
        <v>0</v>
      </c>
      <c r="E1412" s="15">
        <f>stock!E1406</f>
        <v>0</v>
      </c>
      <c r="F1412" s="15">
        <f>stock!F1406</f>
        <v>1</v>
      </c>
      <c r="H1412" s="15">
        <f t="shared" si="270"/>
        <v>25</v>
      </c>
      <c r="I1412" s="15">
        <f t="shared" si="271"/>
        <v>0</v>
      </c>
      <c r="J1412" s="15">
        <f t="shared" si="272"/>
        <v>25</v>
      </c>
      <c r="K1412" s="1" t="str">
        <f t="shared" si="269"/>
        <v>CHELLAKANI MOONG-DHALL</v>
      </c>
      <c r="L1412" s="15">
        <f>IF(COUNTIF($N$2:N1412,N1412)=1,L1411+1,L1411)</f>
        <v>27</v>
      </c>
      <c r="M1412" s="17" t="str">
        <f t="shared" si="273"/>
        <v>CHELLAKANI MOONG-DHALL</v>
      </c>
      <c r="N1412" s="1" t="str">
        <f t="shared" si="274"/>
        <v>MOONG-DHALL</v>
      </c>
      <c r="O1412" s="1" t="str">
        <f t="shared" si="275"/>
        <v>CHELLAKANI</v>
      </c>
      <c r="P1412" s="17">
        <f t="shared" si="276"/>
        <v>1</v>
      </c>
      <c r="Q1412" s="17">
        <f t="shared" si="277"/>
        <v>0.5</v>
      </c>
      <c r="R1412" s="17">
        <f t="shared" si="278"/>
        <v>0</v>
      </c>
      <c r="S1412" s="17">
        <f t="shared" si="279"/>
        <v>0</v>
      </c>
      <c r="T1412" s="17">
        <f t="shared" si="280"/>
        <v>0.5</v>
      </c>
    </row>
    <row r="1413" spans="1:20">
      <c r="A1413" s="142" t="str">
        <f>IF((stock!B1407+stock!C1407+stock!D1407+stock!E1407)&lt;&gt;0,stock!A1407,"")</f>
        <v/>
      </c>
      <c r="B1413" s="142"/>
      <c r="C1413" s="15">
        <f>stock!C1407</f>
        <v>0</v>
      </c>
      <c r="D1413" s="15">
        <f>stock!D1407</f>
        <v>0</v>
      </c>
      <c r="E1413" s="15">
        <f>stock!E1407</f>
        <v>0</v>
      </c>
      <c r="F1413" s="15">
        <f>stock!F1407</f>
        <v>0</v>
      </c>
      <c r="H1413" s="15">
        <f t="shared" si="270"/>
        <v>0</v>
      </c>
      <c r="I1413" s="15">
        <f t="shared" si="271"/>
        <v>0</v>
      </c>
      <c r="J1413" s="15">
        <f t="shared" si="272"/>
        <v>0</v>
      </c>
      <c r="K1413" s="1">
        <f t="shared" si="269"/>
        <v>0</v>
      </c>
      <c r="L1413" s="15">
        <f>IF(COUNTIF($N$2:N1413,N1413)=1,L1412+1,L1412)</f>
        <v>27</v>
      </c>
      <c r="M1413" s="17" t="str">
        <f t="shared" si="273"/>
        <v/>
      </c>
      <c r="N1413" s="1">
        <f t="shared" si="274"/>
        <v>0</v>
      </c>
      <c r="O1413" s="1">
        <f t="shared" si="275"/>
        <v>0</v>
      </c>
      <c r="P1413" s="17">
        <f t="shared" si="276"/>
        <v>0</v>
      </c>
      <c r="Q1413" s="17">
        <f t="shared" si="277"/>
        <v>0</v>
      </c>
      <c r="R1413" s="17">
        <f t="shared" si="278"/>
        <v>0</v>
      </c>
      <c r="S1413" s="17">
        <f t="shared" si="279"/>
        <v>0</v>
      </c>
      <c r="T1413" s="17">
        <f t="shared" si="280"/>
        <v>0</v>
      </c>
    </row>
    <row r="1414" spans="1:20">
      <c r="A1414" s="142" t="str">
        <f>IF((stock!B1408+stock!C1408+stock!D1408+stock!E1408)&lt;&gt;0,stock!A1408,"")</f>
        <v/>
      </c>
      <c r="B1414" s="142"/>
      <c r="C1414" s="15">
        <f>stock!C1408</f>
        <v>0</v>
      </c>
      <c r="D1414" s="15">
        <f>stock!D1408</f>
        <v>0</v>
      </c>
      <c r="E1414" s="15">
        <f>stock!E1408</f>
        <v>0</v>
      </c>
      <c r="F1414" s="15">
        <f>stock!F1408</f>
        <v>0</v>
      </c>
      <c r="H1414" s="15">
        <f t="shared" si="270"/>
        <v>0</v>
      </c>
      <c r="I1414" s="15">
        <f t="shared" si="271"/>
        <v>0</v>
      </c>
      <c r="J1414" s="15">
        <f t="shared" si="272"/>
        <v>0</v>
      </c>
      <c r="K1414" s="1">
        <f t="shared" si="269"/>
        <v>0</v>
      </c>
      <c r="L1414" s="15">
        <f>IF(COUNTIF($N$2:N1414,N1414)=1,L1413+1,L1413)</f>
        <v>27</v>
      </c>
      <c r="M1414" s="17" t="str">
        <f t="shared" si="273"/>
        <v/>
      </c>
      <c r="N1414" s="1">
        <f t="shared" si="274"/>
        <v>0</v>
      </c>
      <c r="O1414" s="1">
        <f t="shared" si="275"/>
        <v>0</v>
      </c>
      <c r="P1414" s="17">
        <f t="shared" si="276"/>
        <v>0</v>
      </c>
      <c r="Q1414" s="17">
        <f t="shared" si="277"/>
        <v>0</v>
      </c>
      <c r="R1414" s="17">
        <f t="shared" si="278"/>
        <v>0</v>
      </c>
      <c r="S1414" s="17">
        <f t="shared" si="279"/>
        <v>0</v>
      </c>
      <c r="T1414" s="17">
        <f t="shared" si="280"/>
        <v>0</v>
      </c>
    </row>
    <row r="1415" spans="1:20">
      <c r="A1415" s="142" t="str">
        <f>IF((stock!B1409+stock!C1409+stock!D1409+stock!E1409)&lt;&gt;0,stock!A1409,"")</f>
        <v/>
      </c>
      <c r="B1415" s="142"/>
      <c r="C1415" s="15">
        <f>stock!C1409</f>
        <v>0</v>
      </c>
      <c r="D1415" s="15">
        <f>stock!D1409</f>
        <v>0</v>
      </c>
      <c r="E1415" s="15">
        <f>stock!E1409</f>
        <v>0</v>
      </c>
      <c r="F1415" s="15">
        <f>stock!F1409</f>
        <v>0</v>
      </c>
      <c r="H1415" s="15">
        <f t="shared" si="270"/>
        <v>0</v>
      </c>
      <c r="I1415" s="15">
        <f t="shared" si="271"/>
        <v>0</v>
      </c>
      <c r="J1415" s="15">
        <f t="shared" si="272"/>
        <v>0</v>
      </c>
      <c r="K1415" s="1">
        <f t="shared" si="269"/>
        <v>0</v>
      </c>
      <c r="L1415" s="15">
        <f>IF(COUNTIF($N$2:N1415,N1415)=1,L1414+1,L1414)</f>
        <v>27</v>
      </c>
      <c r="M1415" s="17" t="str">
        <f t="shared" si="273"/>
        <v/>
      </c>
      <c r="N1415" s="1">
        <f t="shared" si="274"/>
        <v>0</v>
      </c>
      <c r="O1415" s="1">
        <f t="shared" si="275"/>
        <v>0</v>
      </c>
      <c r="P1415" s="17">
        <f t="shared" si="276"/>
        <v>0</v>
      </c>
      <c r="Q1415" s="17">
        <f t="shared" si="277"/>
        <v>0</v>
      </c>
      <c r="R1415" s="17">
        <f t="shared" si="278"/>
        <v>0</v>
      </c>
      <c r="S1415" s="17">
        <f t="shared" si="279"/>
        <v>0</v>
      </c>
      <c r="T1415" s="17">
        <f t="shared" si="280"/>
        <v>0</v>
      </c>
    </row>
    <row r="1416" spans="1:20">
      <c r="A1416" s="142" t="str">
        <f>IF((stock!B1410+stock!C1410+stock!D1410+stock!E1410)&lt;&gt;0,stock!A1410,"")</f>
        <v/>
      </c>
      <c r="B1416" s="142"/>
      <c r="C1416" s="15">
        <f>stock!C1410</f>
        <v>0</v>
      </c>
      <c r="D1416" s="15">
        <f>stock!D1410</f>
        <v>0</v>
      </c>
      <c r="E1416" s="15">
        <f>stock!E1410</f>
        <v>0</v>
      </c>
      <c r="F1416" s="15">
        <f>stock!F1410</f>
        <v>0</v>
      </c>
      <c r="H1416" s="15">
        <f t="shared" si="270"/>
        <v>0</v>
      </c>
      <c r="I1416" s="15">
        <f t="shared" si="271"/>
        <v>0</v>
      </c>
      <c r="J1416" s="15">
        <f t="shared" si="272"/>
        <v>0</v>
      </c>
      <c r="K1416" s="1">
        <f t="shared" si="269"/>
        <v>0</v>
      </c>
      <c r="L1416" s="15">
        <f>IF(COUNTIF($N$2:N1416,N1416)=1,L1415+1,L1415)</f>
        <v>27</v>
      </c>
      <c r="M1416" s="17" t="str">
        <f t="shared" si="273"/>
        <v/>
      </c>
      <c r="N1416" s="1">
        <f t="shared" si="274"/>
        <v>0</v>
      </c>
      <c r="O1416" s="1">
        <f t="shared" si="275"/>
        <v>0</v>
      </c>
      <c r="P1416" s="17">
        <f t="shared" si="276"/>
        <v>0</v>
      </c>
      <c r="Q1416" s="17">
        <f t="shared" si="277"/>
        <v>0</v>
      </c>
      <c r="R1416" s="17">
        <f t="shared" si="278"/>
        <v>0</v>
      </c>
      <c r="S1416" s="17">
        <f t="shared" si="279"/>
        <v>0</v>
      </c>
      <c r="T1416" s="17">
        <f t="shared" si="280"/>
        <v>0</v>
      </c>
    </row>
    <row r="1417" spans="1:20">
      <c r="A1417" s="142" t="str">
        <f>IF((stock!B1411+stock!C1411+stock!D1411+stock!E1411)&lt;&gt;0,stock!A1411,"")</f>
        <v>JUMBO MOONG-DHALL 25KG</v>
      </c>
      <c r="B1417" s="142"/>
      <c r="C1417" s="15">
        <f>stock!C1411</f>
        <v>2</v>
      </c>
      <c r="D1417" s="15">
        <f>stock!D1411</f>
        <v>0</v>
      </c>
      <c r="E1417" s="15">
        <f>stock!E1411</f>
        <v>0</v>
      </c>
      <c r="F1417" s="15">
        <f>stock!F1411</f>
        <v>2</v>
      </c>
      <c r="H1417" s="15">
        <f t="shared" si="270"/>
        <v>25</v>
      </c>
      <c r="I1417" s="15">
        <f t="shared" si="271"/>
        <v>0</v>
      </c>
      <c r="J1417" s="15">
        <f t="shared" si="272"/>
        <v>25</v>
      </c>
      <c r="K1417" s="1" t="str">
        <f t="shared" si="269"/>
        <v>JUMBO MOONG-DHALL</v>
      </c>
      <c r="L1417" s="15">
        <f>IF(COUNTIF($N$2:N1417,N1417)=1,L1416+1,L1416)</f>
        <v>27</v>
      </c>
      <c r="M1417" s="17" t="str">
        <f t="shared" si="273"/>
        <v>JUMBO MOONG-DHALL</v>
      </c>
      <c r="N1417" s="1" t="str">
        <f t="shared" si="274"/>
        <v>MOONG-DHALL</v>
      </c>
      <c r="O1417" s="1" t="str">
        <f t="shared" si="275"/>
        <v>JUMBO</v>
      </c>
      <c r="P1417" s="17">
        <f t="shared" si="276"/>
        <v>1</v>
      </c>
      <c r="Q1417" s="17">
        <f t="shared" si="277"/>
        <v>1</v>
      </c>
      <c r="R1417" s="17">
        <f t="shared" si="278"/>
        <v>0</v>
      </c>
      <c r="S1417" s="17">
        <f t="shared" si="279"/>
        <v>0</v>
      </c>
      <c r="T1417" s="17">
        <f t="shared" si="280"/>
        <v>1</v>
      </c>
    </row>
    <row r="1418" spans="1:20">
      <c r="A1418" s="142" t="str">
        <f>IF((stock!B1412+stock!C1412+stock!D1412+stock!E1412)&lt;&gt;0,stock!A1412,"")</f>
        <v/>
      </c>
      <c r="B1418" s="142"/>
      <c r="C1418" s="15">
        <f>stock!C1412</f>
        <v>0</v>
      </c>
      <c r="D1418" s="15">
        <f>stock!D1412</f>
        <v>0</v>
      </c>
      <c r="E1418" s="15">
        <f>stock!E1412</f>
        <v>0</v>
      </c>
      <c r="F1418" s="15">
        <f>stock!F1412</f>
        <v>0</v>
      </c>
      <c r="H1418" s="15">
        <f t="shared" si="270"/>
        <v>0</v>
      </c>
      <c r="I1418" s="15">
        <f t="shared" si="271"/>
        <v>0</v>
      </c>
      <c r="J1418" s="15">
        <f t="shared" si="272"/>
        <v>0</v>
      </c>
      <c r="K1418" s="1">
        <f t="shared" si="269"/>
        <v>0</v>
      </c>
      <c r="L1418" s="15">
        <f>IF(COUNTIF($N$2:N1418,N1418)=1,L1417+1,L1417)</f>
        <v>27</v>
      </c>
      <c r="M1418" s="17" t="str">
        <f t="shared" si="273"/>
        <v/>
      </c>
      <c r="N1418" s="1">
        <f t="shared" si="274"/>
        <v>0</v>
      </c>
      <c r="O1418" s="1">
        <f t="shared" si="275"/>
        <v>0</v>
      </c>
      <c r="P1418" s="17">
        <f t="shared" si="276"/>
        <v>0</v>
      </c>
      <c r="Q1418" s="17">
        <f t="shared" si="277"/>
        <v>0</v>
      </c>
      <c r="R1418" s="17">
        <f t="shared" si="278"/>
        <v>0</v>
      </c>
      <c r="S1418" s="17">
        <f t="shared" si="279"/>
        <v>0</v>
      </c>
      <c r="T1418" s="17">
        <f t="shared" si="280"/>
        <v>0</v>
      </c>
    </row>
    <row r="1419" spans="1:20">
      <c r="A1419" s="142" t="str">
        <f>IF((stock!B1413+stock!C1413+stock!D1413+stock!E1413)&lt;&gt;0,stock!A1413,"")</f>
        <v/>
      </c>
      <c r="B1419" s="142"/>
      <c r="C1419" s="15">
        <f>stock!C1413</f>
        <v>0</v>
      </c>
      <c r="D1419" s="15">
        <f>stock!D1413</f>
        <v>0</v>
      </c>
      <c r="E1419" s="15">
        <f>stock!E1413</f>
        <v>0</v>
      </c>
      <c r="F1419" s="15">
        <f>stock!F1413</f>
        <v>0</v>
      </c>
      <c r="H1419" s="15">
        <f t="shared" si="270"/>
        <v>0</v>
      </c>
      <c r="I1419" s="15">
        <f t="shared" si="271"/>
        <v>0</v>
      </c>
      <c r="J1419" s="15">
        <f t="shared" si="272"/>
        <v>0</v>
      </c>
      <c r="K1419" s="1">
        <f t="shared" si="269"/>
        <v>0</v>
      </c>
      <c r="L1419" s="15">
        <f>IF(COUNTIF($N$2:N1419,N1419)=1,L1418+1,L1418)</f>
        <v>27</v>
      </c>
      <c r="M1419" s="17" t="str">
        <f t="shared" si="273"/>
        <v/>
      </c>
      <c r="N1419" s="1">
        <f t="shared" si="274"/>
        <v>0</v>
      </c>
      <c r="O1419" s="1">
        <f t="shared" si="275"/>
        <v>0</v>
      </c>
      <c r="P1419" s="17">
        <f t="shared" si="276"/>
        <v>0</v>
      </c>
      <c r="Q1419" s="17">
        <f t="shared" si="277"/>
        <v>0</v>
      </c>
      <c r="R1419" s="17">
        <f t="shared" si="278"/>
        <v>0</v>
      </c>
      <c r="S1419" s="17">
        <f t="shared" si="279"/>
        <v>0</v>
      </c>
      <c r="T1419" s="17">
        <f t="shared" si="280"/>
        <v>0</v>
      </c>
    </row>
    <row r="1420" spans="1:20">
      <c r="A1420" s="142" t="str">
        <f>IF((stock!B1414+stock!C1414+stock!D1414+stock!E1414)&lt;&gt;0,stock!A1414,"")</f>
        <v/>
      </c>
      <c r="B1420" s="142"/>
      <c r="C1420" s="15">
        <f>stock!C1414</f>
        <v>0</v>
      </c>
      <c r="D1420" s="15">
        <f>stock!D1414</f>
        <v>0</v>
      </c>
      <c r="E1420" s="15">
        <f>stock!E1414</f>
        <v>0</v>
      </c>
      <c r="F1420" s="15">
        <f>stock!F1414</f>
        <v>0</v>
      </c>
      <c r="H1420" s="15">
        <f t="shared" si="270"/>
        <v>0</v>
      </c>
      <c r="I1420" s="15">
        <f t="shared" si="271"/>
        <v>0</v>
      </c>
      <c r="J1420" s="15">
        <f t="shared" si="272"/>
        <v>0</v>
      </c>
      <c r="K1420" s="1">
        <f t="shared" ref="K1420:K1483" si="281">IFERROR(LEFT(A1420,LEN(A1420)-5),0)</f>
        <v>0</v>
      </c>
      <c r="L1420" s="15">
        <f>IF(COUNTIF($N$2:N1420,N1420)=1,L1419+1,L1419)</f>
        <v>27</v>
      </c>
      <c r="M1420" s="17" t="str">
        <f t="shared" si="273"/>
        <v/>
      </c>
      <c r="N1420" s="1">
        <f t="shared" si="274"/>
        <v>0</v>
      </c>
      <c r="O1420" s="1">
        <f t="shared" si="275"/>
        <v>0</v>
      </c>
      <c r="P1420" s="17">
        <f t="shared" si="276"/>
        <v>0</v>
      </c>
      <c r="Q1420" s="17">
        <f t="shared" si="277"/>
        <v>0</v>
      </c>
      <c r="R1420" s="17">
        <f t="shared" si="278"/>
        <v>0</v>
      </c>
      <c r="S1420" s="17">
        <f t="shared" si="279"/>
        <v>0</v>
      </c>
      <c r="T1420" s="17">
        <f t="shared" si="280"/>
        <v>0</v>
      </c>
    </row>
    <row r="1421" spans="1:20">
      <c r="A1421" s="142" t="str">
        <f>IF((stock!B1415+stock!C1415+stock!D1415+stock!E1415)&lt;&gt;0,stock!A1415,"")</f>
        <v/>
      </c>
      <c r="B1421" s="142"/>
      <c r="C1421" s="15">
        <f>stock!C1415</f>
        <v>0</v>
      </c>
      <c r="D1421" s="15">
        <f>stock!D1415</f>
        <v>0</v>
      </c>
      <c r="E1421" s="15">
        <f>stock!E1415</f>
        <v>0</v>
      </c>
      <c r="F1421" s="15">
        <f>stock!F1415</f>
        <v>0</v>
      </c>
      <c r="H1421" s="15">
        <f t="shared" si="270"/>
        <v>0</v>
      </c>
      <c r="I1421" s="15">
        <f t="shared" si="271"/>
        <v>0</v>
      </c>
      <c r="J1421" s="15">
        <f t="shared" si="272"/>
        <v>0</v>
      </c>
      <c r="K1421" s="1">
        <f t="shared" si="281"/>
        <v>0</v>
      </c>
      <c r="L1421" s="15">
        <f>IF(COUNTIF($N$2:N1421,N1421)=1,L1420+1,L1420)</f>
        <v>27</v>
      </c>
      <c r="M1421" s="17" t="str">
        <f t="shared" si="273"/>
        <v/>
      </c>
      <c r="N1421" s="1">
        <f t="shared" si="274"/>
        <v>0</v>
      </c>
      <c r="O1421" s="1">
        <f t="shared" si="275"/>
        <v>0</v>
      </c>
      <c r="P1421" s="17">
        <f t="shared" si="276"/>
        <v>0</v>
      </c>
      <c r="Q1421" s="17">
        <f t="shared" si="277"/>
        <v>0</v>
      </c>
      <c r="R1421" s="17">
        <f t="shared" si="278"/>
        <v>0</v>
      </c>
      <c r="S1421" s="17">
        <f t="shared" si="279"/>
        <v>0</v>
      </c>
      <c r="T1421" s="17">
        <f t="shared" si="280"/>
        <v>0</v>
      </c>
    </row>
    <row r="1422" spans="1:20">
      <c r="A1422" s="142" t="str">
        <f>IF((stock!B1416+stock!C1416+stock!D1416+stock!E1416)&lt;&gt;0,stock!A1416,"")</f>
        <v/>
      </c>
      <c r="B1422" s="142"/>
      <c r="C1422" s="15">
        <f>stock!C1416</f>
        <v>0</v>
      </c>
      <c r="D1422" s="15">
        <f>stock!D1416</f>
        <v>0</v>
      </c>
      <c r="E1422" s="15">
        <f>stock!E1416</f>
        <v>0</v>
      </c>
      <c r="F1422" s="15">
        <f>stock!F1416</f>
        <v>0</v>
      </c>
      <c r="H1422" s="15">
        <f t="shared" ref="H1422:H1485" si="282">IFERROR(--SUBSTITUTE(TRIM(RIGHT(SUBSTITUTE(A1422," ",REPT(" ",255)),255)),"KG",""),0)</f>
        <v>0</v>
      </c>
      <c r="I1422" s="15">
        <f t="shared" ref="I1422:I1485" si="283">IFERROR(--SUBSTITUTE(TRIM(RIGHT(SUBSTITUTE(A1422," ",REPT(" ",255)),255)),"GM",""),0)</f>
        <v>0</v>
      </c>
      <c r="J1422" s="15">
        <f t="shared" ref="J1422:J1485" si="284">IF(H1422&gt;I1422,H1422,I1422)</f>
        <v>0</v>
      </c>
      <c r="K1422" s="1">
        <f t="shared" si="281"/>
        <v>0</v>
      </c>
      <c r="L1422" s="15">
        <f>IF(COUNTIF($N$2:N1422,N1422)=1,L1421+1,L1421)</f>
        <v>27</v>
      </c>
      <c r="M1422" s="17" t="str">
        <f t="shared" si="273"/>
        <v/>
      </c>
      <c r="N1422" s="1">
        <f t="shared" si="274"/>
        <v>0</v>
      </c>
      <c r="O1422" s="1">
        <f t="shared" si="275"/>
        <v>0</v>
      </c>
      <c r="P1422" s="17">
        <f t="shared" si="276"/>
        <v>0</v>
      </c>
      <c r="Q1422" s="17">
        <f t="shared" si="277"/>
        <v>0</v>
      </c>
      <c r="R1422" s="17">
        <f t="shared" si="278"/>
        <v>0</v>
      </c>
      <c r="S1422" s="17">
        <f t="shared" si="279"/>
        <v>0</v>
      </c>
      <c r="T1422" s="17">
        <f t="shared" si="280"/>
        <v>0</v>
      </c>
    </row>
    <row r="1423" spans="1:20">
      <c r="A1423" s="142" t="str">
        <f>IF((stock!B1417+stock!C1417+stock!D1417+stock!E1417)&lt;&gt;0,stock!A1417,"")</f>
        <v/>
      </c>
      <c r="B1423" s="142"/>
      <c r="C1423" s="15">
        <f>stock!C1417</f>
        <v>0</v>
      </c>
      <c r="D1423" s="15">
        <f>stock!D1417</f>
        <v>0</v>
      </c>
      <c r="E1423" s="15">
        <f>stock!E1417</f>
        <v>0</v>
      </c>
      <c r="F1423" s="15">
        <f>stock!F1417</f>
        <v>0</v>
      </c>
      <c r="H1423" s="15">
        <f t="shared" si="282"/>
        <v>0</v>
      </c>
      <c r="I1423" s="15">
        <f t="shared" si="283"/>
        <v>0</v>
      </c>
      <c r="J1423" s="15">
        <f t="shared" si="284"/>
        <v>0</v>
      </c>
      <c r="K1423" s="1">
        <f t="shared" si="281"/>
        <v>0</v>
      </c>
      <c r="L1423" s="15">
        <f>IF(COUNTIF($N$2:N1423,N1423)=1,L1422+1,L1422)</f>
        <v>27</v>
      </c>
      <c r="M1423" s="17" t="str">
        <f t="shared" si="273"/>
        <v/>
      </c>
      <c r="N1423" s="1">
        <f t="shared" si="274"/>
        <v>0</v>
      </c>
      <c r="O1423" s="1">
        <f t="shared" si="275"/>
        <v>0</v>
      </c>
      <c r="P1423" s="17">
        <f t="shared" si="276"/>
        <v>0</v>
      </c>
      <c r="Q1423" s="17">
        <f t="shared" si="277"/>
        <v>0</v>
      </c>
      <c r="R1423" s="17">
        <f t="shared" si="278"/>
        <v>0</v>
      </c>
      <c r="S1423" s="17">
        <f t="shared" si="279"/>
        <v>0</v>
      </c>
      <c r="T1423" s="17">
        <f t="shared" si="280"/>
        <v>0</v>
      </c>
    </row>
    <row r="1424" spans="1:20">
      <c r="A1424" s="142" t="str">
        <f>IF((stock!B1418+stock!C1418+stock!D1418+stock!E1418)&lt;&gt;0,stock!A1418,"")</f>
        <v/>
      </c>
      <c r="B1424" s="142"/>
      <c r="C1424" s="15">
        <f>stock!C1418</f>
        <v>0</v>
      </c>
      <c r="D1424" s="15">
        <f>stock!D1418</f>
        <v>0</v>
      </c>
      <c r="E1424" s="15">
        <f>stock!E1418</f>
        <v>0</v>
      </c>
      <c r="F1424" s="15">
        <f>stock!F1418</f>
        <v>0</v>
      </c>
      <c r="H1424" s="15">
        <f t="shared" si="282"/>
        <v>0</v>
      </c>
      <c r="I1424" s="15">
        <f t="shared" si="283"/>
        <v>0</v>
      </c>
      <c r="J1424" s="15">
        <f t="shared" si="284"/>
        <v>0</v>
      </c>
      <c r="K1424" s="1">
        <f t="shared" si="281"/>
        <v>0</v>
      </c>
      <c r="L1424" s="15">
        <f>IF(COUNTIF($N$2:N1424,N1424)=1,L1423+1,L1423)</f>
        <v>27</v>
      </c>
      <c r="M1424" s="17" t="str">
        <f t="shared" si="273"/>
        <v/>
      </c>
      <c r="N1424" s="1">
        <f t="shared" si="274"/>
        <v>0</v>
      </c>
      <c r="O1424" s="1">
        <f t="shared" si="275"/>
        <v>0</v>
      </c>
      <c r="P1424" s="17">
        <f t="shared" si="276"/>
        <v>0</v>
      </c>
      <c r="Q1424" s="17">
        <f t="shared" si="277"/>
        <v>0</v>
      </c>
      <c r="R1424" s="17">
        <f t="shared" si="278"/>
        <v>0</v>
      </c>
      <c r="S1424" s="17">
        <f t="shared" si="279"/>
        <v>0</v>
      </c>
      <c r="T1424" s="17">
        <f t="shared" si="280"/>
        <v>0</v>
      </c>
    </row>
    <row r="1425" spans="1:20">
      <c r="A1425" s="142" t="str">
        <f>IF((stock!B1419+stock!C1419+stock!D1419+stock!E1419)&lt;&gt;0,stock!A1419,"")</f>
        <v/>
      </c>
      <c r="B1425" s="142"/>
      <c r="C1425" s="15">
        <f>stock!C1419</f>
        <v>0</v>
      </c>
      <c r="D1425" s="15">
        <f>stock!D1419</f>
        <v>0</v>
      </c>
      <c r="E1425" s="15">
        <f>stock!E1419</f>
        <v>0</v>
      </c>
      <c r="F1425" s="15">
        <f>stock!F1419</f>
        <v>0</v>
      </c>
      <c r="H1425" s="15">
        <f t="shared" si="282"/>
        <v>0</v>
      </c>
      <c r="I1425" s="15">
        <f t="shared" si="283"/>
        <v>0</v>
      </c>
      <c r="J1425" s="15">
        <f t="shared" si="284"/>
        <v>0</v>
      </c>
      <c r="K1425" s="1">
        <f t="shared" si="281"/>
        <v>0</v>
      </c>
      <c r="L1425" s="15">
        <f>IF(COUNTIF($N$2:N1425,N1425)=1,L1424+1,L1424)</f>
        <v>27</v>
      </c>
      <c r="M1425" s="17" t="str">
        <f t="shared" si="273"/>
        <v/>
      </c>
      <c r="N1425" s="1">
        <f t="shared" si="274"/>
        <v>0</v>
      </c>
      <c r="O1425" s="1">
        <f t="shared" si="275"/>
        <v>0</v>
      </c>
      <c r="P1425" s="17">
        <f t="shared" si="276"/>
        <v>0</v>
      </c>
      <c r="Q1425" s="17">
        <f t="shared" si="277"/>
        <v>0</v>
      </c>
      <c r="R1425" s="17">
        <f t="shared" si="278"/>
        <v>0</v>
      </c>
      <c r="S1425" s="17">
        <f t="shared" si="279"/>
        <v>0</v>
      </c>
      <c r="T1425" s="17">
        <f t="shared" si="280"/>
        <v>0</v>
      </c>
    </row>
    <row r="1426" spans="1:20">
      <c r="A1426" s="142" t="str">
        <f>IF((stock!B1420+stock!C1420+stock!D1420+stock!E1420)&lt;&gt;0,stock!A1420,"")</f>
        <v>SHREE MOONG-DHALL 25KG</v>
      </c>
      <c r="B1426" s="142"/>
      <c r="C1426" s="15">
        <f>stock!C1420</f>
        <v>2</v>
      </c>
      <c r="D1426" s="15">
        <f>stock!D1420</f>
        <v>0</v>
      </c>
      <c r="E1426" s="15">
        <f>stock!E1420</f>
        <v>1</v>
      </c>
      <c r="F1426" s="15">
        <f>stock!F1420</f>
        <v>1</v>
      </c>
      <c r="H1426" s="15">
        <f t="shared" si="282"/>
        <v>25</v>
      </c>
      <c r="I1426" s="15">
        <f t="shared" si="283"/>
        <v>0</v>
      </c>
      <c r="J1426" s="15">
        <f t="shared" si="284"/>
        <v>25</v>
      </c>
      <c r="K1426" s="1" t="str">
        <f t="shared" si="281"/>
        <v>SHREE MOONG-DHALL</v>
      </c>
      <c r="L1426" s="15">
        <f>IF(COUNTIF($N$2:N1426,N1426)=1,L1425+1,L1425)</f>
        <v>27</v>
      </c>
      <c r="M1426" s="17" t="str">
        <f t="shared" si="273"/>
        <v>SHREE MOONG-DHALL</v>
      </c>
      <c r="N1426" s="1" t="str">
        <f t="shared" si="274"/>
        <v>MOONG-DHALL</v>
      </c>
      <c r="O1426" s="1" t="str">
        <f t="shared" si="275"/>
        <v>SHREE</v>
      </c>
      <c r="P1426" s="17">
        <f t="shared" si="276"/>
        <v>1</v>
      </c>
      <c r="Q1426" s="17">
        <f t="shared" si="277"/>
        <v>1</v>
      </c>
      <c r="R1426" s="17">
        <f t="shared" si="278"/>
        <v>0</v>
      </c>
      <c r="S1426" s="17">
        <f t="shared" si="279"/>
        <v>0.5</v>
      </c>
      <c r="T1426" s="17">
        <f t="shared" si="280"/>
        <v>0.5</v>
      </c>
    </row>
    <row r="1427" spans="1:20">
      <c r="A1427" s="142" t="str">
        <f>IF((stock!B1421+stock!C1421+stock!D1421+stock!E1421)&lt;&gt;0,stock!A1421,"")</f>
        <v>SRINIVASA MOONG-DHALL 25KG</v>
      </c>
      <c r="B1427" s="142"/>
      <c r="C1427" s="15">
        <f>stock!C1421</f>
        <v>1</v>
      </c>
      <c r="D1427" s="15">
        <f>stock!D1421</f>
        <v>0</v>
      </c>
      <c r="E1427" s="15">
        <f>stock!E1421</f>
        <v>0</v>
      </c>
      <c r="F1427" s="15">
        <f>stock!F1421</f>
        <v>1</v>
      </c>
      <c r="H1427" s="15">
        <f t="shared" si="282"/>
        <v>25</v>
      </c>
      <c r="I1427" s="15">
        <f t="shared" si="283"/>
        <v>0</v>
      </c>
      <c r="J1427" s="15">
        <f t="shared" si="284"/>
        <v>25</v>
      </c>
      <c r="K1427" s="1" t="str">
        <f t="shared" si="281"/>
        <v>SRINIVASA MOONG-DHALL</v>
      </c>
      <c r="L1427" s="15">
        <f>IF(COUNTIF($N$2:N1427,N1427)=1,L1426+1,L1426)</f>
        <v>27</v>
      </c>
      <c r="M1427" s="17" t="str">
        <f t="shared" si="273"/>
        <v>SRINIVASA MOONG-DHALL</v>
      </c>
      <c r="N1427" s="1" t="str">
        <f t="shared" si="274"/>
        <v>MOONG-DHALL</v>
      </c>
      <c r="O1427" s="1" t="str">
        <f t="shared" si="275"/>
        <v>SRINIVASA</v>
      </c>
      <c r="P1427" s="17">
        <f t="shared" si="276"/>
        <v>1</v>
      </c>
      <c r="Q1427" s="17">
        <f t="shared" si="277"/>
        <v>0.5</v>
      </c>
      <c r="R1427" s="17">
        <f t="shared" si="278"/>
        <v>0</v>
      </c>
      <c r="S1427" s="17">
        <f t="shared" si="279"/>
        <v>0</v>
      </c>
      <c r="T1427" s="17">
        <f t="shared" si="280"/>
        <v>0.5</v>
      </c>
    </row>
    <row r="1428" spans="1:20">
      <c r="A1428" s="142" t="str">
        <f>IF((stock!B1422+stock!C1422+stock!D1422+stock!E1422)&lt;&gt;0,stock!A1422,"")</f>
        <v/>
      </c>
      <c r="B1428" s="142"/>
      <c r="C1428" s="15">
        <f>stock!C1422</f>
        <v>0</v>
      </c>
      <c r="D1428" s="15">
        <f>stock!D1422</f>
        <v>0</v>
      </c>
      <c r="E1428" s="15">
        <f>stock!E1422</f>
        <v>0</v>
      </c>
      <c r="F1428" s="15">
        <f>stock!F1422</f>
        <v>0</v>
      </c>
      <c r="H1428" s="15">
        <f t="shared" si="282"/>
        <v>0</v>
      </c>
      <c r="I1428" s="15">
        <f t="shared" si="283"/>
        <v>0</v>
      </c>
      <c r="J1428" s="15">
        <f t="shared" si="284"/>
        <v>0</v>
      </c>
      <c r="K1428" s="1">
        <f t="shared" si="281"/>
        <v>0</v>
      </c>
      <c r="L1428" s="15">
        <f>IF(COUNTIF($N$2:N1428,N1428)=1,L1427+1,L1427)</f>
        <v>27</v>
      </c>
      <c r="M1428" s="17" t="str">
        <f t="shared" ref="M1428:M1491" si="285">IF(P1428=0,"",K1428)</f>
        <v/>
      </c>
      <c r="N1428" s="1">
        <f t="shared" ref="N1428:N1491" si="286">IF(P1428=0,0,(IFERROR(RIGHT(K1428,LEN(K1428)-FIND(" ",K1428)),K1428)))</f>
        <v>0</v>
      </c>
      <c r="O1428" s="1">
        <f t="shared" ref="O1428:O1491" si="287">IF(P1428=0,0,TRIM(LEFT(SUBSTITUTE(A1428," ",REPT(" ",255)),255)))</f>
        <v>0</v>
      </c>
      <c r="P1428" s="17">
        <f t="shared" ref="P1428:P1491" si="288">IFERROR((FIND("KG",A1428)/FIND("KG",A1428)),0)+IFERROR((FIND("GM",A1428)/FIND("GM",A1428)),0)</f>
        <v>0</v>
      </c>
      <c r="Q1428" s="17">
        <f t="shared" ref="Q1428:Q1491" si="289">IFERROR((C1428*J1428*P1428)/50,0)</f>
        <v>0</v>
      </c>
      <c r="R1428" s="17">
        <f t="shared" ref="R1428:R1491" si="290">IFERROR((D1428*J1428*P1428)/50,0)</f>
        <v>0</v>
      </c>
      <c r="S1428" s="17">
        <f t="shared" ref="S1428:S1491" si="291">IFERROR((E1428*J1428*P1428)/50,0)</f>
        <v>0</v>
      </c>
      <c r="T1428" s="17">
        <f t="shared" ref="T1428:T1491" si="292">IFERROR((F1428*J1428*P1428)/50,0)</f>
        <v>0</v>
      </c>
    </row>
    <row r="1429" spans="1:20">
      <c r="A1429" s="142" t="str">
        <f>IF((stock!B1423+stock!C1423+stock!D1423+stock!E1423)&lt;&gt;0,stock!A1423,"")</f>
        <v>MOONG-DHALL 30</v>
      </c>
      <c r="B1429" s="142"/>
      <c r="C1429" s="15">
        <f>stock!C1423</f>
        <v>41</v>
      </c>
      <c r="D1429" s="15">
        <f>stock!D1423</f>
        <v>0</v>
      </c>
      <c r="E1429" s="15">
        <f>stock!E1423</f>
        <v>0</v>
      </c>
      <c r="F1429" s="15">
        <f>stock!F1423</f>
        <v>41</v>
      </c>
      <c r="H1429" s="15">
        <f t="shared" si="282"/>
        <v>30</v>
      </c>
      <c r="I1429" s="15">
        <f t="shared" si="283"/>
        <v>30</v>
      </c>
      <c r="J1429" s="15">
        <f t="shared" si="284"/>
        <v>30</v>
      </c>
      <c r="K1429" s="1" t="str">
        <f t="shared" si="281"/>
        <v>MOONG-DHA</v>
      </c>
      <c r="L1429" s="15">
        <f>IF(COUNTIF($N$2:N1429,N1429)=1,L1428+1,L1428)</f>
        <v>27</v>
      </c>
      <c r="M1429" s="17" t="str">
        <f t="shared" si="285"/>
        <v/>
      </c>
      <c r="N1429" s="1">
        <f t="shared" si="286"/>
        <v>0</v>
      </c>
      <c r="O1429" s="1">
        <f t="shared" si="287"/>
        <v>0</v>
      </c>
      <c r="P1429" s="17">
        <f t="shared" si="288"/>
        <v>0</v>
      </c>
      <c r="Q1429" s="17">
        <f t="shared" si="289"/>
        <v>0</v>
      </c>
      <c r="R1429" s="17">
        <f t="shared" si="290"/>
        <v>0</v>
      </c>
      <c r="S1429" s="17">
        <f t="shared" si="291"/>
        <v>0</v>
      </c>
      <c r="T1429" s="17">
        <f t="shared" si="292"/>
        <v>0</v>
      </c>
    </row>
    <row r="1430" spans="1:20">
      <c r="A1430" s="142" t="str">
        <f>IF((stock!B1424+stock!C1424+stock!D1424+stock!E1424)&lt;&gt;0,stock!A1424,"")</f>
        <v/>
      </c>
      <c r="B1430" s="142"/>
      <c r="C1430" s="15">
        <f>stock!C1424</f>
        <v>0</v>
      </c>
      <c r="D1430" s="15">
        <f>stock!D1424</f>
        <v>0</v>
      </c>
      <c r="E1430" s="15">
        <f>stock!E1424</f>
        <v>0</v>
      </c>
      <c r="F1430" s="15">
        <f>stock!F1424</f>
        <v>0</v>
      </c>
      <c r="H1430" s="15">
        <f t="shared" si="282"/>
        <v>0</v>
      </c>
      <c r="I1430" s="15">
        <f t="shared" si="283"/>
        <v>0</v>
      </c>
      <c r="J1430" s="15">
        <f t="shared" si="284"/>
        <v>0</v>
      </c>
      <c r="K1430" s="1">
        <f t="shared" si="281"/>
        <v>0</v>
      </c>
      <c r="L1430" s="15">
        <f>IF(COUNTIF($N$2:N1430,N1430)=1,L1429+1,L1429)</f>
        <v>27</v>
      </c>
      <c r="M1430" s="17" t="str">
        <f t="shared" si="285"/>
        <v/>
      </c>
      <c r="N1430" s="1">
        <f t="shared" si="286"/>
        <v>0</v>
      </c>
      <c r="O1430" s="1">
        <f t="shared" si="287"/>
        <v>0</v>
      </c>
      <c r="P1430" s="17">
        <f t="shared" si="288"/>
        <v>0</v>
      </c>
      <c r="Q1430" s="17">
        <f t="shared" si="289"/>
        <v>0</v>
      </c>
      <c r="R1430" s="17">
        <f t="shared" si="290"/>
        <v>0</v>
      </c>
      <c r="S1430" s="17">
        <f t="shared" si="291"/>
        <v>0</v>
      </c>
      <c r="T1430" s="17">
        <f t="shared" si="292"/>
        <v>0</v>
      </c>
    </row>
    <row r="1431" spans="1:20">
      <c r="A1431" s="142" t="str">
        <f>IF((stock!B1425+stock!C1425+stock!D1425+stock!E1425)&lt;&gt;0,stock!A1425,"")</f>
        <v>FLYING-HORSE MOONG-DHALL 30KG</v>
      </c>
      <c r="B1431" s="142"/>
      <c r="C1431" s="15">
        <f>stock!C1425</f>
        <v>41</v>
      </c>
      <c r="D1431" s="15">
        <f>stock!D1425</f>
        <v>0</v>
      </c>
      <c r="E1431" s="15">
        <f>stock!E1425</f>
        <v>0</v>
      </c>
      <c r="F1431" s="15">
        <f>stock!F1425</f>
        <v>41</v>
      </c>
      <c r="H1431" s="15">
        <f t="shared" si="282"/>
        <v>30</v>
      </c>
      <c r="I1431" s="15">
        <f t="shared" si="283"/>
        <v>0</v>
      </c>
      <c r="J1431" s="15">
        <f t="shared" si="284"/>
        <v>30</v>
      </c>
      <c r="K1431" s="1" t="str">
        <f t="shared" si="281"/>
        <v>FLYING-HORSE MOONG-DHALL</v>
      </c>
      <c r="L1431" s="15">
        <f>IF(COUNTIF($N$2:N1431,N1431)=1,L1430+1,L1430)</f>
        <v>27</v>
      </c>
      <c r="M1431" s="17" t="str">
        <f t="shared" si="285"/>
        <v>FLYING-HORSE MOONG-DHALL</v>
      </c>
      <c r="N1431" s="1" t="str">
        <f t="shared" si="286"/>
        <v>MOONG-DHALL</v>
      </c>
      <c r="O1431" s="1" t="str">
        <f t="shared" si="287"/>
        <v>FLYING-HORSE</v>
      </c>
      <c r="P1431" s="17">
        <f t="shared" si="288"/>
        <v>1</v>
      </c>
      <c r="Q1431" s="17">
        <f t="shared" si="289"/>
        <v>24.6</v>
      </c>
      <c r="R1431" s="17">
        <f t="shared" si="290"/>
        <v>0</v>
      </c>
      <c r="S1431" s="17">
        <f t="shared" si="291"/>
        <v>0</v>
      </c>
      <c r="T1431" s="17">
        <f t="shared" si="292"/>
        <v>24.6</v>
      </c>
    </row>
    <row r="1432" spans="1:20">
      <c r="A1432" s="142" t="str">
        <f>IF((stock!B1426+stock!C1426+stock!D1426+stock!E1426)&lt;&gt;0,stock!A1426,"")</f>
        <v>MOONG-DHALL 50</v>
      </c>
      <c r="B1432" s="142"/>
      <c r="C1432" s="15">
        <f>stock!C1426</f>
        <v>227</v>
      </c>
      <c r="D1432" s="15">
        <f>stock!D1426</f>
        <v>0</v>
      </c>
      <c r="E1432" s="15">
        <f>stock!E1426</f>
        <v>43</v>
      </c>
      <c r="F1432" s="15">
        <f>stock!F1426</f>
        <v>184</v>
      </c>
      <c r="H1432" s="15">
        <f t="shared" si="282"/>
        <v>50</v>
      </c>
      <c r="I1432" s="15">
        <f t="shared" si="283"/>
        <v>50</v>
      </c>
      <c r="J1432" s="15">
        <f t="shared" si="284"/>
        <v>50</v>
      </c>
      <c r="K1432" s="1" t="str">
        <f t="shared" si="281"/>
        <v>MOONG-DHA</v>
      </c>
      <c r="L1432" s="15">
        <f>IF(COUNTIF($N$2:N1432,N1432)=1,L1431+1,L1431)</f>
        <v>27</v>
      </c>
      <c r="M1432" s="17" t="str">
        <f t="shared" si="285"/>
        <v/>
      </c>
      <c r="N1432" s="1">
        <f t="shared" si="286"/>
        <v>0</v>
      </c>
      <c r="O1432" s="1">
        <f t="shared" si="287"/>
        <v>0</v>
      </c>
      <c r="P1432" s="17">
        <f t="shared" si="288"/>
        <v>0</v>
      </c>
      <c r="Q1432" s="17">
        <f t="shared" si="289"/>
        <v>0</v>
      </c>
      <c r="R1432" s="17">
        <f t="shared" si="290"/>
        <v>0</v>
      </c>
      <c r="S1432" s="17">
        <f t="shared" si="291"/>
        <v>0</v>
      </c>
      <c r="T1432" s="17">
        <f t="shared" si="292"/>
        <v>0</v>
      </c>
    </row>
    <row r="1433" spans="1:20">
      <c r="A1433" s="142" t="str">
        <f>IF((stock!B1427+stock!C1427+stock!D1427+stock!E1427)&lt;&gt;0,stock!A1427,"")</f>
        <v>444-MODU DHALL 50KG</v>
      </c>
      <c r="B1433" s="142"/>
      <c r="C1433" s="15">
        <f>stock!C1427</f>
        <v>49</v>
      </c>
      <c r="D1433" s="15">
        <f>stock!D1427</f>
        <v>0</v>
      </c>
      <c r="E1433" s="15">
        <f>stock!E1427</f>
        <v>17</v>
      </c>
      <c r="F1433" s="15">
        <f>stock!F1427</f>
        <v>32</v>
      </c>
      <c r="H1433" s="15">
        <f t="shared" si="282"/>
        <v>50</v>
      </c>
      <c r="I1433" s="15">
        <f t="shared" si="283"/>
        <v>0</v>
      </c>
      <c r="J1433" s="15">
        <f t="shared" si="284"/>
        <v>50</v>
      </c>
      <c r="K1433" s="1" t="str">
        <f t="shared" si="281"/>
        <v>444-MODU DHALL</v>
      </c>
      <c r="L1433" s="15">
        <f>IF(COUNTIF($N$2:N1433,N1433)=1,L1432+1,L1432)</f>
        <v>27</v>
      </c>
      <c r="M1433" s="17" t="str">
        <f t="shared" si="285"/>
        <v>444-MODU DHALL</v>
      </c>
      <c r="N1433" s="1" t="str">
        <f t="shared" si="286"/>
        <v>DHALL</v>
      </c>
      <c r="O1433" s="1" t="str">
        <f t="shared" si="287"/>
        <v>444-MODU</v>
      </c>
      <c r="P1433" s="17">
        <f t="shared" si="288"/>
        <v>1</v>
      </c>
      <c r="Q1433" s="17">
        <f t="shared" si="289"/>
        <v>49</v>
      </c>
      <c r="R1433" s="17">
        <f t="shared" si="290"/>
        <v>0</v>
      </c>
      <c r="S1433" s="17">
        <f t="shared" si="291"/>
        <v>17</v>
      </c>
      <c r="T1433" s="17">
        <f t="shared" si="292"/>
        <v>32</v>
      </c>
    </row>
    <row r="1434" spans="1:20">
      <c r="A1434" s="142" t="str">
        <f>IF((stock!B1428+stock!C1428+stock!D1428+stock!E1428)&lt;&gt;0,stock!A1428,"")</f>
        <v/>
      </c>
      <c r="B1434" s="142"/>
      <c r="C1434" s="15">
        <f>stock!C1428</f>
        <v>0</v>
      </c>
      <c r="D1434" s="15">
        <f>stock!D1428</f>
        <v>0</v>
      </c>
      <c r="E1434" s="15">
        <f>stock!E1428</f>
        <v>0</v>
      </c>
      <c r="F1434" s="15">
        <f>stock!F1428</f>
        <v>0</v>
      </c>
      <c r="H1434" s="15">
        <f t="shared" si="282"/>
        <v>0</v>
      </c>
      <c r="I1434" s="15">
        <f t="shared" si="283"/>
        <v>0</v>
      </c>
      <c r="J1434" s="15">
        <f t="shared" si="284"/>
        <v>0</v>
      </c>
      <c r="K1434" s="1">
        <f t="shared" si="281"/>
        <v>0</v>
      </c>
      <c r="L1434" s="15">
        <f>IF(COUNTIF($N$2:N1434,N1434)=1,L1433+1,L1433)</f>
        <v>27</v>
      </c>
      <c r="M1434" s="17" t="str">
        <f t="shared" si="285"/>
        <v/>
      </c>
      <c r="N1434" s="1">
        <f t="shared" si="286"/>
        <v>0</v>
      </c>
      <c r="O1434" s="1">
        <f t="shared" si="287"/>
        <v>0</v>
      </c>
      <c r="P1434" s="17">
        <f t="shared" si="288"/>
        <v>0</v>
      </c>
      <c r="Q1434" s="17">
        <f t="shared" si="289"/>
        <v>0</v>
      </c>
      <c r="R1434" s="17">
        <f t="shared" si="290"/>
        <v>0</v>
      </c>
      <c r="S1434" s="17">
        <f t="shared" si="291"/>
        <v>0</v>
      </c>
      <c r="T1434" s="17">
        <f t="shared" si="292"/>
        <v>0</v>
      </c>
    </row>
    <row r="1435" spans="1:20">
      <c r="A1435" s="142" t="str">
        <f>IF((stock!B1429+stock!C1429+stock!D1429+stock!E1429)&lt;&gt;0,stock!A1429,"")</f>
        <v/>
      </c>
      <c r="B1435" s="142"/>
      <c r="C1435" s="15">
        <f>stock!C1429</f>
        <v>0</v>
      </c>
      <c r="D1435" s="15">
        <f>stock!D1429</f>
        <v>0</v>
      </c>
      <c r="E1435" s="15">
        <f>stock!E1429</f>
        <v>0</v>
      </c>
      <c r="F1435" s="15">
        <f>stock!F1429</f>
        <v>0</v>
      </c>
      <c r="H1435" s="15">
        <f t="shared" si="282"/>
        <v>0</v>
      </c>
      <c r="I1435" s="15">
        <f t="shared" si="283"/>
        <v>0</v>
      </c>
      <c r="J1435" s="15">
        <f t="shared" si="284"/>
        <v>0</v>
      </c>
      <c r="K1435" s="1">
        <f t="shared" si="281"/>
        <v>0</v>
      </c>
      <c r="L1435" s="15">
        <f>IF(COUNTIF($N$2:N1435,N1435)=1,L1434+1,L1434)</f>
        <v>27</v>
      </c>
      <c r="M1435" s="17" t="str">
        <f t="shared" si="285"/>
        <v/>
      </c>
      <c r="N1435" s="1">
        <f t="shared" si="286"/>
        <v>0</v>
      </c>
      <c r="O1435" s="1">
        <f t="shared" si="287"/>
        <v>0</v>
      </c>
      <c r="P1435" s="17">
        <f t="shared" si="288"/>
        <v>0</v>
      </c>
      <c r="Q1435" s="17">
        <f t="shared" si="289"/>
        <v>0</v>
      </c>
      <c r="R1435" s="17">
        <f t="shared" si="290"/>
        <v>0</v>
      </c>
      <c r="S1435" s="17">
        <f t="shared" si="291"/>
        <v>0</v>
      </c>
      <c r="T1435" s="17">
        <f t="shared" si="292"/>
        <v>0</v>
      </c>
    </row>
    <row r="1436" spans="1:20">
      <c r="A1436" s="142" t="str">
        <f>IF((stock!B1430+stock!C1430+stock!D1430+stock!E1430)&lt;&gt;0,stock!A1430,"")</f>
        <v/>
      </c>
      <c r="B1436" s="142"/>
      <c r="C1436" s="15">
        <f>stock!C1430</f>
        <v>0</v>
      </c>
      <c r="D1436" s="15">
        <f>stock!D1430</f>
        <v>0</v>
      </c>
      <c r="E1436" s="15">
        <f>stock!E1430</f>
        <v>0</v>
      </c>
      <c r="F1436" s="15">
        <f>stock!F1430</f>
        <v>0</v>
      </c>
      <c r="H1436" s="15">
        <f t="shared" si="282"/>
        <v>0</v>
      </c>
      <c r="I1436" s="15">
        <f t="shared" si="283"/>
        <v>0</v>
      </c>
      <c r="J1436" s="15">
        <f t="shared" si="284"/>
        <v>0</v>
      </c>
      <c r="K1436" s="1">
        <f t="shared" si="281"/>
        <v>0</v>
      </c>
      <c r="L1436" s="15">
        <f>IF(COUNTIF($N$2:N1436,N1436)=1,L1435+1,L1435)</f>
        <v>27</v>
      </c>
      <c r="M1436" s="17" t="str">
        <f t="shared" si="285"/>
        <v/>
      </c>
      <c r="N1436" s="1">
        <f t="shared" si="286"/>
        <v>0</v>
      </c>
      <c r="O1436" s="1">
        <f t="shared" si="287"/>
        <v>0</v>
      </c>
      <c r="P1436" s="17">
        <f t="shared" si="288"/>
        <v>0</v>
      </c>
      <c r="Q1436" s="17">
        <f t="shared" si="289"/>
        <v>0</v>
      </c>
      <c r="R1436" s="17">
        <f t="shared" si="290"/>
        <v>0</v>
      </c>
      <c r="S1436" s="17">
        <f t="shared" si="291"/>
        <v>0</v>
      </c>
      <c r="T1436" s="17">
        <f t="shared" si="292"/>
        <v>0</v>
      </c>
    </row>
    <row r="1437" spans="1:20">
      <c r="A1437" s="142" t="str">
        <f>IF((stock!B1431+stock!C1431+stock!D1431+stock!E1431)&lt;&gt;0,stock!A1431,"")</f>
        <v>CHELLAKANI MOONG-DHALL 50KG</v>
      </c>
      <c r="B1437" s="142"/>
      <c r="C1437" s="15">
        <f>stock!C1431</f>
        <v>18</v>
      </c>
      <c r="D1437" s="15">
        <f>stock!D1431</f>
        <v>0</v>
      </c>
      <c r="E1437" s="15">
        <f>stock!E1431</f>
        <v>0</v>
      </c>
      <c r="F1437" s="15">
        <f>stock!F1431</f>
        <v>18</v>
      </c>
      <c r="H1437" s="15">
        <f t="shared" si="282"/>
        <v>50</v>
      </c>
      <c r="I1437" s="15">
        <f t="shared" si="283"/>
        <v>0</v>
      </c>
      <c r="J1437" s="15">
        <f t="shared" si="284"/>
        <v>50</v>
      </c>
      <c r="K1437" s="1" t="str">
        <f t="shared" si="281"/>
        <v>CHELLAKANI MOONG-DHALL</v>
      </c>
      <c r="L1437" s="15">
        <f>IF(COUNTIF($N$2:N1437,N1437)=1,L1436+1,L1436)</f>
        <v>27</v>
      </c>
      <c r="M1437" s="17" t="str">
        <f t="shared" si="285"/>
        <v>CHELLAKANI MOONG-DHALL</v>
      </c>
      <c r="N1437" s="1" t="str">
        <f t="shared" si="286"/>
        <v>MOONG-DHALL</v>
      </c>
      <c r="O1437" s="1" t="str">
        <f t="shared" si="287"/>
        <v>CHELLAKANI</v>
      </c>
      <c r="P1437" s="17">
        <f t="shared" si="288"/>
        <v>1</v>
      </c>
      <c r="Q1437" s="17">
        <f t="shared" si="289"/>
        <v>18</v>
      </c>
      <c r="R1437" s="17">
        <f t="shared" si="290"/>
        <v>0</v>
      </c>
      <c r="S1437" s="17">
        <f t="shared" si="291"/>
        <v>0</v>
      </c>
      <c r="T1437" s="17">
        <f t="shared" si="292"/>
        <v>18</v>
      </c>
    </row>
    <row r="1438" spans="1:20">
      <c r="A1438" s="142" t="str">
        <f>IF((stock!B1432+stock!C1432+stock!D1432+stock!E1432)&lt;&gt;0,stock!A1432,"")</f>
        <v/>
      </c>
      <c r="B1438" s="142"/>
      <c r="C1438" s="15">
        <f>stock!C1432</f>
        <v>0</v>
      </c>
      <c r="D1438" s="15">
        <f>stock!D1432</f>
        <v>0</v>
      </c>
      <c r="E1438" s="15">
        <f>stock!E1432</f>
        <v>0</v>
      </c>
      <c r="F1438" s="15">
        <f>stock!F1432</f>
        <v>0</v>
      </c>
      <c r="H1438" s="15">
        <f t="shared" si="282"/>
        <v>0</v>
      </c>
      <c r="I1438" s="15">
        <f t="shared" si="283"/>
        <v>0</v>
      </c>
      <c r="J1438" s="15">
        <f t="shared" si="284"/>
        <v>0</v>
      </c>
      <c r="K1438" s="1">
        <f t="shared" si="281"/>
        <v>0</v>
      </c>
      <c r="L1438" s="15">
        <f>IF(COUNTIF($N$2:N1438,N1438)=1,L1437+1,L1437)</f>
        <v>27</v>
      </c>
      <c r="M1438" s="17" t="str">
        <f t="shared" si="285"/>
        <v/>
      </c>
      <c r="N1438" s="1">
        <f t="shared" si="286"/>
        <v>0</v>
      </c>
      <c r="O1438" s="1">
        <f t="shared" si="287"/>
        <v>0</v>
      </c>
      <c r="P1438" s="17">
        <f t="shared" si="288"/>
        <v>0</v>
      </c>
      <c r="Q1438" s="17">
        <f t="shared" si="289"/>
        <v>0</v>
      </c>
      <c r="R1438" s="17">
        <f t="shared" si="290"/>
        <v>0</v>
      </c>
      <c r="S1438" s="17">
        <f t="shared" si="291"/>
        <v>0</v>
      </c>
      <c r="T1438" s="17">
        <f t="shared" si="292"/>
        <v>0</v>
      </c>
    </row>
    <row r="1439" spans="1:20">
      <c r="A1439" s="142" t="str">
        <f>IF((stock!B1433+stock!C1433+stock!D1433+stock!E1433)&lt;&gt;0,stock!A1433,"")</f>
        <v/>
      </c>
      <c r="B1439" s="142"/>
      <c r="C1439" s="15">
        <f>stock!C1433</f>
        <v>0</v>
      </c>
      <c r="D1439" s="15">
        <f>stock!D1433</f>
        <v>0</v>
      </c>
      <c r="E1439" s="15">
        <f>stock!E1433</f>
        <v>0</v>
      </c>
      <c r="F1439" s="15">
        <f>stock!F1433</f>
        <v>0</v>
      </c>
      <c r="H1439" s="15">
        <f t="shared" si="282"/>
        <v>0</v>
      </c>
      <c r="I1439" s="15">
        <f t="shared" si="283"/>
        <v>0</v>
      </c>
      <c r="J1439" s="15">
        <f t="shared" si="284"/>
        <v>0</v>
      </c>
      <c r="K1439" s="1">
        <f t="shared" si="281"/>
        <v>0</v>
      </c>
      <c r="L1439" s="15">
        <f>IF(COUNTIF($N$2:N1439,N1439)=1,L1438+1,L1438)</f>
        <v>27</v>
      </c>
      <c r="M1439" s="17" t="str">
        <f t="shared" si="285"/>
        <v/>
      </c>
      <c r="N1439" s="1">
        <f t="shared" si="286"/>
        <v>0</v>
      </c>
      <c r="O1439" s="1">
        <f t="shared" si="287"/>
        <v>0</v>
      </c>
      <c r="P1439" s="17">
        <f t="shared" si="288"/>
        <v>0</v>
      </c>
      <c r="Q1439" s="17">
        <f t="shared" si="289"/>
        <v>0</v>
      </c>
      <c r="R1439" s="17">
        <f t="shared" si="290"/>
        <v>0</v>
      </c>
      <c r="S1439" s="17">
        <f t="shared" si="291"/>
        <v>0</v>
      </c>
      <c r="T1439" s="17">
        <f t="shared" si="292"/>
        <v>0</v>
      </c>
    </row>
    <row r="1440" spans="1:20">
      <c r="A1440" s="142" t="str">
        <f>IF((stock!B1434+stock!C1434+stock!D1434+stock!E1434)&lt;&gt;0,stock!A1434,"")</f>
        <v/>
      </c>
      <c r="B1440" s="142"/>
      <c r="C1440" s="15">
        <f>stock!C1434</f>
        <v>0</v>
      </c>
      <c r="D1440" s="15">
        <f>stock!D1434</f>
        <v>0</v>
      </c>
      <c r="E1440" s="15">
        <f>stock!E1434</f>
        <v>0</v>
      </c>
      <c r="F1440" s="15">
        <f>stock!F1434</f>
        <v>0</v>
      </c>
      <c r="H1440" s="15">
        <f t="shared" si="282"/>
        <v>0</v>
      </c>
      <c r="I1440" s="15">
        <f t="shared" si="283"/>
        <v>0</v>
      </c>
      <c r="J1440" s="15">
        <f t="shared" si="284"/>
        <v>0</v>
      </c>
      <c r="K1440" s="1">
        <f t="shared" si="281"/>
        <v>0</v>
      </c>
      <c r="L1440" s="15">
        <f>IF(COUNTIF($N$2:N1440,N1440)=1,L1439+1,L1439)</f>
        <v>27</v>
      </c>
      <c r="M1440" s="17" t="str">
        <f t="shared" si="285"/>
        <v/>
      </c>
      <c r="N1440" s="1">
        <f t="shared" si="286"/>
        <v>0</v>
      </c>
      <c r="O1440" s="1">
        <f t="shared" si="287"/>
        <v>0</v>
      </c>
      <c r="P1440" s="17">
        <f t="shared" si="288"/>
        <v>0</v>
      </c>
      <c r="Q1440" s="17">
        <f t="shared" si="289"/>
        <v>0</v>
      </c>
      <c r="R1440" s="17">
        <f t="shared" si="290"/>
        <v>0</v>
      </c>
      <c r="S1440" s="17">
        <f t="shared" si="291"/>
        <v>0</v>
      </c>
      <c r="T1440" s="17">
        <f t="shared" si="292"/>
        <v>0</v>
      </c>
    </row>
    <row r="1441" spans="1:20">
      <c r="A1441" s="142" t="str">
        <f>IF((stock!B1435+stock!C1435+stock!D1435+stock!E1435)&lt;&gt;0,stock!A1435,"")</f>
        <v/>
      </c>
      <c r="B1441" s="142"/>
      <c r="C1441" s="15">
        <f>stock!C1435</f>
        <v>0</v>
      </c>
      <c r="D1441" s="15">
        <f>stock!D1435</f>
        <v>0</v>
      </c>
      <c r="E1441" s="15">
        <f>stock!E1435</f>
        <v>0</v>
      </c>
      <c r="F1441" s="15">
        <f>stock!F1435</f>
        <v>0</v>
      </c>
      <c r="H1441" s="15">
        <f t="shared" si="282"/>
        <v>0</v>
      </c>
      <c r="I1441" s="15">
        <f t="shared" si="283"/>
        <v>0</v>
      </c>
      <c r="J1441" s="15">
        <f t="shared" si="284"/>
        <v>0</v>
      </c>
      <c r="K1441" s="1">
        <f t="shared" si="281"/>
        <v>0</v>
      </c>
      <c r="L1441" s="15">
        <f>IF(COUNTIF($N$2:N1441,N1441)=1,L1440+1,L1440)</f>
        <v>27</v>
      </c>
      <c r="M1441" s="17" t="str">
        <f t="shared" si="285"/>
        <v/>
      </c>
      <c r="N1441" s="1">
        <f t="shared" si="286"/>
        <v>0</v>
      </c>
      <c r="O1441" s="1">
        <f t="shared" si="287"/>
        <v>0</v>
      </c>
      <c r="P1441" s="17">
        <f t="shared" si="288"/>
        <v>0</v>
      </c>
      <c r="Q1441" s="17">
        <f t="shared" si="289"/>
        <v>0</v>
      </c>
      <c r="R1441" s="17">
        <f t="shared" si="290"/>
        <v>0</v>
      </c>
      <c r="S1441" s="17">
        <f t="shared" si="291"/>
        <v>0</v>
      </c>
      <c r="T1441" s="17">
        <f t="shared" si="292"/>
        <v>0</v>
      </c>
    </row>
    <row r="1442" spans="1:20">
      <c r="A1442" s="142" t="str">
        <f>IF((stock!B1436+stock!C1436+stock!D1436+stock!E1436)&lt;&gt;0,stock!A1436,"")</f>
        <v/>
      </c>
      <c r="B1442" s="142"/>
      <c r="C1442" s="15">
        <f>stock!C1436</f>
        <v>0</v>
      </c>
      <c r="D1442" s="15">
        <f>stock!D1436</f>
        <v>0</v>
      </c>
      <c r="E1442" s="15">
        <f>stock!E1436</f>
        <v>0</v>
      </c>
      <c r="F1442" s="15">
        <f>stock!F1436</f>
        <v>0</v>
      </c>
      <c r="H1442" s="15">
        <f t="shared" si="282"/>
        <v>0</v>
      </c>
      <c r="I1442" s="15">
        <f t="shared" si="283"/>
        <v>0</v>
      </c>
      <c r="J1442" s="15">
        <f t="shared" si="284"/>
        <v>0</v>
      </c>
      <c r="K1442" s="1">
        <f t="shared" si="281"/>
        <v>0</v>
      </c>
      <c r="L1442" s="15">
        <f>IF(COUNTIF($N$2:N1442,N1442)=1,L1441+1,L1441)</f>
        <v>27</v>
      </c>
      <c r="M1442" s="17" t="str">
        <f t="shared" si="285"/>
        <v/>
      </c>
      <c r="N1442" s="1">
        <f t="shared" si="286"/>
        <v>0</v>
      </c>
      <c r="O1442" s="1">
        <f t="shared" si="287"/>
        <v>0</v>
      </c>
      <c r="P1442" s="17">
        <f t="shared" si="288"/>
        <v>0</v>
      </c>
      <c r="Q1442" s="17">
        <f t="shared" si="289"/>
        <v>0</v>
      </c>
      <c r="R1442" s="17">
        <f t="shared" si="290"/>
        <v>0</v>
      </c>
      <c r="S1442" s="17">
        <f t="shared" si="291"/>
        <v>0</v>
      </c>
      <c r="T1442" s="17">
        <f t="shared" si="292"/>
        <v>0</v>
      </c>
    </row>
    <row r="1443" spans="1:20">
      <c r="A1443" s="142" t="str">
        <f>IF((stock!B1437+stock!C1437+stock!D1437+stock!E1437)&lt;&gt;0,stock!A1437,"")</f>
        <v/>
      </c>
      <c r="B1443" s="142"/>
      <c r="C1443" s="15">
        <f>stock!C1437</f>
        <v>0</v>
      </c>
      <c r="D1443" s="15">
        <f>stock!D1437</f>
        <v>0</v>
      </c>
      <c r="E1443" s="15">
        <f>stock!E1437</f>
        <v>0</v>
      </c>
      <c r="F1443" s="15">
        <f>stock!F1437</f>
        <v>0</v>
      </c>
      <c r="H1443" s="15">
        <f t="shared" si="282"/>
        <v>0</v>
      </c>
      <c r="I1443" s="15">
        <f t="shared" si="283"/>
        <v>0</v>
      </c>
      <c r="J1443" s="15">
        <f t="shared" si="284"/>
        <v>0</v>
      </c>
      <c r="K1443" s="1">
        <f t="shared" si="281"/>
        <v>0</v>
      </c>
      <c r="L1443" s="15">
        <f>IF(COUNTIF($N$2:N1443,N1443)=1,L1442+1,L1442)</f>
        <v>27</v>
      </c>
      <c r="M1443" s="17" t="str">
        <f t="shared" si="285"/>
        <v/>
      </c>
      <c r="N1443" s="1">
        <f t="shared" si="286"/>
        <v>0</v>
      </c>
      <c r="O1443" s="1">
        <f t="shared" si="287"/>
        <v>0</v>
      </c>
      <c r="P1443" s="17">
        <f t="shared" si="288"/>
        <v>0</v>
      </c>
      <c r="Q1443" s="17">
        <f t="shared" si="289"/>
        <v>0</v>
      </c>
      <c r="R1443" s="17">
        <f t="shared" si="290"/>
        <v>0</v>
      </c>
      <c r="S1443" s="17">
        <f t="shared" si="291"/>
        <v>0</v>
      </c>
      <c r="T1443" s="17">
        <f t="shared" si="292"/>
        <v>0</v>
      </c>
    </row>
    <row r="1444" spans="1:20">
      <c r="A1444" s="142" t="str">
        <f>IF((stock!B1438+stock!C1438+stock!D1438+stock!E1438)&lt;&gt;0,stock!A1438,"")</f>
        <v/>
      </c>
      <c r="B1444" s="142"/>
      <c r="C1444" s="15">
        <f>stock!C1438</f>
        <v>0</v>
      </c>
      <c r="D1444" s="15">
        <f>stock!D1438</f>
        <v>0</v>
      </c>
      <c r="E1444" s="15">
        <f>stock!E1438</f>
        <v>0</v>
      </c>
      <c r="F1444" s="15">
        <f>stock!F1438</f>
        <v>0</v>
      </c>
      <c r="H1444" s="15">
        <f t="shared" si="282"/>
        <v>0</v>
      </c>
      <c r="I1444" s="15">
        <f t="shared" si="283"/>
        <v>0</v>
      </c>
      <c r="J1444" s="15">
        <f t="shared" si="284"/>
        <v>0</v>
      </c>
      <c r="K1444" s="1">
        <f t="shared" si="281"/>
        <v>0</v>
      </c>
      <c r="L1444" s="15">
        <f>IF(COUNTIF($N$2:N1444,N1444)=1,L1443+1,L1443)</f>
        <v>27</v>
      </c>
      <c r="M1444" s="17" t="str">
        <f t="shared" si="285"/>
        <v/>
      </c>
      <c r="N1444" s="1">
        <f t="shared" si="286"/>
        <v>0</v>
      </c>
      <c r="O1444" s="1">
        <f t="shared" si="287"/>
        <v>0</v>
      </c>
      <c r="P1444" s="17">
        <f t="shared" si="288"/>
        <v>0</v>
      </c>
      <c r="Q1444" s="17">
        <f t="shared" si="289"/>
        <v>0</v>
      </c>
      <c r="R1444" s="17">
        <f t="shared" si="290"/>
        <v>0</v>
      </c>
      <c r="S1444" s="17">
        <f t="shared" si="291"/>
        <v>0</v>
      </c>
      <c r="T1444" s="17">
        <f t="shared" si="292"/>
        <v>0</v>
      </c>
    </row>
    <row r="1445" spans="1:20">
      <c r="A1445" s="142" t="str">
        <f>IF((stock!B1439+stock!C1439+stock!D1439+stock!E1439)&lt;&gt;0,stock!A1439,"")</f>
        <v/>
      </c>
      <c r="B1445" s="142"/>
      <c r="C1445" s="15">
        <f>stock!C1439</f>
        <v>0</v>
      </c>
      <c r="D1445" s="15">
        <f>stock!D1439</f>
        <v>0</v>
      </c>
      <c r="E1445" s="15">
        <f>stock!E1439</f>
        <v>0</v>
      </c>
      <c r="F1445" s="15">
        <f>stock!F1439</f>
        <v>0</v>
      </c>
      <c r="H1445" s="15">
        <f t="shared" si="282"/>
        <v>0</v>
      </c>
      <c r="I1445" s="15">
        <f t="shared" si="283"/>
        <v>0</v>
      </c>
      <c r="J1445" s="15">
        <f t="shared" si="284"/>
        <v>0</v>
      </c>
      <c r="K1445" s="1">
        <f t="shared" si="281"/>
        <v>0</v>
      </c>
      <c r="L1445" s="15">
        <f>IF(COUNTIF($N$2:N1445,N1445)=1,L1444+1,L1444)</f>
        <v>27</v>
      </c>
      <c r="M1445" s="17" t="str">
        <f t="shared" si="285"/>
        <v/>
      </c>
      <c r="N1445" s="1">
        <f t="shared" si="286"/>
        <v>0</v>
      </c>
      <c r="O1445" s="1">
        <f t="shared" si="287"/>
        <v>0</v>
      </c>
      <c r="P1445" s="17">
        <f t="shared" si="288"/>
        <v>0</v>
      </c>
      <c r="Q1445" s="17">
        <f t="shared" si="289"/>
        <v>0</v>
      </c>
      <c r="R1445" s="17">
        <f t="shared" si="290"/>
        <v>0</v>
      </c>
      <c r="S1445" s="17">
        <f t="shared" si="291"/>
        <v>0</v>
      </c>
      <c r="T1445" s="17">
        <f t="shared" si="292"/>
        <v>0</v>
      </c>
    </row>
    <row r="1446" spans="1:20">
      <c r="A1446" s="142" t="str">
        <f>IF((stock!B1440+stock!C1440+stock!D1440+stock!E1440)&lt;&gt;0,stock!A1440,"")</f>
        <v>JUMBO MOONG-DHALL 50KG</v>
      </c>
      <c r="B1446" s="142"/>
      <c r="C1446" s="15">
        <f>stock!C1440</f>
        <v>15</v>
      </c>
      <c r="D1446" s="15">
        <f>stock!D1440</f>
        <v>0</v>
      </c>
      <c r="E1446" s="15">
        <f>stock!E1440</f>
        <v>10</v>
      </c>
      <c r="F1446" s="15">
        <f>stock!F1440</f>
        <v>5</v>
      </c>
      <c r="H1446" s="15">
        <f t="shared" si="282"/>
        <v>50</v>
      </c>
      <c r="I1446" s="15">
        <f t="shared" si="283"/>
        <v>0</v>
      </c>
      <c r="J1446" s="15">
        <f t="shared" si="284"/>
        <v>50</v>
      </c>
      <c r="K1446" s="1" t="str">
        <f t="shared" si="281"/>
        <v>JUMBO MOONG-DHALL</v>
      </c>
      <c r="L1446" s="15">
        <f>IF(COUNTIF($N$2:N1446,N1446)=1,L1445+1,L1445)</f>
        <v>27</v>
      </c>
      <c r="M1446" s="17" t="str">
        <f t="shared" si="285"/>
        <v>JUMBO MOONG-DHALL</v>
      </c>
      <c r="N1446" s="1" t="str">
        <f t="shared" si="286"/>
        <v>MOONG-DHALL</v>
      </c>
      <c r="O1446" s="1" t="str">
        <f t="shared" si="287"/>
        <v>JUMBO</v>
      </c>
      <c r="P1446" s="17">
        <f t="shared" si="288"/>
        <v>1</v>
      </c>
      <c r="Q1446" s="17">
        <f t="shared" si="289"/>
        <v>15</v>
      </c>
      <c r="R1446" s="17">
        <f t="shared" si="290"/>
        <v>0</v>
      </c>
      <c r="S1446" s="17">
        <f t="shared" si="291"/>
        <v>10</v>
      </c>
      <c r="T1446" s="17">
        <f t="shared" si="292"/>
        <v>5</v>
      </c>
    </row>
    <row r="1447" spans="1:20">
      <c r="A1447" s="142" t="str">
        <f>IF((stock!B1441+stock!C1441+stock!D1441+stock!E1441)&lt;&gt;0,stock!A1441,"")</f>
        <v/>
      </c>
      <c r="B1447" s="142"/>
      <c r="C1447" s="15">
        <f>stock!C1441</f>
        <v>0</v>
      </c>
      <c r="D1447" s="15">
        <f>stock!D1441</f>
        <v>0</v>
      </c>
      <c r="E1447" s="15">
        <f>stock!E1441</f>
        <v>0</v>
      </c>
      <c r="F1447" s="15">
        <f>stock!F1441</f>
        <v>0</v>
      </c>
      <c r="H1447" s="15">
        <f t="shared" si="282"/>
        <v>0</v>
      </c>
      <c r="I1447" s="15">
        <f t="shared" si="283"/>
        <v>0</v>
      </c>
      <c r="J1447" s="15">
        <f t="shared" si="284"/>
        <v>0</v>
      </c>
      <c r="K1447" s="1">
        <f t="shared" si="281"/>
        <v>0</v>
      </c>
      <c r="L1447" s="15">
        <f>IF(COUNTIF($N$2:N1447,N1447)=1,L1446+1,L1446)</f>
        <v>27</v>
      </c>
      <c r="M1447" s="17" t="str">
        <f t="shared" si="285"/>
        <v/>
      </c>
      <c r="N1447" s="1">
        <f t="shared" si="286"/>
        <v>0</v>
      </c>
      <c r="O1447" s="1">
        <f t="shared" si="287"/>
        <v>0</v>
      </c>
      <c r="P1447" s="17">
        <f t="shared" si="288"/>
        <v>0</v>
      </c>
      <c r="Q1447" s="17">
        <f t="shared" si="289"/>
        <v>0</v>
      </c>
      <c r="R1447" s="17">
        <f t="shared" si="290"/>
        <v>0</v>
      </c>
      <c r="S1447" s="17">
        <f t="shared" si="291"/>
        <v>0</v>
      </c>
      <c r="T1447" s="17">
        <f t="shared" si="292"/>
        <v>0</v>
      </c>
    </row>
    <row r="1448" spans="1:20">
      <c r="A1448" s="142" t="str">
        <f>IF((stock!B1442+stock!C1442+stock!D1442+stock!E1442)&lt;&gt;0,stock!A1442,"")</f>
        <v/>
      </c>
      <c r="B1448" s="142"/>
      <c r="C1448" s="15">
        <f>stock!C1442</f>
        <v>0</v>
      </c>
      <c r="D1448" s="15">
        <f>stock!D1442</f>
        <v>0</v>
      </c>
      <c r="E1448" s="15">
        <f>stock!E1442</f>
        <v>0</v>
      </c>
      <c r="F1448" s="15">
        <f>stock!F1442</f>
        <v>0</v>
      </c>
      <c r="H1448" s="15">
        <f t="shared" si="282"/>
        <v>0</v>
      </c>
      <c r="I1448" s="15">
        <f t="shared" si="283"/>
        <v>0</v>
      </c>
      <c r="J1448" s="15">
        <f t="shared" si="284"/>
        <v>0</v>
      </c>
      <c r="K1448" s="1">
        <f t="shared" si="281"/>
        <v>0</v>
      </c>
      <c r="L1448" s="15">
        <f>IF(COUNTIF($N$2:N1448,N1448)=1,L1447+1,L1447)</f>
        <v>27</v>
      </c>
      <c r="M1448" s="17" t="str">
        <f t="shared" si="285"/>
        <v/>
      </c>
      <c r="N1448" s="1">
        <f t="shared" si="286"/>
        <v>0</v>
      </c>
      <c r="O1448" s="1">
        <f t="shared" si="287"/>
        <v>0</v>
      </c>
      <c r="P1448" s="17">
        <f t="shared" si="288"/>
        <v>0</v>
      </c>
      <c r="Q1448" s="17">
        <f t="shared" si="289"/>
        <v>0</v>
      </c>
      <c r="R1448" s="17">
        <f t="shared" si="290"/>
        <v>0</v>
      </c>
      <c r="S1448" s="17">
        <f t="shared" si="291"/>
        <v>0</v>
      </c>
      <c r="T1448" s="17">
        <f t="shared" si="292"/>
        <v>0</v>
      </c>
    </row>
    <row r="1449" spans="1:20">
      <c r="A1449" s="142" t="str">
        <f>IF((stock!B1443+stock!C1443+stock!D1443+stock!E1443)&lt;&gt;0,stock!A1443,"")</f>
        <v/>
      </c>
      <c r="B1449" s="142"/>
      <c r="C1449" s="15">
        <f>stock!C1443</f>
        <v>0</v>
      </c>
      <c r="D1449" s="15">
        <f>stock!D1443</f>
        <v>0</v>
      </c>
      <c r="E1449" s="15">
        <f>stock!E1443</f>
        <v>0</v>
      </c>
      <c r="F1449" s="15">
        <f>stock!F1443</f>
        <v>0</v>
      </c>
      <c r="H1449" s="15">
        <f t="shared" si="282"/>
        <v>0</v>
      </c>
      <c r="I1449" s="15">
        <f t="shared" si="283"/>
        <v>0</v>
      </c>
      <c r="J1449" s="15">
        <f t="shared" si="284"/>
        <v>0</v>
      </c>
      <c r="K1449" s="1">
        <f t="shared" si="281"/>
        <v>0</v>
      </c>
      <c r="L1449" s="15">
        <f>IF(COUNTIF($N$2:N1449,N1449)=1,L1448+1,L1448)</f>
        <v>27</v>
      </c>
      <c r="M1449" s="17" t="str">
        <f t="shared" si="285"/>
        <v/>
      </c>
      <c r="N1449" s="1">
        <f t="shared" si="286"/>
        <v>0</v>
      </c>
      <c r="O1449" s="1">
        <f t="shared" si="287"/>
        <v>0</v>
      </c>
      <c r="P1449" s="17">
        <f t="shared" si="288"/>
        <v>0</v>
      </c>
      <c r="Q1449" s="17">
        <f t="shared" si="289"/>
        <v>0</v>
      </c>
      <c r="R1449" s="17">
        <f t="shared" si="290"/>
        <v>0</v>
      </c>
      <c r="S1449" s="17">
        <f t="shared" si="291"/>
        <v>0</v>
      </c>
      <c r="T1449" s="17">
        <f t="shared" si="292"/>
        <v>0</v>
      </c>
    </row>
    <row r="1450" spans="1:20">
      <c r="A1450" s="142" t="str">
        <f>IF((stock!B1444+stock!C1444+stock!D1444+stock!E1444)&lt;&gt;0,stock!A1444,"")</f>
        <v/>
      </c>
      <c r="B1450" s="142"/>
      <c r="C1450" s="15">
        <f>stock!C1444</f>
        <v>0</v>
      </c>
      <c r="D1450" s="15">
        <f>stock!D1444</f>
        <v>0</v>
      </c>
      <c r="E1450" s="15">
        <f>stock!E1444</f>
        <v>0</v>
      </c>
      <c r="F1450" s="15">
        <f>stock!F1444</f>
        <v>0</v>
      </c>
      <c r="H1450" s="15">
        <f t="shared" si="282"/>
        <v>0</v>
      </c>
      <c r="I1450" s="15">
        <f t="shared" si="283"/>
        <v>0</v>
      </c>
      <c r="J1450" s="15">
        <f t="shared" si="284"/>
        <v>0</v>
      </c>
      <c r="K1450" s="1">
        <f t="shared" si="281"/>
        <v>0</v>
      </c>
      <c r="L1450" s="15">
        <f>IF(COUNTIF($N$2:N1450,N1450)=1,L1449+1,L1449)</f>
        <v>27</v>
      </c>
      <c r="M1450" s="17" t="str">
        <f t="shared" si="285"/>
        <v/>
      </c>
      <c r="N1450" s="1">
        <f t="shared" si="286"/>
        <v>0</v>
      </c>
      <c r="O1450" s="1">
        <f t="shared" si="287"/>
        <v>0</v>
      </c>
      <c r="P1450" s="17">
        <f t="shared" si="288"/>
        <v>0</v>
      </c>
      <c r="Q1450" s="17">
        <f t="shared" si="289"/>
        <v>0</v>
      </c>
      <c r="R1450" s="17">
        <f t="shared" si="290"/>
        <v>0</v>
      </c>
      <c r="S1450" s="17">
        <f t="shared" si="291"/>
        <v>0</v>
      </c>
      <c r="T1450" s="17">
        <f t="shared" si="292"/>
        <v>0</v>
      </c>
    </row>
    <row r="1451" spans="1:20">
      <c r="A1451" s="142" t="str">
        <f>IF((stock!B1445+stock!C1445+stock!D1445+stock!E1445)&lt;&gt;0,stock!A1445,"")</f>
        <v/>
      </c>
      <c r="B1451" s="142"/>
      <c r="C1451" s="15">
        <f>stock!C1445</f>
        <v>0</v>
      </c>
      <c r="D1451" s="15">
        <f>stock!D1445</f>
        <v>0</v>
      </c>
      <c r="E1451" s="15">
        <f>stock!E1445</f>
        <v>0</v>
      </c>
      <c r="F1451" s="15">
        <f>stock!F1445</f>
        <v>0</v>
      </c>
      <c r="H1451" s="15">
        <f t="shared" si="282"/>
        <v>0</v>
      </c>
      <c r="I1451" s="15">
        <f t="shared" si="283"/>
        <v>0</v>
      </c>
      <c r="J1451" s="15">
        <f t="shared" si="284"/>
        <v>0</v>
      </c>
      <c r="K1451" s="1">
        <f t="shared" si="281"/>
        <v>0</v>
      </c>
      <c r="L1451" s="15">
        <f>IF(COUNTIF($N$2:N1451,N1451)=1,L1450+1,L1450)</f>
        <v>27</v>
      </c>
      <c r="M1451" s="17" t="str">
        <f t="shared" si="285"/>
        <v/>
      </c>
      <c r="N1451" s="1">
        <f t="shared" si="286"/>
        <v>0</v>
      </c>
      <c r="O1451" s="1">
        <f t="shared" si="287"/>
        <v>0</v>
      </c>
      <c r="P1451" s="17">
        <f t="shared" si="288"/>
        <v>0</v>
      </c>
      <c r="Q1451" s="17">
        <f t="shared" si="289"/>
        <v>0</v>
      </c>
      <c r="R1451" s="17">
        <f t="shared" si="290"/>
        <v>0</v>
      </c>
      <c r="S1451" s="17">
        <f t="shared" si="291"/>
        <v>0</v>
      </c>
      <c r="T1451" s="17">
        <f t="shared" si="292"/>
        <v>0</v>
      </c>
    </row>
    <row r="1452" spans="1:20">
      <c r="A1452" s="142" t="str">
        <f>IF((stock!B1446+stock!C1446+stock!D1446+stock!E1446)&lt;&gt;0,stock!A1446,"")</f>
        <v/>
      </c>
      <c r="B1452" s="142"/>
      <c r="C1452" s="15">
        <f>stock!C1446</f>
        <v>0</v>
      </c>
      <c r="D1452" s="15">
        <f>stock!D1446</f>
        <v>0</v>
      </c>
      <c r="E1452" s="15">
        <f>stock!E1446</f>
        <v>0</v>
      </c>
      <c r="F1452" s="15">
        <f>stock!F1446</f>
        <v>0</v>
      </c>
      <c r="H1452" s="15">
        <f t="shared" si="282"/>
        <v>0</v>
      </c>
      <c r="I1452" s="15">
        <f t="shared" si="283"/>
        <v>0</v>
      </c>
      <c r="J1452" s="15">
        <f t="shared" si="284"/>
        <v>0</v>
      </c>
      <c r="K1452" s="1">
        <f t="shared" si="281"/>
        <v>0</v>
      </c>
      <c r="L1452" s="15">
        <f>IF(COUNTIF($N$2:N1452,N1452)=1,L1451+1,L1451)</f>
        <v>27</v>
      </c>
      <c r="M1452" s="17" t="str">
        <f t="shared" si="285"/>
        <v/>
      </c>
      <c r="N1452" s="1">
        <f t="shared" si="286"/>
        <v>0</v>
      </c>
      <c r="O1452" s="1">
        <f t="shared" si="287"/>
        <v>0</v>
      </c>
      <c r="P1452" s="17">
        <f t="shared" si="288"/>
        <v>0</v>
      </c>
      <c r="Q1452" s="17">
        <f t="shared" si="289"/>
        <v>0</v>
      </c>
      <c r="R1452" s="17">
        <f t="shared" si="290"/>
        <v>0</v>
      </c>
      <c r="S1452" s="17">
        <f t="shared" si="291"/>
        <v>0</v>
      </c>
      <c r="T1452" s="17">
        <f t="shared" si="292"/>
        <v>0</v>
      </c>
    </row>
    <row r="1453" spans="1:20">
      <c r="A1453" s="142" t="str">
        <f>IF((stock!B1447+stock!C1447+stock!D1447+stock!E1447)&lt;&gt;0,stock!A1447,"")</f>
        <v/>
      </c>
      <c r="B1453" s="142"/>
      <c r="C1453" s="15">
        <f>stock!C1447</f>
        <v>0</v>
      </c>
      <c r="D1453" s="15">
        <f>stock!D1447</f>
        <v>0</v>
      </c>
      <c r="E1453" s="15">
        <f>stock!E1447</f>
        <v>0</v>
      </c>
      <c r="F1453" s="15">
        <f>stock!F1447</f>
        <v>0</v>
      </c>
      <c r="H1453" s="15">
        <f t="shared" si="282"/>
        <v>0</v>
      </c>
      <c r="I1453" s="15">
        <f t="shared" si="283"/>
        <v>0</v>
      </c>
      <c r="J1453" s="15">
        <f t="shared" si="284"/>
        <v>0</v>
      </c>
      <c r="K1453" s="1">
        <f t="shared" si="281"/>
        <v>0</v>
      </c>
      <c r="L1453" s="15">
        <f>IF(COUNTIF($N$2:N1453,N1453)=1,L1452+1,L1452)</f>
        <v>27</v>
      </c>
      <c r="M1453" s="17" t="str">
        <f t="shared" si="285"/>
        <v/>
      </c>
      <c r="N1453" s="1">
        <f t="shared" si="286"/>
        <v>0</v>
      </c>
      <c r="O1453" s="1">
        <f t="shared" si="287"/>
        <v>0</v>
      </c>
      <c r="P1453" s="17">
        <f t="shared" si="288"/>
        <v>0</v>
      </c>
      <c r="Q1453" s="17">
        <f t="shared" si="289"/>
        <v>0</v>
      </c>
      <c r="R1453" s="17">
        <f t="shared" si="290"/>
        <v>0</v>
      </c>
      <c r="S1453" s="17">
        <f t="shared" si="291"/>
        <v>0</v>
      </c>
      <c r="T1453" s="17">
        <f t="shared" si="292"/>
        <v>0</v>
      </c>
    </row>
    <row r="1454" spans="1:20">
      <c r="A1454" s="142" t="str">
        <f>IF((stock!B1448+stock!C1448+stock!D1448+stock!E1448)&lt;&gt;0,stock!A1448,"")</f>
        <v/>
      </c>
      <c r="B1454" s="142"/>
      <c r="C1454" s="15">
        <f>stock!C1448</f>
        <v>0</v>
      </c>
      <c r="D1454" s="15">
        <f>stock!D1448</f>
        <v>0</v>
      </c>
      <c r="E1454" s="15">
        <f>stock!E1448</f>
        <v>0</v>
      </c>
      <c r="F1454" s="15">
        <f>stock!F1448</f>
        <v>0</v>
      </c>
      <c r="H1454" s="15">
        <f t="shared" si="282"/>
        <v>0</v>
      </c>
      <c r="I1454" s="15">
        <f t="shared" si="283"/>
        <v>0</v>
      </c>
      <c r="J1454" s="15">
        <f t="shared" si="284"/>
        <v>0</v>
      </c>
      <c r="K1454" s="1">
        <f t="shared" si="281"/>
        <v>0</v>
      </c>
      <c r="L1454" s="15">
        <f>IF(COUNTIF($N$2:N1454,N1454)=1,L1453+1,L1453)</f>
        <v>27</v>
      </c>
      <c r="M1454" s="17" t="str">
        <f t="shared" si="285"/>
        <v/>
      </c>
      <c r="N1454" s="1">
        <f t="shared" si="286"/>
        <v>0</v>
      </c>
      <c r="O1454" s="1">
        <f t="shared" si="287"/>
        <v>0</v>
      </c>
      <c r="P1454" s="17">
        <f t="shared" si="288"/>
        <v>0</v>
      </c>
      <c r="Q1454" s="17">
        <f t="shared" si="289"/>
        <v>0</v>
      </c>
      <c r="R1454" s="17">
        <f t="shared" si="290"/>
        <v>0</v>
      </c>
      <c r="S1454" s="17">
        <f t="shared" si="291"/>
        <v>0</v>
      </c>
      <c r="T1454" s="17">
        <f t="shared" si="292"/>
        <v>0</v>
      </c>
    </row>
    <row r="1455" spans="1:20">
      <c r="A1455" s="142" t="str">
        <f>IF((stock!B1449+stock!C1449+stock!D1449+stock!E1449)&lt;&gt;0,stock!A1449,"")</f>
        <v/>
      </c>
      <c r="B1455" s="142"/>
      <c r="C1455" s="15">
        <f>stock!C1449</f>
        <v>0</v>
      </c>
      <c r="D1455" s="15">
        <f>stock!D1449</f>
        <v>0</v>
      </c>
      <c r="E1455" s="15">
        <f>stock!E1449</f>
        <v>0</v>
      </c>
      <c r="F1455" s="15">
        <f>stock!F1449</f>
        <v>0</v>
      </c>
      <c r="H1455" s="15">
        <f t="shared" si="282"/>
        <v>0</v>
      </c>
      <c r="I1455" s="15">
        <f t="shared" si="283"/>
        <v>0</v>
      </c>
      <c r="J1455" s="15">
        <f t="shared" si="284"/>
        <v>0</v>
      </c>
      <c r="K1455" s="1">
        <f t="shared" si="281"/>
        <v>0</v>
      </c>
      <c r="L1455" s="15">
        <f>IF(COUNTIF($N$2:N1455,N1455)=1,L1454+1,L1454)</f>
        <v>27</v>
      </c>
      <c r="M1455" s="17" t="str">
        <f t="shared" si="285"/>
        <v/>
      </c>
      <c r="N1455" s="1">
        <f t="shared" si="286"/>
        <v>0</v>
      </c>
      <c r="O1455" s="1">
        <f t="shared" si="287"/>
        <v>0</v>
      </c>
      <c r="P1455" s="17">
        <f t="shared" si="288"/>
        <v>0</v>
      </c>
      <c r="Q1455" s="17">
        <f t="shared" si="289"/>
        <v>0</v>
      </c>
      <c r="R1455" s="17">
        <f t="shared" si="290"/>
        <v>0</v>
      </c>
      <c r="S1455" s="17">
        <f t="shared" si="291"/>
        <v>0</v>
      </c>
      <c r="T1455" s="17">
        <f t="shared" si="292"/>
        <v>0</v>
      </c>
    </row>
    <row r="1456" spans="1:20">
      <c r="A1456" s="142" t="str">
        <f>IF((stock!B1450+stock!C1450+stock!D1450+stock!E1450)&lt;&gt;0,stock!A1450,"")</f>
        <v/>
      </c>
      <c r="B1456" s="142"/>
      <c r="C1456" s="15">
        <f>stock!C1450</f>
        <v>0</v>
      </c>
      <c r="D1456" s="15">
        <f>stock!D1450</f>
        <v>0</v>
      </c>
      <c r="E1456" s="15">
        <f>stock!E1450</f>
        <v>0</v>
      </c>
      <c r="F1456" s="15">
        <f>stock!F1450</f>
        <v>0</v>
      </c>
      <c r="H1456" s="15">
        <f t="shared" si="282"/>
        <v>0</v>
      </c>
      <c r="I1456" s="15">
        <f t="shared" si="283"/>
        <v>0</v>
      </c>
      <c r="J1456" s="15">
        <f t="shared" si="284"/>
        <v>0</v>
      </c>
      <c r="K1456" s="1">
        <f t="shared" si="281"/>
        <v>0</v>
      </c>
      <c r="L1456" s="15">
        <f>IF(COUNTIF($N$2:N1456,N1456)=1,L1455+1,L1455)</f>
        <v>27</v>
      </c>
      <c r="M1456" s="17" t="str">
        <f t="shared" si="285"/>
        <v/>
      </c>
      <c r="N1456" s="1">
        <f t="shared" si="286"/>
        <v>0</v>
      </c>
      <c r="O1456" s="1">
        <f t="shared" si="287"/>
        <v>0</v>
      </c>
      <c r="P1456" s="17">
        <f t="shared" si="288"/>
        <v>0</v>
      </c>
      <c r="Q1456" s="17">
        <f t="shared" si="289"/>
        <v>0</v>
      </c>
      <c r="R1456" s="17">
        <f t="shared" si="290"/>
        <v>0</v>
      </c>
      <c r="S1456" s="17">
        <f t="shared" si="291"/>
        <v>0</v>
      </c>
      <c r="T1456" s="17">
        <f t="shared" si="292"/>
        <v>0</v>
      </c>
    </row>
    <row r="1457" spans="1:20">
      <c r="A1457" s="142" t="str">
        <f>IF((stock!B1451+stock!C1451+stock!D1451+stock!E1451)&lt;&gt;0,stock!A1451,"")</f>
        <v>SHREE MOONG-DHALL 50KG</v>
      </c>
      <c r="B1457" s="142"/>
      <c r="C1457" s="15">
        <f>stock!C1451</f>
        <v>69</v>
      </c>
      <c r="D1457" s="15">
        <f>stock!D1451</f>
        <v>0</v>
      </c>
      <c r="E1457" s="15">
        <f>stock!E1451</f>
        <v>16</v>
      </c>
      <c r="F1457" s="15">
        <f>stock!F1451</f>
        <v>53</v>
      </c>
      <c r="H1457" s="15">
        <f t="shared" si="282"/>
        <v>50</v>
      </c>
      <c r="I1457" s="15">
        <f t="shared" si="283"/>
        <v>0</v>
      </c>
      <c r="J1457" s="15">
        <f t="shared" si="284"/>
        <v>50</v>
      </c>
      <c r="K1457" s="1" t="str">
        <f t="shared" si="281"/>
        <v>SHREE MOONG-DHALL</v>
      </c>
      <c r="L1457" s="15">
        <f>IF(COUNTIF($N$2:N1457,N1457)=1,L1456+1,L1456)</f>
        <v>27</v>
      </c>
      <c r="M1457" s="17" t="str">
        <f t="shared" si="285"/>
        <v>SHREE MOONG-DHALL</v>
      </c>
      <c r="N1457" s="1" t="str">
        <f t="shared" si="286"/>
        <v>MOONG-DHALL</v>
      </c>
      <c r="O1457" s="1" t="str">
        <f t="shared" si="287"/>
        <v>SHREE</v>
      </c>
      <c r="P1457" s="17">
        <f t="shared" si="288"/>
        <v>1</v>
      </c>
      <c r="Q1457" s="17">
        <f t="shared" si="289"/>
        <v>69</v>
      </c>
      <c r="R1457" s="17">
        <f t="shared" si="290"/>
        <v>0</v>
      </c>
      <c r="S1457" s="17">
        <f t="shared" si="291"/>
        <v>16</v>
      </c>
      <c r="T1457" s="17">
        <f t="shared" si="292"/>
        <v>53</v>
      </c>
    </row>
    <row r="1458" spans="1:20">
      <c r="A1458" s="142" t="str">
        <f>IF((stock!B1452+stock!C1452+stock!D1452+stock!E1452)&lt;&gt;0,stock!A1452,"")</f>
        <v>SRINIVASA MOONG-DHALL 50KG</v>
      </c>
      <c r="B1458" s="142"/>
      <c r="C1458" s="15">
        <f>stock!C1452</f>
        <v>76</v>
      </c>
      <c r="D1458" s="15">
        <f>stock!D1452</f>
        <v>0</v>
      </c>
      <c r="E1458" s="15">
        <f>stock!E1452</f>
        <v>0</v>
      </c>
      <c r="F1458" s="15">
        <f>stock!F1452</f>
        <v>76</v>
      </c>
      <c r="H1458" s="15">
        <f t="shared" si="282"/>
        <v>50</v>
      </c>
      <c r="I1458" s="15">
        <f t="shared" si="283"/>
        <v>0</v>
      </c>
      <c r="J1458" s="15">
        <f t="shared" si="284"/>
        <v>50</v>
      </c>
      <c r="K1458" s="1" t="str">
        <f t="shared" si="281"/>
        <v>SRINIVASA MOONG-DHALL</v>
      </c>
      <c r="L1458" s="15">
        <f>IF(COUNTIF($N$2:N1458,N1458)=1,L1457+1,L1457)</f>
        <v>27</v>
      </c>
      <c r="M1458" s="17" t="str">
        <f t="shared" si="285"/>
        <v>SRINIVASA MOONG-DHALL</v>
      </c>
      <c r="N1458" s="1" t="str">
        <f t="shared" si="286"/>
        <v>MOONG-DHALL</v>
      </c>
      <c r="O1458" s="1" t="str">
        <f t="shared" si="287"/>
        <v>SRINIVASA</v>
      </c>
      <c r="P1458" s="17">
        <f t="shared" si="288"/>
        <v>1</v>
      </c>
      <c r="Q1458" s="17">
        <f t="shared" si="289"/>
        <v>76</v>
      </c>
      <c r="R1458" s="17">
        <f t="shared" si="290"/>
        <v>0</v>
      </c>
      <c r="S1458" s="17">
        <f t="shared" si="291"/>
        <v>0</v>
      </c>
      <c r="T1458" s="17">
        <f t="shared" si="292"/>
        <v>76</v>
      </c>
    </row>
    <row r="1459" spans="1:20">
      <c r="A1459" s="142" t="str">
        <f>IF((stock!B1453+stock!C1453+stock!D1453+stock!E1453)&lt;&gt;0,stock!A1453,"")</f>
        <v/>
      </c>
      <c r="B1459" s="142"/>
      <c r="C1459" s="15">
        <f>stock!C1453</f>
        <v>0</v>
      </c>
      <c r="D1459" s="15">
        <f>stock!D1453</f>
        <v>0</v>
      </c>
      <c r="E1459" s="15">
        <f>stock!E1453</f>
        <v>0</v>
      </c>
      <c r="F1459" s="15">
        <f>stock!F1453</f>
        <v>0</v>
      </c>
      <c r="H1459" s="15">
        <f t="shared" si="282"/>
        <v>0</v>
      </c>
      <c r="I1459" s="15">
        <f t="shared" si="283"/>
        <v>0</v>
      </c>
      <c r="J1459" s="15">
        <f t="shared" si="284"/>
        <v>0</v>
      </c>
      <c r="K1459" s="1">
        <f t="shared" si="281"/>
        <v>0</v>
      </c>
      <c r="L1459" s="15">
        <f>IF(COUNTIF($N$2:N1459,N1459)=1,L1458+1,L1458)</f>
        <v>27</v>
      </c>
      <c r="M1459" s="17" t="str">
        <f t="shared" si="285"/>
        <v/>
      </c>
      <c r="N1459" s="1">
        <f t="shared" si="286"/>
        <v>0</v>
      </c>
      <c r="O1459" s="1">
        <f t="shared" si="287"/>
        <v>0</v>
      </c>
      <c r="P1459" s="17">
        <f t="shared" si="288"/>
        <v>0</v>
      </c>
      <c r="Q1459" s="17">
        <f t="shared" si="289"/>
        <v>0</v>
      </c>
      <c r="R1459" s="17">
        <f t="shared" si="290"/>
        <v>0</v>
      </c>
      <c r="S1459" s="17">
        <f t="shared" si="291"/>
        <v>0</v>
      </c>
      <c r="T1459" s="17">
        <f t="shared" si="292"/>
        <v>0</v>
      </c>
    </row>
    <row r="1460" spans="1:20">
      <c r="A1460" s="142" t="str">
        <f>IF((stock!B1454+stock!C1454+stock!D1454+stock!E1454)&lt;&gt;0,stock!A1454,"")</f>
        <v/>
      </c>
      <c r="B1460" s="142"/>
      <c r="C1460" s="15">
        <f>stock!C1454</f>
        <v>0</v>
      </c>
      <c r="D1460" s="15">
        <f>stock!D1454</f>
        <v>0</v>
      </c>
      <c r="E1460" s="15">
        <f>stock!E1454</f>
        <v>0</v>
      </c>
      <c r="F1460" s="15">
        <f>stock!F1454</f>
        <v>0</v>
      </c>
      <c r="H1460" s="15">
        <f t="shared" si="282"/>
        <v>0</v>
      </c>
      <c r="I1460" s="15">
        <f t="shared" si="283"/>
        <v>0</v>
      </c>
      <c r="J1460" s="15">
        <f t="shared" si="284"/>
        <v>0</v>
      </c>
      <c r="K1460" s="1">
        <f t="shared" si="281"/>
        <v>0</v>
      </c>
      <c r="L1460" s="15">
        <f>IF(COUNTIF($N$2:N1460,N1460)=1,L1459+1,L1459)</f>
        <v>27</v>
      </c>
      <c r="M1460" s="17" t="str">
        <f t="shared" si="285"/>
        <v/>
      </c>
      <c r="N1460" s="1">
        <f t="shared" si="286"/>
        <v>0</v>
      </c>
      <c r="O1460" s="1">
        <f t="shared" si="287"/>
        <v>0</v>
      </c>
      <c r="P1460" s="17">
        <f t="shared" si="288"/>
        <v>0</v>
      </c>
      <c r="Q1460" s="17">
        <f t="shared" si="289"/>
        <v>0</v>
      </c>
      <c r="R1460" s="17">
        <f t="shared" si="290"/>
        <v>0</v>
      </c>
      <c r="S1460" s="17">
        <f t="shared" si="291"/>
        <v>0</v>
      </c>
      <c r="T1460" s="17">
        <f t="shared" si="292"/>
        <v>0</v>
      </c>
    </row>
    <row r="1461" spans="1:20">
      <c r="A1461" s="142" t="str">
        <f>IF((stock!B1455+stock!C1455+stock!D1455+stock!E1455)&lt;&gt;0,stock!A1455,"")</f>
        <v/>
      </c>
      <c r="B1461" s="142"/>
      <c r="C1461" s="15">
        <f>stock!C1455</f>
        <v>0</v>
      </c>
      <c r="D1461" s="15">
        <f>stock!D1455</f>
        <v>0</v>
      </c>
      <c r="E1461" s="15">
        <f>stock!E1455</f>
        <v>0</v>
      </c>
      <c r="F1461" s="15">
        <f>stock!F1455</f>
        <v>0</v>
      </c>
      <c r="H1461" s="15">
        <f t="shared" si="282"/>
        <v>0</v>
      </c>
      <c r="I1461" s="15">
        <f t="shared" si="283"/>
        <v>0</v>
      </c>
      <c r="J1461" s="15">
        <f t="shared" si="284"/>
        <v>0</v>
      </c>
      <c r="K1461" s="1">
        <f t="shared" si="281"/>
        <v>0</v>
      </c>
      <c r="L1461" s="15">
        <f>IF(COUNTIF($N$2:N1461,N1461)=1,L1460+1,L1460)</f>
        <v>27</v>
      </c>
      <c r="M1461" s="17" t="str">
        <f t="shared" si="285"/>
        <v/>
      </c>
      <c r="N1461" s="1">
        <f t="shared" si="286"/>
        <v>0</v>
      </c>
      <c r="O1461" s="1">
        <f t="shared" si="287"/>
        <v>0</v>
      </c>
      <c r="P1461" s="17">
        <f t="shared" si="288"/>
        <v>0</v>
      </c>
      <c r="Q1461" s="17">
        <f t="shared" si="289"/>
        <v>0</v>
      </c>
      <c r="R1461" s="17">
        <f t="shared" si="290"/>
        <v>0</v>
      </c>
      <c r="S1461" s="17">
        <f t="shared" si="291"/>
        <v>0</v>
      </c>
      <c r="T1461" s="17">
        <f t="shared" si="292"/>
        <v>0</v>
      </c>
    </row>
    <row r="1462" spans="1:20">
      <c r="A1462" s="142" t="str">
        <f>IF((stock!B1456+stock!C1456+stock!D1456+stock!E1456)&lt;&gt;0,stock!A1456,"")</f>
        <v/>
      </c>
      <c r="B1462" s="142"/>
      <c r="C1462" s="15">
        <f>stock!C1456</f>
        <v>0</v>
      </c>
      <c r="D1462" s="15">
        <f>stock!D1456</f>
        <v>0</v>
      </c>
      <c r="E1462" s="15">
        <f>stock!E1456</f>
        <v>0</v>
      </c>
      <c r="F1462" s="15">
        <f>stock!F1456</f>
        <v>0</v>
      </c>
      <c r="H1462" s="15">
        <f t="shared" si="282"/>
        <v>0</v>
      </c>
      <c r="I1462" s="15">
        <f t="shared" si="283"/>
        <v>0</v>
      </c>
      <c r="J1462" s="15">
        <f t="shared" si="284"/>
        <v>0</v>
      </c>
      <c r="K1462" s="1">
        <f t="shared" si="281"/>
        <v>0</v>
      </c>
      <c r="L1462" s="15">
        <f>IF(COUNTIF($N$2:N1462,N1462)=1,L1461+1,L1461)</f>
        <v>27</v>
      </c>
      <c r="M1462" s="17" t="str">
        <f t="shared" si="285"/>
        <v/>
      </c>
      <c r="N1462" s="1">
        <f t="shared" si="286"/>
        <v>0</v>
      </c>
      <c r="O1462" s="1">
        <f t="shared" si="287"/>
        <v>0</v>
      </c>
      <c r="P1462" s="17">
        <f t="shared" si="288"/>
        <v>0</v>
      </c>
      <c r="Q1462" s="17">
        <f t="shared" si="289"/>
        <v>0</v>
      </c>
      <c r="R1462" s="17">
        <f t="shared" si="290"/>
        <v>0</v>
      </c>
      <c r="S1462" s="17">
        <f t="shared" si="291"/>
        <v>0</v>
      </c>
      <c r="T1462" s="17">
        <f t="shared" si="292"/>
        <v>0</v>
      </c>
    </row>
    <row r="1463" spans="1:20">
      <c r="A1463" s="142" t="str">
        <f>IF((stock!B1457+stock!C1457+stock!D1457+stock!E1457)&lt;&gt;0,stock!A1457,"")</f>
        <v/>
      </c>
      <c r="B1463" s="142"/>
      <c r="C1463" s="15">
        <f>stock!C1457</f>
        <v>0</v>
      </c>
      <c r="D1463" s="15">
        <f>stock!D1457</f>
        <v>0</v>
      </c>
      <c r="E1463" s="15">
        <f>stock!E1457</f>
        <v>0</v>
      </c>
      <c r="F1463" s="15">
        <f>stock!F1457</f>
        <v>0</v>
      </c>
      <c r="H1463" s="15">
        <f t="shared" si="282"/>
        <v>0</v>
      </c>
      <c r="I1463" s="15">
        <f t="shared" si="283"/>
        <v>0</v>
      </c>
      <c r="J1463" s="15">
        <f t="shared" si="284"/>
        <v>0</v>
      </c>
      <c r="K1463" s="1">
        <f t="shared" si="281"/>
        <v>0</v>
      </c>
      <c r="L1463" s="15">
        <f>IF(COUNTIF($N$2:N1463,N1463)=1,L1462+1,L1462)</f>
        <v>27</v>
      </c>
      <c r="M1463" s="17" t="str">
        <f t="shared" si="285"/>
        <v/>
      </c>
      <c r="N1463" s="1">
        <f t="shared" si="286"/>
        <v>0</v>
      </c>
      <c r="O1463" s="1">
        <f t="shared" si="287"/>
        <v>0</v>
      </c>
      <c r="P1463" s="17">
        <f t="shared" si="288"/>
        <v>0</v>
      </c>
      <c r="Q1463" s="17">
        <f t="shared" si="289"/>
        <v>0</v>
      </c>
      <c r="R1463" s="17">
        <f t="shared" si="290"/>
        <v>0</v>
      </c>
      <c r="S1463" s="17">
        <f t="shared" si="291"/>
        <v>0</v>
      </c>
      <c r="T1463" s="17">
        <f t="shared" si="292"/>
        <v>0</v>
      </c>
    </row>
    <row r="1464" spans="1:20">
      <c r="A1464" s="142" t="str">
        <f>IF((stock!B1458+stock!C1458+stock!D1458+stock!E1458)&lt;&gt;0,stock!A1458,"")</f>
        <v/>
      </c>
      <c r="B1464" s="142"/>
      <c r="C1464" s="15">
        <f>stock!C1458</f>
        <v>0</v>
      </c>
      <c r="D1464" s="15">
        <f>stock!D1458</f>
        <v>0</v>
      </c>
      <c r="E1464" s="15">
        <f>stock!E1458</f>
        <v>0</v>
      </c>
      <c r="F1464" s="15">
        <f>stock!F1458</f>
        <v>0</v>
      </c>
      <c r="H1464" s="15">
        <f t="shared" si="282"/>
        <v>0</v>
      </c>
      <c r="I1464" s="15">
        <f t="shared" si="283"/>
        <v>0</v>
      </c>
      <c r="J1464" s="15">
        <f t="shared" si="284"/>
        <v>0</v>
      </c>
      <c r="K1464" s="1">
        <f t="shared" si="281"/>
        <v>0</v>
      </c>
      <c r="L1464" s="15">
        <f>IF(COUNTIF($N$2:N1464,N1464)=1,L1463+1,L1463)</f>
        <v>27</v>
      </c>
      <c r="M1464" s="17" t="str">
        <f t="shared" si="285"/>
        <v/>
      </c>
      <c r="N1464" s="1">
        <f t="shared" si="286"/>
        <v>0</v>
      </c>
      <c r="O1464" s="1">
        <f t="shared" si="287"/>
        <v>0</v>
      </c>
      <c r="P1464" s="17">
        <f t="shared" si="288"/>
        <v>0</v>
      </c>
      <c r="Q1464" s="17">
        <f t="shared" si="289"/>
        <v>0</v>
      </c>
      <c r="R1464" s="17">
        <f t="shared" si="290"/>
        <v>0</v>
      </c>
      <c r="S1464" s="17">
        <f t="shared" si="291"/>
        <v>0</v>
      </c>
      <c r="T1464" s="17">
        <f t="shared" si="292"/>
        <v>0</v>
      </c>
    </row>
    <row r="1465" spans="1:20">
      <c r="A1465" s="142" t="str">
        <f>IF((stock!B1459+stock!C1459+stock!D1459+stock!E1459)&lt;&gt;0,stock!A1459,"")</f>
        <v/>
      </c>
      <c r="B1465" s="142"/>
      <c r="C1465" s="15">
        <f>stock!C1459</f>
        <v>0</v>
      </c>
      <c r="D1465" s="15">
        <f>stock!D1459</f>
        <v>0</v>
      </c>
      <c r="E1465" s="15">
        <f>stock!E1459</f>
        <v>0</v>
      </c>
      <c r="F1465" s="15">
        <f>stock!F1459</f>
        <v>0</v>
      </c>
      <c r="H1465" s="15">
        <f t="shared" si="282"/>
        <v>0</v>
      </c>
      <c r="I1465" s="15">
        <f t="shared" si="283"/>
        <v>0</v>
      </c>
      <c r="J1465" s="15">
        <f t="shared" si="284"/>
        <v>0</v>
      </c>
      <c r="K1465" s="1">
        <f t="shared" si="281"/>
        <v>0</v>
      </c>
      <c r="L1465" s="15">
        <f>IF(COUNTIF($N$2:N1465,N1465)=1,L1464+1,L1464)</f>
        <v>27</v>
      </c>
      <c r="M1465" s="17" t="str">
        <f t="shared" si="285"/>
        <v/>
      </c>
      <c r="N1465" s="1">
        <f t="shared" si="286"/>
        <v>0</v>
      </c>
      <c r="O1465" s="1">
        <f t="shared" si="287"/>
        <v>0</v>
      </c>
      <c r="P1465" s="17">
        <f t="shared" si="288"/>
        <v>0</v>
      </c>
      <c r="Q1465" s="17">
        <f t="shared" si="289"/>
        <v>0</v>
      </c>
      <c r="R1465" s="17">
        <f t="shared" si="290"/>
        <v>0</v>
      </c>
      <c r="S1465" s="17">
        <f t="shared" si="291"/>
        <v>0</v>
      </c>
      <c r="T1465" s="17">
        <f t="shared" si="292"/>
        <v>0</v>
      </c>
    </row>
    <row r="1466" spans="1:20">
      <c r="A1466" s="142" t="str">
        <f>IF((stock!B1460+stock!C1460+stock!D1460+stock!E1460)&lt;&gt;0,stock!A1460,"")</f>
        <v/>
      </c>
      <c r="B1466" s="142"/>
      <c r="C1466" s="15">
        <f>stock!C1460</f>
        <v>0</v>
      </c>
      <c r="D1466" s="15">
        <f>stock!D1460</f>
        <v>0</v>
      </c>
      <c r="E1466" s="15">
        <f>stock!E1460</f>
        <v>0</v>
      </c>
      <c r="F1466" s="15">
        <f>stock!F1460</f>
        <v>0</v>
      </c>
      <c r="H1466" s="15">
        <f t="shared" si="282"/>
        <v>0</v>
      </c>
      <c r="I1466" s="15">
        <f t="shared" si="283"/>
        <v>0</v>
      </c>
      <c r="J1466" s="15">
        <f t="shared" si="284"/>
        <v>0</v>
      </c>
      <c r="K1466" s="1">
        <f t="shared" si="281"/>
        <v>0</v>
      </c>
      <c r="L1466" s="15">
        <f>IF(COUNTIF($N$2:N1466,N1466)=1,L1465+1,L1465)</f>
        <v>27</v>
      </c>
      <c r="M1466" s="17" t="str">
        <f t="shared" si="285"/>
        <v/>
      </c>
      <c r="N1466" s="1">
        <f t="shared" si="286"/>
        <v>0</v>
      </c>
      <c r="O1466" s="1">
        <f t="shared" si="287"/>
        <v>0</v>
      </c>
      <c r="P1466" s="17">
        <f t="shared" si="288"/>
        <v>0</v>
      </c>
      <c r="Q1466" s="17">
        <f t="shared" si="289"/>
        <v>0</v>
      </c>
      <c r="R1466" s="17">
        <f t="shared" si="290"/>
        <v>0</v>
      </c>
      <c r="S1466" s="17">
        <f t="shared" si="291"/>
        <v>0</v>
      </c>
      <c r="T1466" s="17">
        <f t="shared" si="292"/>
        <v>0</v>
      </c>
    </row>
    <row r="1467" spans="1:20">
      <c r="A1467" s="142" t="str">
        <f>IF((stock!B1461+stock!C1461+stock!D1461+stock!E1461)&lt;&gt;0,stock!A1461,"")</f>
        <v/>
      </c>
      <c r="B1467" s="142"/>
      <c r="C1467" s="15">
        <f>stock!C1461</f>
        <v>0</v>
      </c>
      <c r="D1467" s="15">
        <f>stock!D1461</f>
        <v>0</v>
      </c>
      <c r="E1467" s="15">
        <f>stock!E1461</f>
        <v>0</v>
      </c>
      <c r="F1467" s="15">
        <f>stock!F1461</f>
        <v>0</v>
      </c>
      <c r="H1467" s="15">
        <f t="shared" si="282"/>
        <v>0</v>
      </c>
      <c r="I1467" s="15">
        <f t="shared" si="283"/>
        <v>0</v>
      </c>
      <c r="J1467" s="15">
        <f t="shared" si="284"/>
        <v>0</v>
      </c>
      <c r="K1467" s="1">
        <f t="shared" si="281"/>
        <v>0</v>
      </c>
      <c r="L1467" s="15">
        <f>IF(COUNTIF($N$2:N1467,N1467)=1,L1466+1,L1466)</f>
        <v>27</v>
      </c>
      <c r="M1467" s="17" t="str">
        <f t="shared" si="285"/>
        <v/>
      </c>
      <c r="N1467" s="1">
        <f t="shared" si="286"/>
        <v>0</v>
      </c>
      <c r="O1467" s="1">
        <f t="shared" si="287"/>
        <v>0</v>
      </c>
      <c r="P1467" s="17">
        <f t="shared" si="288"/>
        <v>0</v>
      </c>
      <c r="Q1467" s="17">
        <f t="shared" si="289"/>
        <v>0</v>
      </c>
      <c r="R1467" s="17">
        <f t="shared" si="290"/>
        <v>0</v>
      </c>
      <c r="S1467" s="17">
        <f t="shared" si="291"/>
        <v>0</v>
      </c>
      <c r="T1467" s="17">
        <f t="shared" si="292"/>
        <v>0</v>
      </c>
    </row>
    <row r="1468" spans="1:20">
      <c r="A1468" s="142" t="str">
        <f>IF((stock!B1462+stock!C1462+stock!D1462+stock!E1462)&lt;&gt;0,stock!A1462,"")</f>
        <v/>
      </c>
      <c r="B1468" s="142"/>
      <c r="C1468" s="15">
        <f>stock!C1462</f>
        <v>0</v>
      </c>
      <c r="D1468" s="15">
        <f>stock!D1462</f>
        <v>0</v>
      </c>
      <c r="E1468" s="15">
        <f>stock!E1462</f>
        <v>0</v>
      </c>
      <c r="F1468" s="15">
        <f>stock!F1462</f>
        <v>0</v>
      </c>
      <c r="H1468" s="15">
        <f t="shared" si="282"/>
        <v>0</v>
      </c>
      <c r="I1468" s="15">
        <f t="shared" si="283"/>
        <v>0</v>
      </c>
      <c r="J1468" s="15">
        <f t="shared" si="284"/>
        <v>0</v>
      </c>
      <c r="K1468" s="1">
        <f t="shared" si="281"/>
        <v>0</v>
      </c>
      <c r="L1468" s="15">
        <f>IF(COUNTIF($N$2:N1468,N1468)=1,L1467+1,L1467)</f>
        <v>27</v>
      </c>
      <c r="M1468" s="17" t="str">
        <f t="shared" si="285"/>
        <v/>
      </c>
      <c r="N1468" s="1">
        <f t="shared" si="286"/>
        <v>0</v>
      </c>
      <c r="O1468" s="1">
        <f t="shared" si="287"/>
        <v>0</v>
      </c>
      <c r="P1468" s="17">
        <f t="shared" si="288"/>
        <v>0</v>
      </c>
      <c r="Q1468" s="17">
        <f t="shared" si="289"/>
        <v>0</v>
      </c>
      <c r="R1468" s="17">
        <f t="shared" si="290"/>
        <v>0</v>
      </c>
      <c r="S1468" s="17">
        <f t="shared" si="291"/>
        <v>0</v>
      </c>
      <c r="T1468" s="17">
        <f t="shared" si="292"/>
        <v>0</v>
      </c>
    </row>
    <row r="1469" spans="1:20">
      <c r="A1469" s="142" t="str">
        <f>IF((stock!B1463+stock!C1463+stock!D1463+stock!E1463)&lt;&gt;0,stock!A1463,"")</f>
        <v>ORID-DHALL</v>
      </c>
      <c r="B1469" s="142"/>
      <c r="C1469" s="15">
        <f>stock!C1463</f>
        <v>57</v>
      </c>
      <c r="D1469" s="15">
        <f>stock!D1463</f>
        <v>100</v>
      </c>
      <c r="E1469" s="15">
        <f>stock!E1463</f>
        <v>57</v>
      </c>
      <c r="F1469" s="15">
        <f>stock!F1463</f>
        <v>100</v>
      </c>
      <c r="H1469" s="15">
        <f t="shared" si="282"/>
        <v>0</v>
      </c>
      <c r="I1469" s="15">
        <f t="shared" si="283"/>
        <v>0</v>
      </c>
      <c r="J1469" s="15">
        <f t="shared" si="284"/>
        <v>0</v>
      </c>
      <c r="K1469" s="1" t="str">
        <f t="shared" si="281"/>
        <v>ORID-</v>
      </c>
      <c r="L1469" s="15">
        <f>IF(COUNTIF($N$2:N1469,N1469)=1,L1468+1,L1468)</f>
        <v>27</v>
      </c>
      <c r="M1469" s="17" t="str">
        <f t="shared" si="285"/>
        <v/>
      </c>
      <c r="N1469" s="1">
        <f t="shared" si="286"/>
        <v>0</v>
      </c>
      <c r="O1469" s="1">
        <f t="shared" si="287"/>
        <v>0</v>
      </c>
      <c r="P1469" s="17">
        <f t="shared" si="288"/>
        <v>0</v>
      </c>
      <c r="Q1469" s="17">
        <f t="shared" si="289"/>
        <v>0</v>
      </c>
      <c r="R1469" s="17">
        <f t="shared" si="290"/>
        <v>0</v>
      </c>
      <c r="S1469" s="17">
        <f t="shared" si="291"/>
        <v>0</v>
      </c>
      <c r="T1469" s="17">
        <f t="shared" si="292"/>
        <v>0</v>
      </c>
    </row>
    <row r="1470" spans="1:20">
      <c r="A1470" s="142" t="str">
        <f>IF((stock!B1464+stock!C1464+stock!D1464+stock!E1464)&lt;&gt;0,stock!A1464,"")</f>
        <v>ORID-DHALL 25</v>
      </c>
      <c r="B1470" s="142"/>
      <c r="C1470" s="15">
        <f>stock!C1464</f>
        <v>1</v>
      </c>
      <c r="D1470" s="15">
        <f>stock!D1464</f>
        <v>10</v>
      </c>
      <c r="E1470" s="15">
        <f>stock!E1464</f>
        <v>10</v>
      </c>
      <c r="F1470" s="15">
        <f>stock!F1464</f>
        <v>1</v>
      </c>
      <c r="H1470" s="15">
        <f t="shared" si="282"/>
        <v>25</v>
      </c>
      <c r="I1470" s="15">
        <f t="shared" si="283"/>
        <v>25</v>
      </c>
      <c r="J1470" s="15">
        <f t="shared" si="284"/>
        <v>25</v>
      </c>
      <c r="K1470" s="1" t="str">
        <f t="shared" si="281"/>
        <v>ORID-DHA</v>
      </c>
      <c r="L1470" s="15">
        <f>IF(COUNTIF($N$2:N1470,N1470)=1,L1469+1,L1469)</f>
        <v>27</v>
      </c>
      <c r="M1470" s="17" t="str">
        <f t="shared" si="285"/>
        <v/>
      </c>
      <c r="N1470" s="1">
        <f t="shared" si="286"/>
        <v>0</v>
      </c>
      <c r="O1470" s="1">
        <f t="shared" si="287"/>
        <v>0</v>
      </c>
      <c r="P1470" s="17">
        <f t="shared" si="288"/>
        <v>0</v>
      </c>
      <c r="Q1470" s="17">
        <f t="shared" si="289"/>
        <v>0</v>
      </c>
      <c r="R1470" s="17">
        <f t="shared" si="290"/>
        <v>0</v>
      </c>
      <c r="S1470" s="17">
        <f t="shared" si="291"/>
        <v>0</v>
      </c>
      <c r="T1470" s="17">
        <f t="shared" si="292"/>
        <v>0</v>
      </c>
    </row>
    <row r="1471" spans="1:20">
      <c r="A1471" s="142" t="str">
        <f>IF((stock!B1465+stock!C1465+stock!D1465+stock!E1465)&lt;&gt;0,stock!A1465,"")</f>
        <v/>
      </c>
      <c r="B1471" s="142"/>
      <c r="C1471" s="15">
        <f>stock!C1465</f>
        <v>0</v>
      </c>
      <c r="D1471" s="15">
        <f>stock!D1465</f>
        <v>0</v>
      </c>
      <c r="E1471" s="15">
        <f>stock!E1465</f>
        <v>0</v>
      </c>
      <c r="F1471" s="15">
        <f>stock!F1465</f>
        <v>0</v>
      </c>
      <c r="H1471" s="15">
        <f t="shared" si="282"/>
        <v>0</v>
      </c>
      <c r="I1471" s="15">
        <f t="shared" si="283"/>
        <v>0</v>
      </c>
      <c r="J1471" s="15">
        <f t="shared" si="284"/>
        <v>0</v>
      </c>
      <c r="K1471" s="1">
        <f t="shared" si="281"/>
        <v>0</v>
      </c>
      <c r="L1471" s="15">
        <f>IF(COUNTIF($N$2:N1471,N1471)=1,L1470+1,L1470)</f>
        <v>27</v>
      </c>
      <c r="M1471" s="17" t="str">
        <f t="shared" si="285"/>
        <v/>
      </c>
      <c r="N1471" s="1">
        <f t="shared" si="286"/>
        <v>0</v>
      </c>
      <c r="O1471" s="1">
        <f t="shared" si="287"/>
        <v>0</v>
      </c>
      <c r="P1471" s="17">
        <f t="shared" si="288"/>
        <v>0</v>
      </c>
      <c r="Q1471" s="17">
        <f t="shared" si="289"/>
        <v>0</v>
      </c>
      <c r="R1471" s="17">
        <f t="shared" si="290"/>
        <v>0</v>
      </c>
      <c r="S1471" s="17">
        <f t="shared" si="291"/>
        <v>0</v>
      </c>
      <c r="T1471" s="17">
        <f t="shared" si="292"/>
        <v>0</v>
      </c>
    </row>
    <row r="1472" spans="1:20">
      <c r="A1472" s="142" t="str">
        <f>IF((stock!B1466+stock!C1466+stock!D1466+stock!E1466)&lt;&gt;0,stock!A1466,"")</f>
        <v/>
      </c>
      <c r="B1472" s="142"/>
      <c r="C1472" s="15">
        <f>stock!C1466</f>
        <v>0</v>
      </c>
      <c r="D1472" s="15">
        <f>stock!D1466</f>
        <v>0</v>
      </c>
      <c r="E1472" s="15">
        <f>stock!E1466</f>
        <v>0</v>
      </c>
      <c r="F1472" s="15">
        <f>stock!F1466</f>
        <v>0</v>
      </c>
      <c r="H1472" s="15">
        <f t="shared" si="282"/>
        <v>0</v>
      </c>
      <c r="I1472" s="15">
        <f t="shared" si="283"/>
        <v>0</v>
      </c>
      <c r="J1472" s="15">
        <f t="shared" si="284"/>
        <v>0</v>
      </c>
      <c r="K1472" s="1">
        <f t="shared" si="281"/>
        <v>0</v>
      </c>
      <c r="L1472" s="15">
        <f>IF(COUNTIF($N$2:N1472,N1472)=1,L1471+1,L1471)</f>
        <v>27</v>
      </c>
      <c r="M1472" s="17" t="str">
        <f t="shared" si="285"/>
        <v/>
      </c>
      <c r="N1472" s="1">
        <f t="shared" si="286"/>
        <v>0</v>
      </c>
      <c r="O1472" s="1">
        <f t="shared" si="287"/>
        <v>0</v>
      </c>
      <c r="P1472" s="17">
        <f t="shared" si="288"/>
        <v>0</v>
      </c>
      <c r="Q1472" s="17">
        <f t="shared" si="289"/>
        <v>0</v>
      </c>
      <c r="R1472" s="17">
        <f t="shared" si="290"/>
        <v>0</v>
      </c>
      <c r="S1472" s="17">
        <f t="shared" si="291"/>
        <v>0</v>
      </c>
      <c r="T1472" s="17">
        <f t="shared" si="292"/>
        <v>0</v>
      </c>
    </row>
    <row r="1473" spans="1:20">
      <c r="A1473" s="142" t="str">
        <f>IF((stock!B1467+stock!C1467+stock!D1467+stock!E1467)&lt;&gt;0,stock!A1467,"")</f>
        <v/>
      </c>
      <c r="B1473" s="142"/>
      <c r="C1473" s="15">
        <f>stock!C1467</f>
        <v>0</v>
      </c>
      <c r="D1473" s="15">
        <f>stock!D1467</f>
        <v>0</v>
      </c>
      <c r="E1473" s="15">
        <f>stock!E1467</f>
        <v>0</v>
      </c>
      <c r="F1473" s="15">
        <f>stock!F1467</f>
        <v>0</v>
      </c>
      <c r="H1473" s="15">
        <f t="shared" si="282"/>
        <v>0</v>
      </c>
      <c r="I1473" s="15">
        <f t="shared" si="283"/>
        <v>0</v>
      </c>
      <c r="J1473" s="15">
        <f t="shared" si="284"/>
        <v>0</v>
      </c>
      <c r="K1473" s="1">
        <f t="shared" si="281"/>
        <v>0</v>
      </c>
      <c r="L1473" s="15">
        <f>IF(COUNTIF($N$2:N1473,N1473)=1,L1472+1,L1472)</f>
        <v>27</v>
      </c>
      <c r="M1473" s="17" t="str">
        <f t="shared" si="285"/>
        <v/>
      </c>
      <c r="N1473" s="1">
        <f t="shared" si="286"/>
        <v>0</v>
      </c>
      <c r="O1473" s="1">
        <f t="shared" si="287"/>
        <v>0</v>
      </c>
      <c r="P1473" s="17">
        <f t="shared" si="288"/>
        <v>0</v>
      </c>
      <c r="Q1473" s="17">
        <f t="shared" si="289"/>
        <v>0</v>
      </c>
      <c r="R1473" s="17">
        <f t="shared" si="290"/>
        <v>0</v>
      </c>
      <c r="S1473" s="17">
        <f t="shared" si="291"/>
        <v>0</v>
      </c>
      <c r="T1473" s="17">
        <f t="shared" si="292"/>
        <v>0</v>
      </c>
    </row>
    <row r="1474" spans="1:20">
      <c r="A1474" s="142" t="str">
        <f>IF((stock!B1468+stock!C1468+stock!D1468+stock!E1468)&lt;&gt;0,stock!A1468,"")</f>
        <v/>
      </c>
      <c r="B1474" s="142"/>
      <c r="C1474" s="15">
        <f>stock!C1468</f>
        <v>0</v>
      </c>
      <c r="D1474" s="15">
        <f>stock!D1468</f>
        <v>0</v>
      </c>
      <c r="E1474" s="15">
        <f>stock!E1468</f>
        <v>0</v>
      </c>
      <c r="F1474" s="15">
        <f>stock!F1468</f>
        <v>0</v>
      </c>
      <c r="H1474" s="15">
        <f t="shared" si="282"/>
        <v>0</v>
      </c>
      <c r="I1474" s="15">
        <f t="shared" si="283"/>
        <v>0</v>
      </c>
      <c r="J1474" s="15">
        <f t="shared" si="284"/>
        <v>0</v>
      </c>
      <c r="K1474" s="1">
        <f t="shared" si="281"/>
        <v>0</v>
      </c>
      <c r="L1474" s="15">
        <f>IF(COUNTIF($N$2:N1474,N1474)=1,L1473+1,L1473)</f>
        <v>27</v>
      </c>
      <c r="M1474" s="17" t="str">
        <f t="shared" si="285"/>
        <v/>
      </c>
      <c r="N1474" s="1">
        <f t="shared" si="286"/>
        <v>0</v>
      </c>
      <c r="O1474" s="1">
        <f t="shared" si="287"/>
        <v>0</v>
      </c>
      <c r="P1474" s="17">
        <f t="shared" si="288"/>
        <v>0</v>
      </c>
      <c r="Q1474" s="17">
        <f t="shared" si="289"/>
        <v>0</v>
      </c>
      <c r="R1474" s="17">
        <f t="shared" si="290"/>
        <v>0</v>
      </c>
      <c r="S1474" s="17">
        <f t="shared" si="291"/>
        <v>0</v>
      </c>
      <c r="T1474" s="17">
        <f t="shared" si="292"/>
        <v>0</v>
      </c>
    </row>
    <row r="1475" spans="1:20">
      <c r="A1475" s="142" t="str">
        <f>IF((stock!B1469+stock!C1469+stock!D1469+stock!E1469)&lt;&gt;0,stock!A1469,"")</f>
        <v/>
      </c>
      <c r="B1475" s="142"/>
      <c r="C1475" s="15">
        <f>stock!C1469</f>
        <v>0</v>
      </c>
      <c r="D1475" s="15">
        <f>stock!D1469</f>
        <v>0</v>
      </c>
      <c r="E1475" s="15">
        <f>stock!E1469</f>
        <v>0</v>
      </c>
      <c r="F1475" s="15">
        <f>stock!F1469</f>
        <v>0</v>
      </c>
      <c r="H1475" s="15">
        <f t="shared" si="282"/>
        <v>0</v>
      </c>
      <c r="I1475" s="15">
        <f t="shared" si="283"/>
        <v>0</v>
      </c>
      <c r="J1475" s="15">
        <f t="shared" si="284"/>
        <v>0</v>
      </c>
      <c r="K1475" s="1">
        <f t="shared" si="281"/>
        <v>0</v>
      </c>
      <c r="L1475" s="15">
        <f>IF(COUNTIF($N$2:N1475,N1475)=1,L1474+1,L1474)</f>
        <v>27</v>
      </c>
      <c r="M1475" s="17" t="str">
        <f t="shared" si="285"/>
        <v/>
      </c>
      <c r="N1475" s="1">
        <f t="shared" si="286"/>
        <v>0</v>
      </c>
      <c r="O1475" s="1">
        <f t="shared" si="287"/>
        <v>0</v>
      </c>
      <c r="P1475" s="17">
        <f t="shared" si="288"/>
        <v>0</v>
      </c>
      <c r="Q1475" s="17">
        <f t="shared" si="289"/>
        <v>0</v>
      </c>
      <c r="R1475" s="17">
        <f t="shared" si="290"/>
        <v>0</v>
      </c>
      <c r="S1475" s="17">
        <f t="shared" si="291"/>
        <v>0</v>
      </c>
      <c r="T1475" s="17">
        <f t="shared" si="292"/>
        <v>0</v>
      </c>
    </row>
    <row r="1476" spans="1:20">
      <c r="A1476" s="142" t="str">
        <f>IF((stock!B1470+stock!C1470+stock!D1470+stock!E1470)&lt;&gt;0,stock!A1470,"")</f>
        <v/>
      </c>
      <c r="B1476" s="142"/>
      <c r="C1476" s="15">
        <f>stock!C1470</f>
        <v>0</v>
      </c>
      <c r="D1476" s="15">
        <f>stock!D1470</f>
        <v>0</v>
      </c>
      <c r="E1476" s="15">
        <f>stock!E1470</f>
        <v>0</v>
      </c>
      <c r="F1476" s="15">
        <f>stock!F1470</f>
        <v>0</v>
      </c>
      <c r="H1476" s="15">
        <f t="shared" si="282"/>
        <v>0</v>
      </c>
      <c r="I1476" s="15">
        <f t="shared" si="283"/>
        <v>0</v>
      </c>
      <c r="J1476" s="15">
        <f t="shared" si="284"/>
        <v>0</v>
      </c>
      <c r="K1476" s="1">
        <f t="shared" si="281"/>
        <v>0</v>
      </c>
      <c r="L1476" s="15">
        <f>IF(COUNTIF($N$2:N1476,N1476)=1,L1475+1,L1475)</f>
        <v>27</v>
      </c>
      <c r="M1476" s="17" t="str">
        <f t="shared" si="285"/>
        <v/>
      </c>
      <c r="N1476" s="1">
        <f t="shared" si="286"/>
        <v>0</v>
      </c>
      <c r="O1476" s="1">
        <f t="shared" si="287"/>
        <v>0</v>
      </c>
      <c r="P1476" s="17">
        <f t="shared" si="288"/>
        <v>0</v>
      </c>
      <c r="Q1476" s="17">
        <f t="shared" si="289"/>
        <v>0</v>
      </c>
      <c r="R1476" s="17">
        <f t="shared" si="290"/>
        <v>0</v>
      </c>
      <c r="S1476" s="17">
        <f t="shared" si="291"/>
        <v>0</v>
      </c>
      <c r="T1476" s="17">
        <f t="shared" si="292"/>
        <v>0</v>
      </c>
    </row>
    <row r="1477" spans="1:20">
      <c r="A1477" s="142" t="str">
        <f>IF((stock!B1471+stock!C1471+stock!D1471+stock!E1471)&lt;&gt;0,stock!A1471,"")</f>
        <v>KRISHNA ORID-DHALL 25KG</v>
      </c>
      <c r="B1477" s="142"/>
      <c r="C1477" s="15">
        <f>stock!C1471</f>
        <v>1</v>
      </c>
      <c r="D1477" s="15">
        <f>stock!D1471</f>
        <v>10</v>
      </c>
      <c r="E1477" s="15">
        <f>stock!E1471</f>
        <v>10</v>
      </c>
      <c r="F1477" s="15">
        <f>stock!F1471</f>
        <v>1</v>
      </c>
      <c r="H1477" s="15">
        <f t="shared" si="282"/>
        <v>25</v>
      </c>
      <c r="I1477" s="15">
        <f t="shared" si="283"/>
        <v>0</v>
      </c>
      <c r="J1477" s="15">
        <f t="shared" si="284"/>
        <v>25</v>
      </c>
      <c r="K1477" s="1" t="str">
        <f t="shared" si="281"/>
        <v>KRISHNA ORID-DHALL</v>
      </c>
      <c r="L1477" s="15">
        <f>IF(COUNTIF($N$2:N1477,N1477)=1,L1476+1,L1476)</f>
        <v>27</v>
      </c>
      <c r="M1477" s="17" t="str">
        <f t="shared" si="285"/>
        <v>KRISHNA ORID-DHALL</v>
      </c>
      <c r="N1477" s="1" t="str">
        <f t="shared" si="286"/>
        <v>ORID-DHALL</v>
      </c>
      <c r="O1477" s="1" t="str">
        <f t="shared" si="287"/>
        <v>KRISHNA</v>
      </c>
      <c r="P1477" s="17">
        <f t="shared" si="288"/>
        <v>1</v>
      </c>
      <c r="Q1477" s="17">
        <f t="shared" si="289"/>
        <v>0.5</v>
      </c>
      <c r="R1477" s="17">
        <f t="shared" si="290"/>
        <v>5</v>
      </c>
      <c r="S1477" s="17">
        <f t="shared" si="291"/>
        <v>5</v>
      </c>
      <c r="T1477" s="17">
        <f t="shared" si="292"/>
        <v>0.5</v>
      </c>
    </row>
    <row r="1478" spans="1:20">
      <c r="A1478" s="142" t="str">
        <f>IF((stock!B1472+stock!C1472+stock!D1472+stock!E1472)&lt;&gt;0,stock!A1472,"")</f>
        <v/>
      </c>
      <c r="B1478" s="142"/>
      <c r="C1478" s="15">
        <f>stock!C1472</f>
        <v>0</v>
      </c>
      <c r="D1478" s="15">
        <f>stock!D1472</f>
        <v>0</v>
      </c>
      <c r="E1478" s="15">
        <f>stock!E1472</f>
        <v>0</v>
      </c>
      <c r="F1478" s="15">
        <f>stock!F1472</f>
        <v>0</v>
      </c>
      <c r="H1478" s="15">
        <f t="shared" si="282"/>
        <v>0</v>
      </c>
      <c r="I1478" s="15">
        <f t="shared" si="283"/>
        <v>0</v>
      </c>
      <c r="J1478" s="15">
        <f t="shared" si="284"/>
        <v>0</v>
      </c>
      <c r="K1478" s="1">
        <f t="shared" si="281"/>
        <v>0</v>
      </c>
      <c r="L1478" s="15">
        <f>IF(COUNTIF($N$2:N1478,N1478)=1,L1477+1,L1477)</f>
        <v>27</v>
      </c>
      <c r="M1478" s="17" t="str">
        <f t="shared" si="285"/>
        <v/>
      </c>
      <c r="N1478" s="1">
        <f t="shared" si="286"/>
        <v>0</v>
      </c>
      <c r="O1478" s="1">
        <f t="shared" si="287"/>
        <v>0</v>
      </c>
      <c r="P1478" s="17">
        <f t="shared" si="288"/>
        <v>0</v>
      </c>
      <c r="Q1478" s="17">
        <f t="shared" si="289"/>
        <v>0</v>
      </c>
      <c r="R1478" s="17">
        <f t="shared" si="290"/>
        <v>0</v>
      </c>
      <c r="S1478" s="17">
        <f t="shared" si="291"/>
        <v>0</v>
      </c>
      <c r="T1478" s="17">
        <f t="shared" si="292"/>
        <v>0</v>
      </c>
    </row>
    <row r="1479" spans="1:20">
      <c r="A1479" s="142" t="str">
        <f>IF((stock!B1473+stock!C1473+stock!D1473+stock!E1473)&lt;&gt;0,stock!A1473,"")</f>
        <v/>
      </c>
      <c r="B1479" s="142"/>
      <c r="C1479" s="15">
        <f>stock!C1473</f>
        <v>0</v>
      </c>
      <c r="D1479" s="15">
        <f>stock!D1473</f>
        <v>0</v>
      </c>
      <c r="E1479" s="15">
        <f>stock!E1473</f>
        <v>0</v>
      </c>
      <c r="F1479" s="15">
        <f>stock!F1473</f>
        <v>0</v>
      </c>
      <c r="H1479" s="15">
        <f t="shared" si="282"/>
        <v>0</v>
      </c>
      <c r="I1479" s="15">
        <f t="shared" si="283"/>
        <v>0</v>
      </c>
      <c r="J1479" s="15">
        <f t="shared" si="284"/>
        <v>0</v>
      </c>
      <c r="K1479" s="1">
        <f t="shared" si="281"/>
        <v>0</v>
      </c>
      <c r="L1479" s="15">
        <f>IF(COUNTIF($N$2:N1479,N1479)=1,L1478+1,L1478)</f>
        <v>27</v>
      </c>
      <c r="M1479" s="17" t="str">
        <f t="shared" si="285"/>
        <v/>
      </c>
      <c r="N1479" s="1">
        <f t="shared" si="286"/>
        <v>0</v>
      </c>
      <c r="O1479" s="1">
        <f t="shared" si="287"/>
        <v>0</v>
      </c>
      <c r="P1479" s="17">
        <f t="shared" si="288"/>
        <v>0</v>
      </c>
      <c r="Q1479" s="17">
        <f t="shared" si="289"/>
        <v>0</v>
      </c>
      <c r="R1479" s="17">
        <f t="shared" si="290"/>
        <v>0</v>
      </c>
      <c r="S1479" s="17">
        <f t="shared" si="291"/>
        <v>0</v>
      </c>
      <c r="T1479" s="17">
        <f t="shared" si="292"/>
        <v>0</v>
      </c>
    </row>
    <row r="1480" spans="1:20">
      <c r="A1480" s="142" t="str">
        <f>IF((stock!B1474+stock!C1474+stock!D1474+stock!E1474)&lt;&gt;0,stock!A1474,"")</f>
        <v/>
      </c>
      <c r="B1480" s="142"/>
      <c r="C1480" s="15">
        <f>stock!C1474</f>
        <v>0</v>
      </c>
      <c r="D1480" s="15">
        <f>stock!D1474</f>
        <v>0</v>
      </c>
      <c r="E1480" s="15">
        <f>stock!E1474</f>
        <v>0</v>
      </c>
      <c r="F1480" s="15">
        <f>stock!F1474</f>
        <v>0</v>
      </c>
      <c r="H1480" s="15">
        <f t="shared" si="282"/>
        <v>0</v>
      </c>
      <c r="I1480" s="15">
        <f t="shared" si="283"/>
        <v>0</v>
      </c>
      <c r="J1480" s="15">
        <f t="shared" si="284"/>
        <v>0</v>
      </c>
      <c r="K1480" s="1">
        <f t="shared" si="281"/>
        <v>0</v>
      </c>
      <c r="L1480" s="15">
        <f>IF(COUNTIF($N$2:N1480,N1480)=1,L1479+1,L1479)</f>
        <v>27</v>
      </c>
      <c r="M1480" s="17" t="str">
        <f t="shared" si="285"/>
        <v/>
      </c>
      <c r="N1480" s="1">
        <f t="shared" si="286"/>
        <v>0</v>
      </c>
      <c r="O1480" s="1">
        <f t="shared" si="287"/>
        <v>0</v>
      </c>
      <c r="P1480" s="17">
        <f t="shared" si="288"/>
        <v>0</v>
      </c>
      <c r="Q1480" s="17">
        <f t="shared" si="289"/>
        <v>0</v>
      </c>
      <c r="R1480" s="17">
        <f t="shared" si="290"/>
        <v>0</v>
      </c>
      <c r="S1480" s="17">
        <f t="shared" si="291"/>
        <v>0</v>
      </c>
      <c r="T1480" s="17">
        <f t="shared" si="292"/>
        <v>0</v>
      </c>
    </row>
    <row r="1481" spans="1:20">
      <c r="A1481" s="142" t="str">
        <f>IF((stock!B1475+stock!C1475+stock!D1475+stock!E1475)&lt;&gt;0,stock!A1475,"")</f>
        <v/>
      </c>
      <c r="B1481" s="142"/>
      <c r="C1481" s="15">
        <f>stock!C1475</f>
        <v>0</v>
      </c>
      <c r="D1481" s="15">
        <f>stock!D1475</f>
        <v>0</v>
      </c>
      <c r="E1481" s="15">
        <f>stock!E1475</f>
        <v>0</v>
      </c>
      <c r="F1481" s="15">
        <f>stock!F1475</f>
        <v>0</v>
      </c>
      <c r="H1481" s="15">
        <f t="shared" si="282"/>
        <v>0</v>
      </c>
      <c r="I1481" s="15">
        <f t="shared" si="283"/>
        <v>0</v>
      </c>
      <c r="J1481" s="15">
        <f t="shared" si="284"/>
        <v>0</v>
      </c>
      <c r="K1481" s="1">
        <f t="shared" si="281"/>
        <v>0</v>
      </c>
      <c r="L1481" s="15">
        <f>IF(COUNTIF($N$2:N1481,N1481)=1,L1480+1,L1480)</f>
        <v>27</v>
      </c>
      <c r="M1481" s="17" t="str">
        <f t="shared" si="285"/>
        <v/>
      </c>
      <c r="N1481" s="1">
        <f t="shared" si="286"/>
        <v>0</v>
      </c>
      <c r="O1481" s="1">
        <f t="shared" si="287"/>
        <v>0</v>
      </c>
      <c r="P1481" s="17">
        <f t="shared" si="288"/>
        <v>0</v>
      </c>
      <c r="Q1481" s="17">
        <f t="shared" si="289"/>
        <v>0</v>
      </c>
      <c r="R1481" s="17">
        <f t="shared" si="290"/>
        <v>0</v>
      </c>
      <c r="S1481" s="17">
        <f t="shared" si="291"/>
        <v>0</v>
      </c>
      <c r="T1481" s="17">
        <f t="shared" si="292"/>
        <v>0</v>
      </c>
    </row>
    <row r="1482" spans="1:20">
      <c r="A1482" s="142" t="str">
        <f>IF((stock!B1476+stock!C1476+stock!D1476+stock!E1476)&lt;&gt;0,stock!A1476,"")</f>
        <v/>
      </c>
      <c r="B1482" s="142"/>
      <c r="C1482" s="15">
        <f>stock!C1476</f>
        <v>0</v>
      </c>
      <c r="D1482" s="15">
        <f>stock!D1476</f>
        <v>0</v>
      </c>
      <c r="E1482" s="15">
        <f>stock!E1476</f>
        <v>0</v>
      </c>
      <c r="F1482" s="15">
        <f>stock!F1476</f>
        <v>0</v>
      </c>
      <c r="H1482" s="15">
        <f t="shared" si="282"/>
        <v>0</v>
      </c>
      <c r="I1482" s="15">
        <f t="shared" si="283"/>
        <v>0</v>
      </c>
      <c r="J1482" s="15">
        <f t="shared" si="284"/>
        <v>0</v>
      </c>
      <c r="K1482" s="1">
        <f t="shared" si="281"/>
        <v>0</v>
      </c>
      <c r="L1482" s="15">
        <f>IF(COUNTIF($N$2:N1482,N1482)=1,L1481+1,L1481)</f>
        <v>27</v>
      </c>
      <c r="M1482" s="17" t="str">
        <f t="shared" si="285"/>
        <v/>
      </c>
      <c r="N1482" s="1">
        <f t="shared" si="286"/>
        <v>0</v>
      </c>
      <c r="O1482" s="1">
        <f t="shared" si="287"/>
        <v>0</v>
      </c>
      <c r="P1482" s="17">
        <f t="shared" si="288"/>
        <v>0</v>
      </c>
      <c r="Q1482" s="17">
        <f t="shared" si="289"/>
        <v>0</v>
      </c>
      <c r="R1482" s="17">
        <f t="shared" si="290"/>
        <v>0</v>
      </c>
      <c r="S1482" s="17">
        <f t="shared" si="291"/>
        <v>0</v>
      </c>
      <c r="T1482" s="17">
        <f t="shared" si="292"/>
        <v>0</v>
      </c>
    </row>
    <row r="1483" spans="1:20">
      <c r="A1483" s="142" t="str">
        <f>IF((stock!B1477+stock!C1477+stock!D1477+stock!E1477)&lt;&gt;0,stock!A1477,"")</f>
        <v/>
      </c>
      <c r="B1483" s="142"/>
      <c r="C1483" s="15">
        <f>stock!C1477</f>
        <v>0</v>
      </c>
      <c r="D1483" s="15">
        <f>stock!D1477</f>
        <v>0</v>
      </c>
      <c r="E1483" s="15">
        <f>stock!E1477</f>
        <v>0</v>
      </c>
      <c r="F1483" s="15">
        <f>stock!F1477</f>
        <v>0</v>
      </c>
      <c r="H1483" s="15">
        <f t="shared" si="282"/>
        <v>0</v>
      </c>
      <c r="I1483" s="15">
        <f t="shared" si="283"/>
        <v>0</v>
      </c>
      <c r="J1483" s="15">
        <f t="shared" si="284"/>
        <v>0</v>
      </c>
      <c r="K1483" s="1">
        <f t="shared" si="281"/>
        <v>0</v>
      </c>
      <c r="L1483" s="15">
        <f>IF(COUNTIF($N$2:N1483,N1483)=1,L1482+1,L1482)</f>
        <v>27</v>
      </c>
      <c r="M1483" s="17" t="str">
        <f t="shared" si="285"/>
        <v/>
      </c>
      <c r="N1483" s="1">
        <f t="shared" si="286"/>
        <v>0</v>
      </c>
      <c r="O1483" s="1">
        <f t="shared" si="287"/>
        <v>0</v>
      </c>
      <c r="P1483" s="17">
        <f t="shared" si="288"/>
        <v>0</v>
      </c>
      <c r="Q1483" s="17">
        <f t="shared" si="289"/>
        <v>0</v>
      </c>
      <c r="R1483" s="17">
        <f t="shared" si="290"/>
        <v>0</v>
      </c>
      <c r="S1483" s="17">
        <f t="shared" si="291"/>
        <v>0</v>
      </c>
      <c r="T1483" s="17">
        <f t="shared" si="292"/>
        <v>0</v>
      </c>
    </row>
    <row r="1484" spans="1:20">
      <c r="A1484" s="142" t="str">
        <f>IF((stock!B1478+stock!C1478+stock!D1478+stock!E1478)&lt;&gt;0,stock!A1478,"")</f>
        <v>ORID-DHALL 50</v>
      </c>
      <c r="B1484" s="142"/>
      <c r="C1484" s="15">
        <f>stock!C1478</f>
        <v>56</v>
      </c>
      <c r="D1484" s="15">
        <f>stock!D1478</f>
        <v>90</v>
      </c>
      <c r="E1484" s="15">
        <f>stock!E1478</f>
        <v>47</v>
      </c>
      <c r="F1484" s="15">
        <f>stock!F1478</f>
        <v>99</v>
      </c>
      <c r="H1484" s="15">
        <f t="shared" si="282"/>
        <v>50</v>
      </c>
      <c r="I1484" s="15">
        <f t="shared" si="283"/>
        <v>50</v>
      </c>
      <c r="J1484" s="15">
        <f t="shared" si="284"/>
        <v>50</v>
      </c>
      <c r="K1484" s="1" t="str">
        <f t="shared" ref="K1484:K1547" si="293">IFERROR(LEFT(A1484,LEN(A1484)-5),0)</f>
        <v>ORID-DHA</v>
      </c>
      <c r="L1484" s="15">
        <f>IF(COUNTIF($N$2:N1484,N1484)=1,L1483+1,L1483)</f>
        <v>27</v>
      </c>
      <c r="M1484" s="17" t="str">
        <f t="shared" si="285"/>
        <v/>
      </c>
      <c r="N1484" s="1">
        <f t="shared" si="286"/>
        <v>0</v>
      </c>
      <c r="O1484" s="1">
        <f t="shared" si="287"/>
        <v>0</v>
      </c>
      <c r="P1484" s="17">
        <f t="shared" si="288"/>
        <v>0</v>
      </c>
      <c r="Q1484" s="17">
        <f t="shared" si="289"/>
        <v>0</v>
      </c>
      <c r="R1484" s="17">
        <f t="shared" si="290"/>
        <v>0</v>
      </c>
      <c r="S1484" s="17">
        <f t="shared" si="291"/>
        <v>0</v>
      </c>
      <c r="T1484" s="17">
        <f t="shared" si="292"/>
        <v>0</v>
      </c>
    </row>
    <row r="1485" spans="1:20">
      <c r="A1485" s="142" t="str">
        <f>IF((stock!B1479+stock!C1479+stock!D1479+stock!E1479)&lt;&gt;0,stock!A1479,"")</f>
        <v/>
      </c>
      <c r="B1485" s="142"/>
      <c r="C1485" s="15">
        <f>stock!C1479</f>
        <v>0</v>
      </c>
      <c r="D1485" s="15">
        <f>stock!D1479</f>
        <v>0</v>
      </c>
      <c r="E1485" s="15">
        <f>stock!E1479</f>
        <v>0</v>
      </c>
      <c r="F1485" s="15">
        <f>stock!F1479</f>
        <v>0</v>
      </c>
      <c r="H1485" s="15">
        <f t="shared" si="282"/>
        <v>0</v>
      </c>
      <c r="I1485" s="15">
        <f t="shared" si="283"/>
        <v>0</v>
      </c>
      <c r="J1485" s="15">
        <f t="shared" si="284"/>
        <v>0</v>
      </c>
      <c r="K1485" s="1">
        <f t="shared" si="293"/>
        <v>0</v>
      </c>
      <c r="L1485" s="15">
        <f>IF(COUNTIF($N$2:N1485,N1485)=1,L1484+1,L1484)</f>
        <v>27</v>
      </c>
      <c r="M1485" s="17" t="str">
        <f t="shared" si="285"/>
        <v/>
      </c>
      <c r="N1485" s="1">
        <f t="shared" si="286"/>
        <v>0</v>
      </c>
      <c r="O1485" s="1">
        <f t="shared" si="287"/>
        <v>0</v>
      </c>
      <c r="P1485" s="17">
        <f t="shared" si="288"/>
        <v>0</v>
      </c>
      <c r="Q1485" s="17">
        <f t="shared" si="289"/>
        <v>0</v>
      </c>
      <c r="R1485" s="17">
        <f t="shared" si="290"/>
        <v>0</v>
      </c>
      <c r="S1485" s="17">
        <f t="shared" si="291"/>
        <v>0</v>
      </c>
      <c r="T1485" s="17">
        <f t="shared" si="292"/>
        <v>0</v>
      </c>
    </row>
    <row r="1486" spans="1:20">
      <c r="A1486" s="142" t="str">
        <f>IF((stock!B1480+stock!C1480+stock!D1480+stock!E1480)&lt;&gt;0,stock!A1480,"")</f>
        <v/>
      </c>
      <c r="B1486" s="142"/>
      <c r="C1486" s="15">
        <f>stock!C1480</f>
        <v>0</v>
      </c>
      <c r="D1486" s="15">
        <f>stock!D1480</f>
        <v>0</v>
      </c>
      <c r="E1486" s="15">
        <f>stock!E1480</f>
        <v>0</v>
      </c>
      <c r="F1486" s="15">
        <f>stock!F1480</f>
        <v>0</v>
      </c>
      <c r="H1486" s="15">
        <f t="shared" ref="H1486:H1549" si="294">IFERROR(--SUBSTITUTE(TRIM(RIGHT(SUBSTITUTE(A1486," ",REPT(" ",255)),255)),"KG",""),0)</f>
        <v>0</v>
      </c>
      <c r="I1486" s="15">
        <f t="shared" ref="I1486:I1549" si="295">IFERROR(--SUBSTITUTE(TRIM(RIGHT(SUBSTITUTE(A1486," ",REPT(" ",255)),255)),"GM",""),0)</f>
        <v>0</v>
      </c>
      <c r="J1486" s="15">
        <f t="shared" ref="J1486:J1549" si="296">IF(H1486&gt;I1486,H1486,I1486)</f>
        <v>0</v>
      </c>
      <c r="K1486" s="1">
        <f t="shared" si="293"/>
        <v>0</v>
      </c>
      <c r="L1486" s="15">
        <f>IF(COUNTIF($N$2:N1486,N1486)=1,L1485+1,L1485)</f>
        <v>27</v>
      </c>
      <c r="M1486" s="17" t="str">
        <f t="shared" si="285"/>
        <v/>
      </c>
      <c r="N1486" s="1">
        <f t="shared" si="286"/>
        <v>0</v>
      </c>
      <c r="O1486" s="1">
        <f t="shared" si="287"/>
        <v>0</v>
      </c>
      <c r="P1486" s="17">
        <f t="shared" si="288"/>
        <v>0</v>
      </c>
      <c r="Q1486" s="17">
        <f t="shared" si="289"/>
        <v>0</v>
      </c>
      <c r="R1486" s="17">
        <f t="shared" si="290"/>
        <v>0</v>
      </c>
      <c r="S1486" s="17">
        <f t="shared" si="291"/>
        <v>0</v>
      </c>
      <c r="T1486" s="17">
        <f t="shared" si="292"/>
        <v>0</v>
      </c>
    </row>
    <row r="1487" spans="1:20">
      <c r="A1487" s="142" t="str">
        <f>IF((stock!B1481+stock!C1481+stock!D1481+stock!E1481)&lt;&gt;0,stock!A1481,"")</f>
        <v/>
      </c>
      <c r="B1487" s="142"/>
      <c r="C1487" s="15">
        <f>stock!C1481</f>
        <v>0</v>
      </c>
      <c r="D1487" s="15">
        <f>stock!D1481</f>
        <v>0</v>
      </c>
      <c r="E1487" s="15">
        <f>stock!E1481</f>
        <v>0</v>
      </c>
      <c r="F1487" s="15">
        <f>stock!F1481</f>
        <v>0</v>
      </c>
      <c r="H1487" s="15">
        <f t="shared" si="294"/>
        <v>0</v>
      </c>
      <c r="I1487" s="15">
        <f t="shared" si="295"/>
        <v>0</v>
      </c>
      <c r="J1487" s="15">
        <f t="shared" si="296"/>
        <v>0</v>
      </c>
      <c r="K1487" s="1">
        <f t="shared" si="293"/>
        <v>0</v>
      </c>
      <c r="L1487" s="15">
        <f>IF(COUNTIF($N$2:N1487,N1487)=1,L1486+1,L1486)</f>
        <v>27</v>
      </c>
      <c r="M1487" s="17" t="str">
        <f t="shared" si="285"/>
        <v/>
      </c>
      <c r="N1487" s="1">
        <f t="shared" si="286"/>
        <v>0</v>
      </c>
      <c r="O1487" s="1">
        <f t="shared" si="287"/>
        <v>0</v>
      </c>
      <c r="P1487" s="17">
        <f t="shared" si="288"/>
        <v>0</v>
      </c>
      <c r="Q1487" s="17">
        <f t="shared" si="289"/>
        <v>0</v>
      </c>
      <c r="R1487" s="17">
        <f t="shared" si="290"/>
        <v>0</v>
      </c>
      <c r="S1487" s="17">
        <f t="shared" si="291"/>
        <v>0</v>
      </c>
      <c r="T1487" s="17">
        <f t="shared" si="292"/>
        <v>0</v>
      </c>
    </row>
    <row r="1488" spans="1:20">
      <c r="A1488" s="142" t="str">
        <f>IF((stock!B1482+stock!C1482+stock!D1482+stock!E1482)&lt;&gt;0,stock!A1482,"")</f>
        <v/>
      </c>
      <c r="B1488" s="142"/>
      <c r="C1488" s="15">
        <f>stock!C1482</f>
        <v>0</v>
      </c>
      <c r="D1488" s="15">
        <f>stock!D1482</f>
        <v>0</v>
      </c>
      <c r="E1488" s="15">
        <f>stock!E1482</f>
        <v>0</v>
      </c>
      <c r="F1488" s="15">
        <f>stock!F1482</f>
        <v>0</v>
      </c>
      <c r="H1488" s="15">
        <f t="shared" si="294"/>
        <v>0</v>
      </c>
      <c r="I1488" s="15">
        <f t="shared" si="295"/>
        <v>0</v>
      </c>
      <c r="J1488" s="15">
        <f t="shared" si="296"/>
        <v>0</v>
      </c>
      <c r="K1488" s="1">
        <f t="shared" si="293"/>
        <v>0</v>
      </c>
      <c r="L1488" s="15">
        <f>IF(COUNTIF($N$2:N1488,N1488)=1,L1487+1,L1487)</f>
        <v>27</v>
      </c>
      <c r="M1488" s="17" t="str">
        <f t="shared" si="285"/>
        <v/>
      </c>
      <c r="N1488" s="1">
        <f t="shared" si="286"/>
        <v>0</v>
      </c>
      <c r="O1488" s="1">
        <f t="shared" si="287"/>
        <v>0</v>
      </c>
      <c r="P1488" s="17">
        <f t="shared" si="288"/>
        <v>0</v>
      </c>
      <c r="Q1488" s="17">
        <f t="shared" si="289"/>
        <v>0</v>
      </c>
      <c r="R1488" s="17">
        <f t="shared" si="290"/>
        <v>0</v>
      </c>
      <c r="S1488" s="17">
        <f t="shared" si="291"/>
        <v>0</v>
      </c>
      <c r="T1488" s="17">
        <f t="shared" si="292"/>
        <v>0</v>
      </c>
    </row>
    <row r="1489" spans="1:20">
      <c r="A1489" s="142" t="str">
        <f>IF((stock!B1483+stock!C1483+stock!D1483+stock!E1483)&lt;&gt;0,stock!A1483,"")</f>
        <v/>
      </c>
      <c r="B1489" s="142"/>
      <c r="C1489" s="15">
        <f>stock!C1483</f>
        <v>0</v>
      </c>
      <c r="D1489" s="15">
        <f>stock!D1483</f>
        <v>0</v>
      </c>
      <c r="E1489" s="15">
        <f>stock!E1483</f>
        <v>0</v>
      </c>
      <c r="F1489" s="15">
        <f>stock!F1483</f>
        <v>0</v>
      </c>
      <c r="H1489" s="15">
        <f t="shared" si="294"/>
        <v>0</v>
      </c>
      <c r="I1489" s="15">
        <f t="shared" si="295"/>
        <v>0</v>
      </c>
      <c r="J1489" s="15">
        <f t="shared" si="296"/>
        <v>0</v>
      </c>
      <c r="K1489" s="1">
        <f t="shared" si="293"/>
        <v>0</v>
      </c>
      <c r="L1489" s="15">
        <f>IF(COUNTIF($N$2:N1489,N1489)=1,L1488+1,L1488)</f>
        <v>27</v>
      </c>
      <c r="M1489" s="17" t="str">
        <f t="shared" si="285"/>
        <v/>
      </c>
      <c r="N1489" s="1">
        <f t="shared" si="286"/>
        <v>0</v>
      </c>
      <c r="O1489" s="1">
        <f t="shared" si="287"/>
        <v>0</v>
      </c>
      <c r="P1489" s="17">
        <f t="shared" si="288"/>
        <v>0</v>
      </c>
      <c r="Q1489" s="17">
        <f t="shared" si="289"/>
        <v>0</v>
      </c>
      <c r="R1489" s="17">
        <f t="shared" si="290"/>
        <v>0</v>
      </c>
      <c r="S1489" s="17">
        <f t="shared" si="291"/>
        <v>0</v>
      </c>
      <c r="T1489" s="17">
        <f t="shared" si="292"/>
        <v>0</v>
      </c>
    </row>
    <row r="1490" spans="1:20">
      <c r="A1490" s="142" t="str">
        <f>IF((stock!B1484+stock!C1484+stock!D1484+stock!E1484)&lt;&gt;0,stock!A1484,"")</f>
        <v/>
      </c>
      <c r="B1490" s="142"/>
      <c r="C1490" s="15">
        <f>stock!C1484</f>
        <v>0</v>
      </c>
      <c r="D1490" s="15">
        <f>stock!D1484</f>
        <v>0</v>
      </c>
      <c r="E1490" s="15">
        <f>stock!E1484</f>
        <v>0</v>
      </c>
      <c r="F1490" s="15">
        <f>stock!F1484</f>
        <v>0</v>
      </c>
      <c r="H1490" s="15">
        <f t="shared" si="294"/>
        <v>0</v>
      </c>
      <c r="I1490" s="15">
        <f t="shared" si="295"/>
        <v>0</v>
      </c>
      <c r="J1490" s="15">
        <f t="shared" si="296"/>
        <v>0</v>
      </c>
      <c r="K1490" s="1">
        <f t="shared" si="293"/>
        <v>0</v>
      </c>
      <c r="L1490" s="15">
        <f>IF(COUNTIF($N$2:N1490,N1490)=1,L1489+1,L1489)</f>
        <v>27</v>
      </c>
      <c r="M1490" s="17" t="str">
        <f t="shared" si="285"/>
        <v/>
      </c>
      <c r="N1490" s="1">
        <f t="shared" si="286"/>
        <v>0</v>
      </c>
      <c r="O1490" s="1">
        <f t="shared" si="287"/>
        <v>0</v>
      </c>
      <c r="P1490" s="17">
        <f t="shared" si="288"/>
        <v>0</v>
      </c>
      <c r="Q1490" s="17">
        <f t="shared" si="289"/>
        <v>0</v>
      </c>
      <c r="R1490" s="17">
        <f t="shared" si="290"/>
        <v>0</v>
      </c>
      <c r="S1490" s="17">
        <f t="shared" si="291"/>
        <v>0</v>
      </c>
      <c r="T1490" s="17">
        <f t="shared" si="292"/>
        <v>0</v>
      </c>
    </row>
    <row r="1491" spans="1:20">
      <c r="A1491" s="142" t="str">
        <f>IF((stock!B1485+stock!C1485+stock!D1485+stock!E1485)&lt;&gt;0,stock!A1485,"")</f>
        <v/>
      </c>
      <c r="B1491" s="142"/>
      <c r="C1491" s="15">
        <f>stock!C1485</f>
        <v>0</v>
      </c>
      <c r="D1491" s="15">
        <f>stock!D1485</f>
        <v>0</v>
      </c>
      <c r="E1491" s="15">
        <f>stock!E1485</f>
        <v>0</v>
      </c>
      <c r="F1491" s="15">
        <f>stock!F1485</f>
        <v>0</v>
      </c>
      <c r="H1491" s="15">
        <f t="shared" si="294"/>
        <v>0</v>
      </c>
      <c r="I1491" s="15">
        <f t="shared" si="295"/>
        <v>0</v>
      </c>
      <c r="J1491" s="15">
        <f t="shared" si="296"/>
        <v>0</v>
      </c>
      <c r="K1491" s="1">
        <f t="shared" si="293"/>
        <v>0</v>
      </c>
      <c r="L1491" s="15">
        <f>IF(COUNTIF($N$2:N1491,N1491)=1,L1490+1,L1490)</f>
        <v>27</v>
      </c>
      <c r="M1491" s="17" t="str">
        <f t="shared" si="285"/>
        <v/>
      </c>
      <c r="N1491" s="1">
        <f t="shared" si="286"/>
        <v>0</v>
      </c>
      <c r="O1491" s="1">
        <f t="shared" si="287"/>
        <v>0</v>
      </c>
      <c r="P1491" s="17">
        <f t="shared" si="288"/>
        <v>0</v>
      </c>
      <c r="Q1491" s="17">
        <f t="shared" si="289"/>
        <v>0</v>
      </c>
      <c r="R1491" s="17">
        <f t="shared" si="290"/>
        <v>0</v>
      </c>
      <c r="S1491" s="17">
        <f t="shared" si="291"/>
        <v>0</v>
      </c>
      <c r="T1491" s="17">
        <f t="shared" si="292"/>
        <v>0</v>
      </c>
    </row>
    <row r="1492" spans="1:20">
      <c r="A1492" s="142" t="str">
        <f>IF((stock!B1486+stock!C1486+stock!D1486+stock!E1486)&lt;&gt;0,stock!A1486,"")</f>
        <v/>
      </c>
      <c r="B1492" s="142"/>
      <c r="C1492" s="15">
        <f>stock!C1486</f>
        <v>0</v>
      </c>
      <c r="D1492" s="15">
        <f>stock!D1486</f>
        <v>0</v>
      </c>
      <c r="E1492" s="15">
        <f>stock!E1486</f>
        <v>0</v>
      </c>
      <c r="F1492" s="15">
        <f>stock!F1486</f>
        <v>0</v>
      </c>
      <c r="H1492" s="15">
        <f t="shared" si="294"/>
        <v>0</v>
      </c>
      <c r="I1492" s="15">
        <f t="shared" si="295"/>
        <v>0</v>
      </c>
      <c r="J1492" s="15">
        <f t="shared" si="296"/>
        <v>0</v>
      </c>
      <c r="K1492" s="1">
        <f t="shared" si="293"/>
        <v>0</v>
      </c>
      <c r="L1492" s="15">
        <f>IF(COUNTIF($N$2:N1492,N1492)=1,L1491+1,L1491)</f>
        <v>27</v>
      </c>
      <c r="M1492" s="17" t="str">
        <f t="shared" ref="M1492:M1555" si="297">IF(P1492=0,"",K1492)</f>
        <v/>
      </c>
      <c r="N1492" s="1">
        <f t="shared" ref="N1492:N1555" si="298">IF(P1492=0,0,(IFERROR(RIGHT(K1492,LEN(K1492)-FIND(" ",K1492)),K1492)))</f>
        <v>0</v>
      </c>
      <c r="O1492" s="1">
        <f t="shared" ref="O1492:O1555" si="299">IF(P1492=0,0,TRIM(LEFT(SUBSTITUTE(A1492," ",REPT(" ",255)),255)))</f>
        <v>0</v>
      </c>
      <c r="P1492" s="17">
        <f t="shared" ref="P1492:P1555" si="300">IFERROR((FIND("KG",A1492)/FIND("KG",A1492)),0)+IFERROR((FIND("GM",A1492)/FIND("GM",A1492)),0)</f>
        <v>0</v>
      </c>
      <c r="Q1492" s="17">
        <f t="shared" ref="Q1492:Q1555" si="301">IFERROR((C1492*J1492*P1492)/50,0)</f>
        <v>0</v>
      </c>
      <c r="R1492" s="17">
        <f t="shared" ref="R1492:R1555" si="302">IFERROR((D1492*J1492*P1492)/50,0)</f>
        <v>0</v>
      </c>
      <c r="S1492" s="17">
        <f t="shared" ref="S1492:S1555" si="303">IFERROR((E1492*J1492*P1492)/50,0)</f>
        <v>0</v>
      </c>
      <c r="T1492" s="17">
        <f t="shared" ref="T1492:T1555" si="304">IFERROR((F1492*J1492*P1492)/50,0)</f>
        <v>0</v>
      </c>
    </row>
    <row r="1493" spans="1:20">
      <c r="A1493" s="142" t="str">
        <f>IF((stock!B1487+stock!C1487+stock!D1487+stock!E1487)&lt;&gt;0,stock!A1487,"")</f>
        <v/>
      </c>
      <c r="B1493" s="142"/>
      <c r="C1493" s="15">
        <f>stock!C1487</f>
        <v>0</v>
      </c>
      <c r="D1493" s="15">
        <f>stock!D1487</f>
        <v>0</v>
      </c>
      <c r="E1493" s="15">
        <f>stock!E1487</f>
        <v>0</v>
      </c>
      <c r="F1493" s="15">
        <f>stock!F1487</f>
        <v>0</v>
      </c>
      <c r="H1493" s="15">
        <f t="shared" si="294"/>
        <v>0</v>
      </c>
      <c r="I1493" s="15">
        <f t="shared" si="295"/>
        <v>0</v>
      </c>
      <c r="J1493" s="15">
        <f t="shared" si="296"/>
        <v>0</v>
      </c>
      <c r="K1493" s="1">
        <f t="shared" si="293"/>
        <v>0</v>
      </c>
      <c r="L1493" s="15">
        <f>IF(COUNTIF($N$2:N1493,N1493)=1,L1492+1,L1492)</f>
        <v>27</v>
      </c>
      <c r="M1493" s="17" t="str">
        <f t="shared" si="297"/>
        <v/>
      </c>
      <c r="N1493" s="1">
        <f t="shared" si="298"/>
        <v>0</v>
      </c>
      <c r="O1493" s="1">
        <f t="shared" si="299"/>
        <v>0</v>
      </c>
      <c r="P1493" s="17">
        <f t="shared" si="300"/>
        <v>0</v>
      </c>
      <c r="Q1493" s="17">
        <f t="shared" si="301"/>
        <v>0</v>
      </c>
      <c r="R1493" s="17">
        <f t="shared" si="302"/>
        <v>0</v>
      </c>
      <c r="S1493" s="17">
        <f t="shared" si="303"/>
        <v>0</v>
      </c>
      <c r="T1493" s="17">
        <f t="shared" si="304"/>
        <v>0</v>
      </c>
    </row>
    <row r="1494" spans="1:20">
      <c r="A1494" s="142" t="str">
        <f>IF((stock!B1488+stock!C1488+stock!D1488+stock!E1488)&lt;&gt;0,stock!A1488,"")</f>
        <v/>
      </c>
      <c r="B1494" s="142"/>
      <c r="C1494" s="15">
        <f>stock!C1488</f>
        <v>0</v>
      </c>
      <c r="D1494" s="15">
        <f>stock!D1488</f>
        <v>0</v>
      </c>
      <c r="E1494" s="15">
        <f>stock!E1488</f>
        <v>0</v>
      </c>
      <c r="F1494" s="15">
        <f>stock!F1488</f>
        <v>0</v>
      </c>
      <c r="H1494" s="15">
        <f t="shared" si="294"/>
        <v>0</v>
      </c>
      <c r="I1494" s="15">
        <f t="shared" si="295"/>
        <v>0</v>
      </c>
      <c r="J1494" s="15">
        <f t="shared" si="296"/>
        <v>0</v>
      </c>
      <c r="K1494" s="1">
        <f t="shared" si="293"/>
        <v>0</v>
      </c>
      <c r="L1494" s="15">
        <f>IF(COUNTIF($N$2:N1494,N1494)=1,L1493+1,L1493)</f>
        <v>27</v>
      </c>
      <c r="M1494" s="17" t="str">
        <f t="shared" si="297"/>
        <v/>
      </c>
      <c r="N1494" s="1">
        <f t="shared" si="298"/>
        <v>0</v>
      </c>
      <c r="O1494" s="1">
        <f t="shared" si="299"/>
        <v>0</v>
      </c>
      <c r="P1494" s="17">
        <f t="shared" si="300"/>
        <v>0</v>
      </c>
      <c r="Q1494" s="17">
        <f t="shared" si="301"/>
        <v>0</v>
      </c>
      <c r="R1494" s="17">
        <f t="shared" si="302"/>
        <v>0</v>
      </c>
      <c r="S1494" s="17">
        <f t="shared" si="303"/>
        <v>0</v>
      </c>
      <c r="T1494" s="17">
        <f t="shared" si="304"/>
        <v>0</v>
      </c>
    </row>
    <row r="1495" spans="1:20">
      <c r="A1495" s="142" t="str">
        <f>IF((stock!B1489+stock!C1489+stock!D1489+stock!E1489)&lt;&gt;0,stock!A1489,"")</f>
        <v>KRISHNA ORID-DHALL 50KG</v>
      </c>
      <c r="B1495" s="142"/>
      <c r="C1495" s="15">
        <f>stock!C1489</f>
        <v>22</v>
      </c>
      <c r="D1495" s="15">
        <f>stock!D1489</f>
        <v>90</v>
      </c>
      <c r="E1495" s="15">
        <f>stock!E1489</f>
        <v>47</v>
      </c>
      <c r="F1495" s="15">
        <f>stock!F1489</f>
        <v>65</v>
      </c>
      <c r="H1495" s="15">
        <f t="shared" si="294"/>
        <v>50</v>
      </c>
      <c r="I1495" s="15">
        <f t="shared" si="295"/>
        <v>0</v>
      </c>
      <c r="J1495" s="15">
        <f t="shared" si="296"/>
        <v>50</v>
      </c>
      <c r="K1495" s="1" t="str">
        <f t="shared" si="293"/>
        <v>KRISHNA ORID-DHALL</v>
      </c>
      <c r="L1495" s="15">
        <f>IF(COUNTIF($N$2:N1495,N1495)=1,L1494+1,L1494)</f>
        <v>27</v>
      </c>
      <c r="M1495" s="17" t="str">
        <f t="shared" si="297"/>
        <v>KRISHNA ORID-DHALL</v>
      </c>
      <c r="N1495" s="1" t="str">
        <f t="shared" si="298"/>
        <v>ORID-DHALL</v>
      </c>
      <c r="O1495" s="1" t="str">
        <f t="shared" si="299"/>
        <v>KRISHNA</v>
      </c>
      <c r="P1495" s="17">
        <f t="shared" si="300"/>
        <v>1</v>
      </c>
      <c r="Q1495" s="17">
        <f t="shared" si="301"/>
        <v>22</v>
      </c>
      <c r="R1495" s="17">
        <f t="shared" si="302"/>
        <v>90</v>
      </c>
      <c r="S1495" s="17">
        <f t="shared" si="303"/>
        <v>47</v>
      </c>
      <c r="T1495" s="17">
        <f t="shared" si="304"/>
        <v>65</v>
      </c>
    </row>
    <row r="1496" spans="1:20">
      <c r="A1496" s="142" t="str">
        <f>IF((stock!B1490+stock!C1490+stock!D1490+stock!E1490)&lt;&gt;0,stock!A1490,"")</f>
        <v>OM ORID-DHALL 50KG</v>
      </c>
      <c r="B1496" s="142"/>
      <c r="C1496" s="15">
        <f>stock!C1490</f>
        <v>34</v>
      </c>
      <c r="D1496" s="15">
        <f>stock!D1490</f>
        <v>0</v>
      </c>
      <c r="E1496" s="15">
        <f>stock!E1490</f>
        <v>0</v>
      </c>
      <c r="F1496" s="15">
        <f>stock!F1490</f>
        <v>34</v>
      </c>
      <c r="H1496" s="15">
        <f t="shared" si="294"/>
        <v>50</v>
      </c>
      <c r="I1496" s="15">
        <f t="shared" si="295"/>
        <v>0</v>
      </c>
      <c r="J1496" s="15">
        <f t="shared" si="296"/>
        <v>50</v>
      </c>
      <c r="K1496" s="1" t="str">
        <f t="shared" si="293"/>
        <v>OM ORID-DHALL</v>
      </c>
      <c r="L1496" s="15">
        <f>IF(COUNTIF($N$2:N1496,N1496)=1,L1495+1,L1495)</f>
        <v>27</v>
      </c>
      <c r="M1496" s="17" t="str">
        <f t="shared" si="297"/>
        <v>OM ORID-DHALL</v>
      </c>
      <c r="N1496" s="1" t="str">
        <f t="shared" si="298"/>
        <v>ORID-DHALL</v>
      </c>
      <c r="O1496" s="1" t="str">
        <f t="shared" si="299"/>
        <v>OM</v>
      </c>
      <c r="P1496" s="17">
        <f t="shared" si="300"/>
        <v>1</v>
      </c>
      <c r="Q1496" s="17">
        <f t="shared" si="301"/>
        <v>34</v>
      </c>
      <c r="R1496" s="17">
        <f t="shared" si="302"/>
        <v>0</v>
      </c>
      <c r="S1496" s="17">
        <f t="shared" si="303"/>
        <v>0</v>
      </c>
      <c r="T1496" s="17">
        <f t="shared" si="304"/>
        <v>34</v>
      </c>
    </row>
    <row r="1497" spans="1:20">
      <c r="A1497" s="142" t="str">
        <f>IF((stock!B1491+stock!C1491+stock!D1491+stock!E1491)&lt;&gt;0,stock!A1491,"")</f>
        <v/>
      </c>
      <c r="B1497" s="142"/>
      <c r="C1497" s="15">
        <f>stock!C1491</f>
        <v>0</v>
      </c>
      <c r="D1497" s="15">
        <f>stock!D1491</f>
        <v>0</v>
      </c>
      <c r="E1497" s="15">
        <f>stock!E1491</f>
        <v>0</v>
      </c>
      <c r="F1497" s="15">
        <f>stock!F1491</f>
        <v>0</v>
      </c>
      <c r="H1497" s="15">
        <f t="shared" si="294"/>
        <v>0</v>
      </c>
      <c r="I1497" s="15">
        <f t="shared" si="295"/>
        <v>0</v>
      </c>
      <c r="J1497" s="15">
        <f t="shared" si="296"/>
        <v>0</v>
      </c>
      <c r="K1497" s="1">
        <f t="shared" si="293"/>
        <v>0</v>
      </c>
      <c r="L1497" s="15">
        <f>IF(COUNTIF($N$2:N1497,N1497)=1,L1496+1,L1496)</f>
        <v>27</v>
      </c>
      <c r="M1497" s="17" t="str">
        <f t="shared" si="297"/>
        <v/>
      </c>
      <c r="N1497" s="1">
        <f t="shared" si="298"/>
        <v>0</v>
      </c>
      <c r="O1497" s="1">
        <f t="shared" si="299"/>
        <v>0</v>
      </c>
      <c r="P1497" s="17">
        <f t="shared" si="300"/>
        <v>0</v>
      </c>
      <c r="Q1497" s="17">
        <f t="shared" si="301"/>
        <v>0</v>
      </c>
      <c r="R1497" s="17">
        <f t="shared" si="302"/>
        <v>0</v>
      </c>
      <c r="S1497" s="17">
        <f t="shared" si="303"/>
        <v>0</v>
      </c>
      <c r="T1497" s="17">
        <f t="shared" si="304"/>
        <v>0</v>
      </c>
    </row>
    <row r="1498" spans="1:20">
      <c r="A1498" s="142" t="str">
        <f>IF((stock!B1492+stock!C1492+stock!D1492+stock!E1492)&lt;&gt;0,stock!A1492,"")</f>
        <v/>
      </c>
      <c r="B1498" s="142"/>
      <c r="C1498" s="15">
        <f>stock!C1492</f>
        <v>0</v>
      </c>
      <c r="D1498" s="15">
        <f>stock!D1492</f>
        <v>0</v>
      </c>
      <c r="E1498" s="15">
        <f>stock!E1492</f>
        <v>0</v>
      </c>
      <c r="F1498" s="15">
        <f>stock!F1492</f>
        <v>0</v>
      </c>
      <c r="H1498" s="15">
        <f t="shared" si="294"/>
        <v>0</v>
      </c>
      <c r="I1498" s="15">
        <f t="shared" si="295"/>
        <v>0</v>
      </c>
      <c r="J1498" s="15">
        <f t="shared" si="296"/>
        <v>0</v>
      </c>
      <c r="K1498" s="1">
        <f t="shared" si="293"/>
        <v>0</v>
      </c>
      <c r="L1498" s="15">
        <f>IF(COUNTIF($N$2:N1498,N1498)=1,L1497+1,L1497)</f>
        <v>27</v>
      </c>
      <c r="M1498" s="17" t="str">
        <f t="shared" si="297"/>
        <v/>
      </c>
      <c r="N1498" s="1">
        <f t="shared" si="298"/>
        <v>0</v>
      </c>
      <c r="O1498" s="1">
        <f t="shared" si="299"/>
        <v>0</v>
      </c>
      <c r="P1498" s="17">
        <f t="shared" si="300"/>
        <v>0</v>
      </c>
      <c r="Q1498" s="17">
        <f t="shared" si="301"/>
        <v>0</v>
      </c>
      <c r="R1498" s="17">
        <f t="shared" si="302"/>
        <v>0</v>
      </c>
      <c r="S1498" s="17">
        <f t="shared" si="303"/>
        <v>0</v>
      </c>
      <c r="T1498" s="17">
        <f t="shared" si="304"/>
        <v>0</v>
      </c>
    </row>
    <row r="1499" spans="1:20">
      <c r="A1499" s="142" t="str">
        <f>IF((stock!B1493+stock!C1493+stock!D1493+stock!E1493)&lt;&gt;0,stock!A1493,"")</f>
        <v>OTEHRS</v>
      </c>
      <c r="B1499" s="142"/>
      <c r="C1499" s="15">
        <f>stock!C1493</f>
        <v>16</v>
      </c>
      <c r="D1499" s="15">
        <f>stock!D1493</f>
        <v>0</v>
      </c>
      <c r="E1499" s="15">
        <f>stock!E1493</f>
        <v>2</v>
      </c>
      <c r="F1499" s="15">
        <f>stock!F1493</f>
        <v>14</v>
      </c>
      <c r="H1499" s="15">
        <f t="shared" si="294"/>
        <v>0</v>
      </c>
      <c r="I1499" s="15">
        <f t="shared" si="295"/>
        <v>0</v>
      </c>
      <c r="J1499" s="15">
        <f t="shared" si="296"/>
        <v>0</v>
      </c>
      <c r="K1499" s="1" t="str">
        <f t="shared" si="293"/>
        <v>O</v>
      </c>
      <c r="L1499" s="15">
        <f>IF(COUNTIF($N$2:N1499,N1499)=1,L1498+1,L1498)</f>
        <v>27</v>
      </c>
      <c r="M1499" s="17" t="str">
        <f t="shared" si="297"/>
        <v/>
      </c>
      <c r="N1499" s="1">
        <f t="shared" si="298"/>
        <v>0</v>
      </c>
      <c r="O1499" s="1">
        <f t="shared" si="299"/>
        <v>0</v>
      </c>
      <c r="P1499" s="17">
        <f t="shared" si="300"/>
        <v>0</v>
      </c>
      <c r="Q1499" s="17">
        <f t="shared" si="301"/>
        <v>0</v>
      </c>
      <c r="R1499" s="17">
        <f t="shared" si="302"/>
        <v>0</v>
      </c>
      <c r="S1499" s="17">
        <f t="shared" si="303"/>
        <v>0</v>
      </c>
      <c r="T1499" s="17">
        <f t="shared" si="304"/>
        <v>0</v>
      </c>
    </row>
    <row r="1500" spans="1:20">
      <c r="A1500" s="142" t="str">
        <f>IF((stock!B1494+stock!C1494+stock!D1494+stock!E1494)&lt;&gt;0,stock!A1494,"")</f>
        <v/>
      </c>
      <c r="B1500" s="142"/>
      <c r="C1500" s="15">
        <f>stock!C1494</f>
        <v>0</v>
      </c>
      <c r="D1500" s="15">
        <f>stock!D1494</f>
        <v>0</v>
      </c>
      <c r="E1500" s="15">
        <f>stock!E1494</f>
        <v>0</v>
      </c>
      <c r="F1500" s="15">
        <f>stock!F1494</f>
        <v>0</v>
      </c>
      <c r="H1500" s="15">
        <f t="shared" si="294"/>
        <v>0</v>
      </c>
      <c r="I1500" s="15">
        <f t="shared" si="295"/>
        <v>0</v>
      </c>
      <c r="J1500" s="15">
        <f t="shared" si="296"/>
        <v>0</v>
      </c>
      <c r="K1500" s="1">
        <f t="shared" si="293"/>
        <v>0</v>
      </c>
      <c r="L1500" s="15">
        <f>IF(COUNTIF($N$2:N1500,N1500)=1,L1499+1,L1499)</f>
        <v>27</v>
      </c>
      <c r="M1500" s="17" t="str">
        <f t="shared" si="297"/>
        <v/>
      </c>
      <c r="N1500" s="1">
        <f t="shared" si="298"/>
        <v>0</v>
      </c>
      <c r="O1500" s="1">
        <f t="shared" si="299"/>
        <v>0</v>
      </c>
      <c r="P1500" s="17">
        <f t="shared" si="300"/>
        <v>0</v>
      </c>
      <c r="Q1500" s="17">
        <f t="shared" si="301"/>
        <v>0</v>
      </c>
      <c r="R1500" s="17">
        <f t="shared" si="302"/>
        <v>0</v>
      </c>
      <c r="S1500" s="17">
        <f t="shared" si="303"/>
        <v>0</v>
      </c>
      <c r="T1500" s="17">
        <f t="shared" si="304"/>
        <v>0</v>
      </c>
    </row>
    <row r="1501" spans="1:20">
      <c r="A1501" s="142" t="str">
        <f>IF((stock!B1495+stock!C1495+stock!D1495+stock!E1495)&lt;&gt;0,stock!A1495,"")</f>
        <v/>
      </c>
      <c r="B1501" s="142"/>
      <c r="C1501" s="15">
        <f>stock!C1495</f>
        <v>0</v>
      </c>
      <c r="D1501" s="15">
        <f>stock!D1495</f>
        <v>0</v>
      </c>
      <c r="E1501" s="15">
        <f>stock!E1495</f>
        <v>0</v>
      </c>
      <c r="F1501" s="15">
        <f>stock!F1495</f>
        <v>0</v>
      </c>
      <c r="H1501" s="15">
        <f t="shared" si="294"/>
        <v>0</v>
      </c>
      <c r="I1501" s="15">
        <f t="shared" si="295"/>
        <v>0</v>
      </c>
      <c r="J1501" s="15">
        <f t="shared" si="296"/>
        <v>0</v>
      </c>
      <c r="K1501" s="1">
        <f t="shared" si="293"/>
        <v>0</v>
      </c>
      <c r="L1501" s="15">
        <f>IF(COUNTIF($N$2:N1501,N1501)=1,L1500+1,L1500)</f>
        <v>27</v>
      </c>
      <c r="M1501" s="17" t="str">
        <f t="shared" si="297"/>
        <v/>
      </c>
      <c r="N1501" s="1">
        <f t="shared" si="298"/>
        <v>0</v>
      </c>
      <c r="O1501" s="1">
        <f t="shared" si="299"/>
        <v>0</v>
      </c>
      <c r="P1501" s="17">
        <f t="shared" si="300"/>
        <v>0</v>
      </c>
      <c r="Q1501" s="17">
        <f t="shared" si="301"/>
        <v>0</v>
      </c>
      <c r="R1501" s="17">
        <f t="shared" si="302"/>
        <v>0</v>
      </c>
      <c r="S1501" s="17">
        <f t="shared" si="303"/>
        <v>0</v>
      </c>
      <c r="T1501" s="17">
        <f t="shared" si="304"/>
        <v>0</v>
      </c>
    </row>
    <row r="1502" spans="1:20">
      <c r="A1502" s="142" t="str">
        <f>IF((stock!B1496+stock!C1496+stock!D1496+stock!E1496)&lt;&gt;0,stock!A1496,"")</f>
        <v/>
      </c>
      <c r="B1502" s="142"/>
      <c r="C1502" s="15">
        <f>stock!C1496</f>
        <v>0</v>
      </c>
      <c r="D1502" s="15">
        <f>stock!D1496</f>
        <v>0</v>
      </c>
      <c r="E1502" s="15">
        <f>stock!E1496</f>
        <v>0</v>
      </c>
      <c r="F1502" s="15">
        <f>stock!F1496</f>
        <v>0</v>
      </c>
      <c r="H1502" s="15">
        <f t="shared" si="294"/>
        <v>0</v>
      </c>
      <c r="I1502" s="15">
        <f t="shared" si="295"/>
        <v>0</v>
      </c>
      <c r="J1502" s="15">
        <f t="shared" si="296"/>
        <v>0</v>
      </c>
      <c r="K1502" s="1">
        <f t="shared" si="293"/>
        <v>0</v>
      </c>
      <c r="L1502" s="15">
        <f>IF(COUNTIF($N$2:N1502,N1502)=1,L1501+1,L1501)</f>
        <v>27</v>
      </c>
      <c r="M1502" s="17" t="str">
        <f t="shared" si="297"/>
        <v/>
      </c>
      <c r="N1502" s="1">
        <f t="shared" si="298"/>
        <v>0</v>
      </c>
      <c r="O1502" s="1">
        <f t="shared" si="299"/>
        <v>0</v>
      </c>
      <c r="P1502" s="17">
        <f t="shared" si="300"/>
        <v>0</v>
      </c>
      <c r="Q1502" s="17">
        <f t="shared" si="301"/>
        <v>0</v>
      </c>
      <c r="R1502" s="17">
        <f t="shared" si="302"/>
        <v>0</v>
      </c>
      <c r="S1502" s="17">
        <f t="shared" si="303"/>
        <v>0</v>
      </c>
      <c r="T1502" s="17">
        <f t="shared" si="304"/>
        <v>0</v>
      </c>
    </row>
    <row r="1503" spans="1:20">
      <c r="A1503" s="142" t="str">
        <f>IF((stock!B1497+stock!C1497+stock!D1497+stock!E1497)&lt;&gt;0,stock!A1497,"")</f>
        <v>MOCHAI DHALL 50KG</v>
      </c>
      <c r="B1503" s="142"/>
      <c r="C1503" s="15">
        <f>stock!C1497</f>
        <v>16</v>
      </c>
      <c r="D1503" s="15">
        <f>stock!D1497</f>
        <v>0</v>
      </c>
      <c r="E1503" s="15">
        <f>stock!E1497</f>
        <v>2</v>
      </c>
      <c r="F1503" s="15">
        <f>stock!F1497</f>
        <v>14</v>
      </c>
      <c r="H1503" s="15">
        <f t="shared" si="294"/>
        <v>50</v>
      </c>
      <c r="I1503" s="15">
        <f t="shared" si="295"/>
        <v>0</v>
      </c>
      <c r="J1503" s="15">
        <f t="shared" si="296"/>
        <v>50</v>
      </c>
      <c r="K1503" s="1" t="str">
        <f t="shared" si="293"/>
        <v>MOCHAI DHALL</v>
      </c>
      <c r="L1503" s="15">
        <f>IF(COUNTIF($N$2:N1503,N1503)=1,L1502+1,L1502)</f>
        <v>27</v>
      </c>
      <c r="M1503" s="17" t="str">
        <f t="shared" si="297"/>
        <v>MOCHAI DHALL</v>
      </c>
      <c r="N1503" s="1" t="str">
        <f t="shared" si="298"/>
        <v>DHALL</v>
      </c>
      <c r="O1503" s="1" t="str">
        <f t="shared" si="299"/>
        <v>MOCHAI</v>
      </c>
      <c r="P1503" s="17">
        <f t="shared" si="300"/>
        <v>1</v>
      </c>
      <c r="Q1503" s="17">
        <f t="shared" si="301"/>
        <v>16</v>
      </c>
      <c r="R1503" s="17">
        <f t="shared" si="302"/>
        <v>0</v>
      </c>
      <c r="S1503" s="17">
        <f t="shared" si="303"/>
        <v>2</v>
      </c>
      <c r="T1503" s="17">
        <f t="shared" si="304"/>
        <v>14</v>
      </c>
    </row>
    <row r="1504" spans="1:20">
      <c r="A1504" s="142" t="str">
        <f>IF((stock!B1498+stock!C1498+stock!D1498+stock!E1498)&lt;&gt;0,stock!A1498,"")</f>
        <v>Retail</v>
      </c>
      <c r="B1504" s="142"/>
      <c r="C1504" s="15">
        <f>stock!C1498</f>
        <v>709</v>
      </c>
      <c r="D1504" s="15">
        <f>stock!D1498</f>
        <v>335.2</v>
      </c>
      <c r="E1504" s="15">
        <f>stock!E1498</f>
        <v>451.2</v>
      </c>
      <c r="F1504" s="15">
        <f>stock!F1498</f>
        <v>593</v>
      </c>
      <c r="H1504" s="15">
        <f t="shared" si="294"/>
        <v>0</v>
      </c>
      <c r="I1504" s="15">
        <f t="shared" si="295"/>
        <v>0</v>
      </c>
      <c r="J1504" s="15">
        <f t="shared" si="296"/>
        <v>0</v>
      </c>
      <c r="K1504" s="1" t="str">
        <f t="shared" si="293"/>
        <v>R</v>
      </c>
      <c r="L1504" s="15">
        <f>IF(COUNTIF($N$2:N1504,N1504)=1,L1503+1,L1503)</f>
        <v>27</v>
      </c>
      <c r="M1504" s="17" t="str">
        <f t="shared" si="297"/>
        <v/>
      </c>
      <c r="N1504" s="1">
        <f t="shared" si="298"/>
        <v>0</v>
      </c>
      <c r="O1504" s="1">
        <f t="shared" si="299"/>
        <v>0</v>
      </c>
      <c r="P1504" s="17">
        <f t="shared" si="300"/>
        <v>0</v>
      </c>
      <c r="Q1504" s="17">
        <f t="shared" si="301"/>
        <v>0</v>
      </c>
      <c r="R1504" s="17">
        <f t="shared" si="302"/>
        <v>0</v>
      </c>
      <c r="S1504" s="17">
        <f t="shared" si="303"/>
        <v>0</v>
      </c>
      <c r="T1504" s="17">
        <f t="shared" si="304"/>
        <v>0</v>
      </c>
    </row>
    <row r="1505" spans="1:20">
      <c r="A1505" s="142" t="str">
        <f>IF((stock!B1499+stock!C1499+stock!D1499+stock!E1499)&lt;&gt;0,stock!A1499,"")</f>
        <v/>
      </c>
      <c r="B1505" s="142"/>
      <c r="C1505" s="15">
        <f>stock!C1499</f>
        <v>0</v>
      </c>
      <c r="D1505" s="15">
        <f>stock!D1499</f>
        <v>0</v>
      </c>
      <c r="E1505" s="15">
        <f>stock!E1499</f>
        <v>0</v>
      </c>
      <c r="F1505" s="15">
        <f>stock!F1499</f>
        <v>0</v>
      </c>
      <c r="H1505" s="15">
        <f t="shared" si="294"/>
        <v>0</v>
      </c>
      <c r="I1505" s="15">
        <f t="shared" si="295"/>
        <v>0</v>
      </c>
      <c r="J1505" s="15">
        <f t="shared" si="296"/>
        <v>0</v>
      </c>
      <c r="K1505" s="1">
        <f t="shared" si="293"/>
        <v>0</v>
      </c>
      <c r="L1505" s="15">
        <f>IF(COUNTIF($N$2:N1505,N1505)=1,L1504+1,L1504)</f>
        <v>27</v>
      </c>
      <c r="M1505" s="17" t="str">
        <f t="shared" si="297"/>
        <v/>
      </c>
      <c r="N1505" s="1">
        <f t="shared" si="298"/>
        <v>0</v>
      </c>
      <c r="O1505" s="1">
        <f t="shared" si="299"/>
        <v>0</v>
      </c>
      <c r="P1505" s="17">
        <f t="shared" si="300"/>
        <v>0</v>
      </c>
      <c r="Q1505" s="17">
        <f t="shared" si="301"/>
        <v>0</v>
      </c>
      <c r="R1505" s="17">
        <f t="shared" si="302"/>
        <v>0</v>
      </c>
      <c r="S1505" s="17">
        <f t="shared" si="303"/>
        <v>0</v>
      </c>
      <c r="T1505" s="17">
        <f t="shared" si="304"/>
        <v>0</v>
      </c>
    </row>
    <row r="1506" spans="1:20">
      <c r="A1506" s="142" t="str">
        <f>IF((stock!B1500+stock!C1500+stock!D1500+stock!E1500)&lt;&gt;0,stock!A1500,"")</f>
        <v/>
      </c>
      <c r="B1506" s="142"/>
      <c r="C1506" s="15">
        <f>stock!C1500</f>
        <v>0</v>
      </c>
      <c r="D1506" s="15">
        <f>stock!D1500</f>
        <v>0</v>
      </c>
      <c r="E1506" s="15">
        <f>stock!E1500</f>
        <v>0</v>
      </c>
      <c r="F1506" s="15">
        <f>stock!F1500</f>
        <v>0</v>
      </c>
      <c r="H1506" s="15">
        <f t="shared" si="294"/>
        <v>0</v>
      </c>
      <c r="I1506" s="15">
        <f t="shared" si="295"/>
        <v>0</v>
      </c>
      <c r="J1506" s="15">
        <f t="shared" si="296"/>
        <v>0</v>
      </c>
      <c r="K1506" s="1">
        <f t="shared" si="293"/>
        <v>0</v>
      </c>
      <c r="L1506" s="15">
        <f>IF(COUNTIF($N$2:N1506,N1506)=1,L1505+1,L1505)</f>
        <v>27</v>
      </c>
      <c r="M1506" s="17" t="str">
        <f t="shared" si="297"/>
        <v/>
      </c>
      <c r="N1506" s="1">
        <f t="shared" si="298"/>
        <v>0</v>
      </c>
      <c r="O1506" s="1">
        <f t="shared" si="299"/>
        <v>0</v>
      </c>
      <c r="P1506" s="17">
        <f t="shared" si="300"/>
        <v>0</v>
      </c>
      <c r="Q1506" s="17">
        <f t="shared" si="301"/>
        <v>0</v>
      </c>
      <c r="R1506" s="17">
        <f t="shared" si="302"/>
        <v>0</v>
      </c>
      <c r="S1506" s="17">
        <f t="shared" si="303"/>
        <v>0</v>
      </c>
      <c r="T1506" s="17">
        <f t="shared" si="304"/>
        <v>0</v>
      </c>
    </row>
    <row r="1507" spans="1:20">
      <c r="A1507" s="142" t="str">
        <f>IF((stock!B1501+stock!C1501+stock!D1501+stock!E1501)&lt;&gt;0,stock!A1501,"")</f>
        <v/>
      </c>
      <c r="B1507" s="142"/>
      <c r="C1507" s="15">
        <f>stock!C1501</f>
        <v>0</v>
      </c>
      <c r="D1507" s="15">
        <f>stock!D1501</f>
        <v>0</v>
      </c>
      <c r="E1507" s="15">
        <f>stock!E1501</f>
        <v>0</v>
      </c>
      <c r="F1507" s="15">
        <f>stock!F1501</f>
        <v>0</v>
      </c>
      <c r="H1507" s="15">
        <f t="shared" si="294"/>
        <v>0</v>
      </c>
      <c r="I1507" s="15">
        <f t="shared" si="295"/>
        <v>0</v>
      </c>
      <c r="J1507" s="15">
        <f t="shared" si="296"/>
        <v>0</v>
      </c>
      <c r="K1507" s="1">
        <f t="shared" si="293"/>
        <v>0</v>
      </c>
      <c r="L1507" s="15">
        <f>IF(COUNTIF($N$2:N1507,N1507)=1,L1506+1,L1506)</f>
        <v>27</v>
      </c>
      <c r="M1507" s="17" t="str">
        <f t="shared" si="297"/>
        <v/>
      </c>
      <c r="N1507" s="1">
        <f t="shared" si="298"/>
        <v>0</v>
      </c>
      <c r="O1507" s="1">
        <f t="shared" si="299"/>
        <v>0</v>
      </c>
      <c r="P1507" s="17">
        <f t="shared" si="300"/>
        <v>0</v>
      </c>
      <c r="Q1507" s="17">
        <f t="shared" si="301"/>
        <v>0</v>
      </c>
      <c r="R1507" s="17">
        <f t="shared" si="302"/>
        <v>0</v>
      </c>
      <c r="S1507" s="17">
        <f t="shared" si="303"/>
        <v>0</v>
      </c>
      <c r="T1507" s="17">
        <f t="shared" si="304"/>
        <v>0</v>
      </c>
    </row>
    <row r="1508" spans="1:20">
      <c r="A1508" s="142" t="str">
        <f>IF((stock!B1502+stock!C1502+stock!D1502+stock!E1502)&lt;&gt;0,stock!A1502,"")</f>
        <v/>
      </c>
      <c r="B1508" s="142"/>
      <c r="C1508" s="15">
        <f>stock!C1502</f>
        <v>0</v>
      </c>
      <c r="D1508" s="15">
        <f>stock!D1502</f>
        <v>0</v>
      </c>
      <c r="E1508" s="15">
        <f>stock!E1502</f>
        <v>0</v>
      </c>
      <c r="F1508" s="15">
        <f>stock!F1502</f>
        <v>0</v>
      </c>
      <c r="H1508" s="15">
        <f t="shared" si="294"/>
        <v>0</v>
      </c>
      <c r="I1508" s="15">
        <f t="shared" si="295"/>
        <v>0</v>
      </c>
      <c r="J1508" s="15">
        <f t="shared" si="296"/>
        <v>0</v>
      </c>
      <c r="K1508" s="1">
        <f t="shared" si="293"/>
        <v>0</v>
      </c>
      <c r="L1508" s="15">
        <f>IF(COUNTIF($N$2:N1508,N1508)=1,L1507+1,L1507)</f>
        <v>27</v>
      </c>
      <c r="M1508" s="17" t="str">
        <f t="shared" si="297"/>
        <v/>
      </c>
      <c r="N1508" s="1">
        <f t="shared" si="298"/>
        <v>0</v>
      </c>
      <c r="O1508" s="1">
        <f t="shared" si="299"/>
        <v>0</v>
      </c>
      <c r="P1508" s="17">
        <f t="shared" si="300"/>
        <v>0</v>
      </c>
      <c r="Q1508" s="17">
        <f t="shared" si="301"/>
        <v>0</v>
      </c>
      <c r="R1508" s="17">
        <f t="shared" si="302"/>
        <v>0</v>
      </c>
      <c r="S1508" s="17">
        <f t="shared" si="303"/>
        <v>0</v>
      </c>
      <c r="T1508" s="17">
        <f t="shared" si="304"/>
        <v>0</v>
      </c>
    </row>
    <row r="1509" spans="1:20">
      <c r="A1509" s="142" t="str">
        <f>IF((stock!B1503+stock!C1503+stock!D1503+stock!E1503)&lt;&gt;0,stock!A1503,"")</f>
        <v>555 Whitegram-B  1kg</v>
      </c>
      <c r="B1509" s="142"/>
      <c r="C1509" s="15">
        <f>stock!C1503</f>
        <v>15</v>
      </c>
      <c r="D1509" s="15">
        <f>stock!D1503</f>
        <v>18</v>
      </c>
      <c r="E1509" s="15">
        <f>stock!E1503</f>
        <v>24</v>
      </c>
      <c r="F1509" s="15">
        <f>stock!F1503</f>
        <v>9</v>
      </c>
      <c r="H1509" s="15">
        <f t="shared" si="294"/>
        <v>0</v>
      </c>
      <c r="I1509" s="15">
        <f t="shared" si="295"/>
        <v>0</v>
      </c>
      <c r="J1509" s="15">
        <f t="shared" si="296"/>
        <v>0</v>
      </c>
      <c r="K1509" s="1" t="str">
        <f t="shared" si="293"/>
        <v>555 Whitegram-B</v>
      </c>
      <c r="L1509" s="15">
        <f>IF(COUNTIF($N$2:N1509,N1509)=1,L1508+1,L1508)</f>
        <v>27</v>
      </c>
      <c r="M1509" s="17" t="str">
        <f t="shared" si="297"/>
        <v/>
      </c>
      <c r="N1509" s="1">
        <f t="shared" si="298"/>
        <v>0</v>
      </c>
      <c r="O1509" s="1">
        <f t="shared" si="299"/>
        <v>0</v>
      </c>
      <c r="P1509" s="17">
        <f t="shared" si="300"/>
        <v>0</v>
      </c>
      <c r="Q1509" s="17">
        <f t="shared" si="301"/>
        <v>0</v>
      </c>
      <c r="R1509" s="17">
        <f t="shared" si="302"/>
        <v>0</v>
      </c>
      <c r="S1509" s="17">
        <f t="shared" si="303"/>
        <v>0</v>
      </c>
      <c r="T1509" s="17">
        <f t="shared" si="304"/>
        <v>0</v>
      </c>
    </row>
    <row r="1510" spans="1:20">
      <c r="A1510" s="142" t="str">
        <f>IF((stock!B1504+stock!C1504+stock!D1504+stock!E1504)&lt;&gt;0,stock!A1504,"")</f>
        <v/>
      </c>
      <c r="B1510" s="142"/>
      <c r="C1510" s="15">
        <f>stock!C1504</f>
        <v>0</v>
      </c>
      <c r="D1510" s="15">
        <f>stock!D1504</f>
        <v>0</v>
      </c>
      <c r="E1510" s="15">
        <f>stock!E1504</f>
        <v>0</v>
      </c>
      <c r="F1510" s="15">
        <f>stock!F1504</f>
        <v>0</v>
      </c>
      <c r="H1510" s="15">
        <f t="shared" si="294"/>
        <v>0</v>
      </c>
      <c r="I1510" s="15">
        <f t="shared" si="295"/>
        <v>0</v>
      </c>
      <c r="J1510" s="15">
        <f t="shared" si="296"/>
        <v>0</v>
      </c>
      <c r="K1510" s="1">
        <f t="shared" si="293"/>
        <v>0</v>
      </c>
      <c r="L1510" s="15">
        <f>IF(COUNTIF($N$2:N1510,N1510)=1,L1509+1,L1509)</f>
        <v>27</v>
      </c>
      <c r="M1510" s="17" t="str">
        <f t="shared" si="297"/>
        <v/>
      </c>
      <c r="N1510" s="1">
        <f t="shared" si="298"/>
        <v>0</v>
      </c>
      <c r="O1510" s="1">
        <f t="shared" si="299"/>
        <v>0</v>
      </c>
      <c r="P1510" s="17">
        <f t="shared" si="300"/>
        <v>0</v>
      </c>
      <c r="Q1510" s="17">
        <f t="shared" si="301"/>
        <v>0</v>
      </c>
      <c r="R1510" s="17">
        <f t="shared" si="302"/>
        <v>0</v>
      </c>
      <c r="S1510" s="17">
        <f t="shared" si="303"/>
        <v>0</v>
      </c>
      <c r="T1510" s="17">
        <f t="shared" si="304"/>
        <v>0</v>
      </c>
    </row>
    <row r="1511" spans="1:20">
      <c r="A1511" s="142" t="str">
        <f>IF((stock!B1505+stock!C1505+stock!D1505+stock!E1505)&lt;&gt;0,stock!A1505,"")</f>
        <v/>
      </c>
      <c r="B1511" s="142"/>
      <c r="C1511" s="15">
        <f>stock!C1505</f>
        <v>0</v>
      </c>
      <c r="D1511" s="15">
        <f>stock!D1505</f>
        <v>0</v>
      </c>
      <c r="E1511" s="15">
        <f>stock!E1505</f>
        <v>0</v>
      </c>
      <c r="F1511" s="15">
        <f>stock!F1505</f>
        <v>0</v>
      </c>
      <c r="H1511" s="15">
        <f t="shared" si="294"/>
        <v>0</v>
      </c>
      <c r="I1511" s="15">
        <f t="shared" si="295"/>
        <v>0</v>
      </c>
      <c r="J1511" s="15">
        <f t="shared" si="296"/>
        <v>0</v>
      </c>
      <c r="K1511" s="1">
        <f t="shared" si="293"/>
        <v>0</v>
      </c>
      <c r="L1511" s="15">
        <f>IF(COUNTIF($N$2:N1511,N1511)=1,L1510+1,L1510)</f>
        <v>27</v>
      </c>
      <c r="M1511" s="17" t="str">
        <f t="shared" si="297"/>
        <v/>
      </c>
      <c r="N1511" s="1">
        <f t="shared" si="298"/>
        <v>0</v>
      </c>
      <c r="O1511" s="1">
        <f t="shared" si="299"/>
        <v>0</v>
      </c>
      <c r="P1511" s="17">
        <f t="shared" si="300"/>
        <v>0</v>
      </c>
      <c r="Q1511" s="17">
        <f t="shared" si="301"/>
        <v>0</v>
      </c>
      <c r="R1511" s="17">
        <f t="shared" si="302"/>
        <v>0</v>
      </c>
      <c r="S1511" s="17">
        <f t="shared" si="303"/>
        <v>0</v>
      </c>
      <c r="T1511" s="17">
        <f t="shared" si="304"/>
        <v>0</v>
      </c>
    </row>
    <row r="1512" spans="1:20">
      <c r="A1512" s="142" t="str">
        <f>IF((stock!B1506+stock!C1506+stock!D1506+stock!E1506)&lt;&gt;0,stock!A1506,"")</f>
        <v/>
      </c>
      <c r="B1512" s="142"/>
      <c r="C1512" s="15">
        <f>stock!C1506</f>
        <v>0</v>
      </c>
      <c r="D1512" s="15">
        <f>stock!D1506</f>
        <v>0</v>
      </c>
      <c r="E1512" s="15">
        <f>stock!E1506</f>
        <v>0</v>
      </c>
      <c r="F1512" s="15">
        <f>stock!F1506</f>
        <v>0</v>
      </c>
      <c r="H1512" s="15">
        <f t="shared" si="294"/>
        <v>0</v>
      </c>
      <c r="I1512" s="15">
        <f t="shared" si="295"/>
        <v>0</v>
      </c>
      <c r="J1512" s="15">
        <f t="shared" si="296"/>
        <v>0</v>
      </c>
      <c r="K1512" s="1">
        <f t="shared" si="293"/>
        <v>0</v>
      </c>
      <c r="L1512" s="15">
        <f>IF(COUNTIF($N$2:N1512,N1512)=1,L1511+1,L1511)</f>
        <v>27</v>
      </c>
      <c r="M1512" s="17" t="str">
        <f t="shared" si="297"/>
        <v/>
      </c>
      <c r="N1512" s="1">
        <f t="shared" si="298"/>
        <v>0</v>
      </c>
      <c r="O1512" s="1">
        <f t="shared" si="299"/>
        <v>0</v>
      </c>
      <c r="P1512" s="17">
        <f t="shared" si="300"/>
        <v>0</v>
      </c>
      <c r="Q1512" s="17">
        <f t="shared" si="301"/>
        <v>0</v>
      </c>
      <c r="R1512" s="17">
        <f t="shared" si="302"/>
        <v>0</v>
      </c>
      <c r="S1512" s="17">
        <f t="shared" si="303"/>
        <v>0</v>
      </c>
      <c r="T1512" s="17">
        <f t="shared" si="304"/>
        <v>0</v>
      </c>
    </row>
    <row r="1513" spans="1:20">
      <c r="A1513" s="142" t="str">
        <f>IF((stock!B1507+stock!C1507+stock!D1507+stock!E1507)&lt;&gt;0,stock!A1507,"")</f>
        <v/>
      </c>
      <c r="B1513" s="142"/>
      <c r="C1513" s="15">
        <f>stock!C1507</f>
        <v>0</v>
      </c>
      <c r="D1513" s="15">
        <f>stock!D1507</f>
        <v>0</v>
      </c>
      <c r="E1513" s="15">
        <f>stock!E1507</f>
        <v>0</v>
      </c>
      <c r="F1513" s="15">
        <f>stock!F1507</f>
        <v>0</v>
      </c>
      <c r="H1513" s="15">
        <f t="shared" si="294"/>
        <v>0</v>
      </c>
      <c r="I1513" s="15">
        <f t="shared" si="295"/>
        <v>0</v>
      </c>
      <c r="J1513" s="15">
        <f t="shared" si="296"/>
        <v>0</v>
      </c>
      <c r="K1513" s="1">
        <f t="shared" si="293"/>
        <v>0</v>
      </c>
      <c r="L1513" s="15">
        <f>IF(COUNTIF($N$2:N1513,N1513)=1,L1512+1,L1512)</f>
        <v>27</v>
      </c>
      <c r="M1513" s="17" t="str">
        <f t="shared" si="297"/>
        <v/>
      </c>
      <c r="N1513" s="1">
        <f t="shared" si="298"/>
        <v>0</v>
      </c>
      <c r="O1513" s="1">
        <f t="shared" si="299"/>
        <v>0</v>
      </c>
      <c r="P1513" s="17">
        <f t="shared" si="300"/>
        <v>0</v>
      </c>
      <c r="Q1513" s="17">
        <f t="shared" si="301"/>
        <v>0</v>
      </c>
      <c r="R1513" s="17">
        <f t="shared" si="302"/>
        <v>0</v>
      </c>
      <c r="S1513" s="17">
        <f t="shared" si="303"/>
        <v>0</v>
      </c>
      <c r="T1513" s="17">
        <f t="shared" si="304"/>
        <v>0</v>
      </c>
    </row>
    <row r="1514" spans="1:20">
      <c r="A1514" s="142" t="str">
        <f>IF((stock!B1508+stock!C1508+stock!D1508+stock!E1508)&lt;&gt;0,stock!A1508,"")</f>
        <v/>
      </c>
      <c r="B1514" s="142"/>
      <c r="C1514" s="15">
        <f>stock!C1508</f>
        <v>0</v>
      </c>
      <c r="D1514" s="15">
        <f>stock!D1508</f>
        <v>0</v>
      </c>
      <c r="E1514" s="15">
        <f>stock!E1508</f>
        <v>0</v>
      </c>
      <c r="F1514" s="15">
        <f>stock!F1508</f>
        <v>0</v>
      </c>
      <c r="H1514" s="15">
        <f t="shared" si="294"/>
        <v>0</v>
      </c>
      <c r="I1514" s="15">
        <f t="shared" si="295"/>
        <v>0</v>
      </c>
      <c r="J1514" s="15">
        <f t="shared" si="296"/>
        <v>0</v>
      </c>
      <c r="K1514" s="1">
        <f t="shared" si="293"/>
        <v>0</v>
      </c>
      <c r="L1514" s="15">
        <f>IF(COUNTIF($N$2:N1514,N1514)=1,L1513+1,L1513)</f>
        <v>27</v>
      </c>
      <c r="M1514" s="17" t="str">
        <f t="shared" si="297"/>
        <v/>
      </c>
      <c r="N1514" s="1">
        <f t="shared" si="298"/>
        <v>0</v>
      </c>
      <c r="O1514" s="1">
        <f t="shared" si="299"/>
        <v>0</v>
      </c>
      <c r="P1514" s="17">
        <f t="shared" si="300"/>
        <v>0</v>
      </c>
      <c r="Q1514" s="17">
        <f t="shared" si="301"/>
        <v>0</v>
      </c>
      <c r="R1514" s="17">
        <f t="shared" si="302"/>
        <v>0</v>
      </c>
      <c r="S1514" s="17">
        <f t="shared" si="303"/>
        <v>0</v>
      </c>
      <c r="T1514" s="17">
        <f t="shared" si="304"/>
        <v>0</v>
      </c>
    </row>
    <row r="1515" spans="1:20">
      <c r="A1515" s="142" t="str">
        <f>IF((stock!B1509+stock!C1509+stock!D1509+stock!E1509)&lt;&gt;0,stock!A1509,"")</f>
        <v/>
      </c>
      <c r="B1515" s="142"/>
      <c r="C1515" s="15">
        <f>stock!C1509</f>
        <v>0</v>
      </c>
      <c r="D1515" s="15">
        <f>stock!D1509</f>
        <v>0</v>
      </c>
      <c r="E1515" s="15">
        <f>stock!E1509</f>
        <v>0</v>
      </c>
      <c r="F1515" s="15">
        <f>stock!F1509</f>
        <v>0</v>
      </c>
      <c r="H1515" s="15">
        <f t="shared" si="294"/>
        <v>0</v>
      </c>
      <c r="I1515" s="15">
        <f t="shared" si="295"/>
        <v>0</v>
      </c>
      <c r="J1515" s="15">
        <f t="shared" si="296"/>
        <v>0</v>
      </c>
      <c r="K1515" s="1">
        <f t="shared" si="293"/>
        <v>0</v>
      </c>
      <c r="L1515" s="15">
        <f>IF(COUNTIF($N$2:N1515,N1515)=1,L1514+1,L1514)</f>
        <v>27</v>
      </c>
      <c r="M1515" s="17" t="str">
        <f t="shared" si="297"/>
        <v/>
      </c>
      <c r="N1515" s="1">
        <f t="shared" si="298"/>
        <v>0</v>
      </c>
      <c r="O1515" s="1">
        <f t="shared" si="299"/>
        <v>0</v>
      </c>
      <c r="P1515" s="17">
        <f t="shared" si="300"/>
        <v>0</v>
      </c>
      <c r="Q1515" s="17">
        <f t="shared" si="301"/>
        <v>0</v>
      </c>
      <c r="R1515" s="17">
        <f t="shared" si="302"/>
        <v>0</v>
      </c>
      <c r="S1515" s="17">
        <f t="shared" si="303"/>
        <v>0</v>
      </c>
      <c r="T1515" s="17">
        <f t="shared" si="304"/>
        <v>0</v>
      </c>
    </row>
    <row r="1516" spans="1:20">
      <c r="A1516" s="142" t="str">
        <f>IF((stock!B1510+stock!C1510+stock!D1510+stock!E1510)&lt;&gt;0,stock!A1510,"")</f>
        <v/>
      </c>
      <c r="B1516" s="142"/>
      <c r="C1516" s="15">
        <f>stock!C1510</f>
        <v>0</v>
      </c>
      <c r="D1516" s="15">
        <f>stock!D1510</f>
        <v>0</v>
      </c>
      <c r="E1516" s="15">
        <f>stock!E1510</f>
        <v>0</v>
      </c>
      <c r="F1516" s="15">
        <f>stock!F1510</f>
        <v>0</v>
      </c>
      <c r="H1516" s="15">
        <f t="shared" si="294"/>
        <v>0</v>
      </c>
      <c r="I1516" s="15">
        <f t="shared" si="295"/>
        <v>0</v>
      </c>
      <c r="J1516" s="15">
        <f t="shared" si="296"/>
        <v>0</v>
      </c>
      <c r="K1516" s="1">
        <f t="shared" si="293"/>
        <v>0</v>
      </c>
      <c r="L1516" s="15">
        <f>IF(COUNTIF($N$2:N1516,N1516)=1,L1515+1,L1515)</f>
        <v>27</v>
      </c>
      <c r="M1516" s="17" t="str">
        <f t="shared" si="297"/>
        <v/>
      </c>
      <c r="N1516" s="1">
        <f t="shared" si="298"/>
        <v>0</v>
      </c>
      <c r="O1516" s="1">
        <f t="shared" si="299"/>
        <v>0</v>
      </c>
      <c r="P1516" s="17">
        <f t="shared" si="300"/>
        <v>0</v>
      </c>
      <c r="Q1516" s="17">
        <f t="shared" si="301"/>
        <v>0</v>
      </c>
      <c r="R1516" s="17">
        <f t="shared" si="302"/>
        <v>0</v>
      </c>
      <c r="S1516" s="17">
        <f t="shared" si="303"/>
        <v>0</v>
      </c>
      <c r="T1516" s="17">
        <f t="shared" si="304"/>
        <v>0</v>
      </c>
    </row>
    <row r="1517" spans="1:20">
      <c r="A1517" s="142" t="str">
        <f>IF((stock!B1511+stock!C1511+stock!D1511+stock!E1511)&lt;&gt;0,stock!A1511,"")</f>
        <v>AM-Rengoon Mochai  1kg</v>
      </c>
      <c r="B1517" s="142"/>
      <c r="C1517" s="15">
        <f>stock!C1511</f>
        <v>5</v>
      </c>
      <c r="D1517" s="15">
        <f>stock!D1511</f>
        <v>0</v>
      </c>
      <c r="E1517" s="15">
        <f>stock!E1511</f>
        <v>1</v>
      </c>
      <c r="F1517" s="15">
        <f>stock!F1511</f>
        <v>4</v>
      </c>
      <c r="H1517" s="15">
        <f t="shared" si="294"/>
        <v>0</v>
      </c>
      <c r="I1517" s="15">
        <f t="shared" si="295"/>
        <v>0</v>
      </c>
      <c r="J1517" s="15">
        <f t="shared" si="296"/>
        <v>0</v>
      </c>
      <c r="K1517" s="1" t="str">
        <f t="shared" si="293"/>
        <v>AM-Rengoon Mochai</v>
      </c>
      <c r="L1517" s="15">
        <f>IF(COUNTIF($N$2:N1517,N1517)=1,L1516+1,L1516)</f>
        <v>27</v>
      </c>
      <c r="M1517" s="17" t="str">
        <f t="shared" si="297"/>
        <v/>
      </c>
      <c r="N1517" s="1">
        <f t="shared" si="298"/>
        <v>0</v>
      </c>
      <c r="O1517" s="1">
        <f t="shared" si="299"/>
        <v>0</v>
      </c>
      <c r="P1517" s="17">
        <f t="shared" si="300"/>
        <v>0</v>
      </c>
      <c r="Q1517" s="17">
        <f t="shared" si="301"/>
        <v>0</v>
      </c>
      <c r="R1517" s="17">
        <f t="shared" si="302"/>
        <v>0</v>
      </c>
      <c r="S1517" s="17">
        <f t="shared" si="303"/>
        <v>0</v>
      </c>
      <c r="T1517" s="17">
        <f t="shared" si="304"/>
        <v>0</v>
      </c>
    </row>
    <row r="1518" spans="1:20">
      <c r="A1518" s="142" t="str">
        <f>IF((stock!B1512+stock!C1512+stock!D1512+stock!E1512)&lt;&gt;0,stock!A1512,"")</f>
        <v>Apple Thattai  1kg</v>
      </c>
      <c r="B1518" s="142"/>
      <c r="C1518" s="15">
        <f>stock!C1512</f>
        <v>20</v>
      </c>
      <c r="D1518" s="15">
        <f>stock!D1512</f>
        <v>5</v>
      </c>
      <c r="E1518" s="15">
        <f>stock!E1512</f>
        <v>3</v>
      </c>
      <c r="F1518" s="15">
        <f>stock!F1512</f>
        <v>22</v>
      </c>
      <c r="H1518" s="15">
        <f t="shared" si="294"/>
        <v>0</v>
      </c>
      <c r="I1518" s="15">
        <f t="shared" si="295"/>
        <v>0</v>
      </c>
      <c r="J1518" s="15">
        <f t="shared" si="296"/>
        <v>0</v>
      </c>
      <c r="K1518" s="1" t="str">
        <f t="shared" si="293"/>
        <v>Apple Thattai</v>
      </c>
      <c r="L1518" s="15">
        <f>IF(COUNTIF($N$2:N1518,N1518)=1,L1517+1,L1517)</f>
        <v>27</v>
      </c>
      <c r="M1518" s="17" t="str">
        <f t="shared" si="297"/>
        <v/>
      </c>
      <c r="N1518" s="1">
        <f t="shared" si="298"/>
        <v>0</v>
      </c>
      <c r="O1518" s="1">
        <f t="shared" si="299"/>
        <v>0</v>
      </c>
      <c r="P1518" s="17">
        <f t="shared" si="300"/>
        <v>0</v>
      </c>
      <c r="Q1518" s="17">
        <f t="shared" si="301"/>
        <v>0</v>
      </c>
      <c r="R1518" s="17">
        <f t="shared" si="302"/>
        <v>0</v>
      </c>
      <c r="S1518" s="17">
        <f t="shared" si="303"/>
        <v>0</v>
      </c>
      <c r="T1518" s="17">
        <f t="shared" si="304"/>
        <v>0</v>
      </c>
    </row>
    <row r="1519" spans="1:20">
      <c r="A1519" s="142" t="str">
        <f>IF((stock!B1513+stock!C1513+stock!D1513+stock!E1513)&lt;&gt;0,stock!A1513,"")</f>
        <v>Aus Moong  1kg</v>
      </c>
      <c r="B1519" s="142"/>
      <c r="C1519" s="15">
        <f>stock!C1513</f>
        <v>0</v>
      </c>
      <c r="D1519" s="15">
        <f>stock!D1513</f>
        <v>7</v>
      </c>
      <c r="E1519" s="15">
        <f>stock!E1513</f>
        <v>1</v>
      </c>
      <c r="F1519" s="15">
        <f>stock!F1513</f>
        <v>6</v>
      </c>
      <c r="H1519" s="15">
        <f t="shared" si="294"/>
        <v>0</v>
      </c>
      <c r="I1519" s="15">
        <f t="shared" si="295"/>
        <v>0</v>
      </c>
      <c r="J1519" s="15">
        <f t="shared" si="296"/>
        <v>0</v>
      </c>
      <c r="K1519" s="1" t="str">
        <f t="shared" si="293"/>
        <v>Aus Moong</v>
      </c>
      <c r="L1519" s="15">
        <f>IF(COUNTIF($N$2:N1519,N1519)=1,L1518+1,L1518)</f>
        <v>27</v>
      </c>
      <c r="M1519" s="17" t="str">
        <f t="shared" si="297"/>
        <v/>
      </c>
      <c r="N1519" s="1">
        <f t="shared" si="298"/>
        <v>0</v>
      </c>
      <c r="O1519" s="1">
        <f t="shared" si="299"/>
        <v>0</v>
      </c>
      <c r="P1519" s="17">
        <f t="shared" si="300"/>
        <v>0</v>
      </c>
      <c r="Q1519" s="17">
        <f t="shared" si="301"/>
        <v>0</v>
      </c>
      <c r="R1519" s="17">
        <f t="shared" si="302"/>
        <v>0</v>
      </c>
      <c r="S1519" s="17">
        <f t="shared" si="303"/>
        <v>0</v>
      </c>
      <c r="T1519" s="17">
        <f t="shared" si="304"/>
        <v>0</v>
      </c>
    </row>
    <row r="1520" spans="1:20">
      <c r="A1520" s="142" t="str">
        <f>IF((stock!B1514+stock!C1514+stock!D1514+stock!E1514)&lt;&gt;0,stock!A1514,"")</f>
        <v/>
      </c>
      <c r="B1520" s="142"/>
      <c r="C1520" s="15">
        <f>stock!C1514</f>
        <v>0</v>
      </c>
      <c r="D1520" s="15">
        <f>stock!D1514</f>
        <v>0</v>
      </c>
      <c r="E1520" s="15">
        <f>stock!E1514</f>
        <v>0</v>
      </c>
      <c r="F1520" s="15">
        <f>stock!F1514</f>
        <v>0</v>
      </c>
      <c r="H1520" s="15">
        <f t="shared" si="294"/>
        <v>0</v>
      </c>
      <c r="I1520" s="15">
        <f t="shared" si="295"/>
        <v>0</v>
      </c>
      <c r="J1520" s="15">
        <f t="shared" si="296"/>
        <v>0</v>
      </c>
      <c r="K1520" s="1">
        <f t="shared" si="293"/>
        <v>0</v>
      </c>
      <c r="L1520" s="15">
        <f>IF(COUNTIF($N$2:N1520,N1520)=1,L1519+1,L1519)</f>
        <v>27</v>
      </c>
      <c r="M1520" s="17" t="str">
        <f t="shared" si="297"/>
        <v/>
      </c>
      <c r="N1520" s="1">
        <f t="shared" si="298"/>
        <v>0</v>
      </c>
      <c r="O1520" s="1">
        <f t="shared" si="299"/>
        <v>0</v>
      </c>
      <c r="P1520" s="17">
        <f t="shared" si="300"/>
        <v>0</v>
      </c>
      <c r="Q1520" s="17">
        <f t="shared" si="301"/>
        <v>0</v>
      </c>
      <c r="R1520" s="17">
        <f t="shared" si="302"/>
        <v>0</v>
      </c>
      <c r="S1520" s="17">
        <f t="shared" si="303"/>
        <v>0</v>
      </c>
      <c r="T1520" s="17">
        <f t="shared" si="304"/>
        <v>0</v>
      </c>
    </row>
    <row r="1521" spans="1:20">
      <c r="A1521" s="142" t="str">
        <f>IF((stock!B1515+stock!C1515+stock!D1515+stock!E1515)&lt;&gt;0,stock!A1515,"")</f>
        <v>Bell Masoor-Thuvarai  1kg</v>
      </c>
      <c r="B1521" s="142"/>
      <c r="C1521" s="15">
        <f>stock!C1515</f>
        <v>34</v>
      </c>
      <c r="D1521" s="15">
        <f>stock!D1515</f>
        <v>0</v>
      </c>
      <c r="E1521" s="15">
        <f>stock!E1515</f>
        <v>0</v>
      </c>
      <c r="F1521" s="15">
        <f>stock!F1515</f>
        <v>34</v>
      </c>
      <c r="H1521" s="15">
        <f t="shared" si="294"/>
        <v>0</v>
      </c>
      <c r="I1521" s="15">
        <f t="shared" si="295"/>
        <v>0</v>
      </c>
      <c r="J1521" s="15">
        <f t="shared" si="296"/>
        <v>0</v>
      </c>
      <c r="K1521" s="1" t="str">
        <f t="shared" si="293"/>
        <v>Bell Masoor-Thuvarai</v>
      </c>
      <c r="L1521" s="15">
        <f>IF(COUNTIF($N$2:N1521,N1521)=1,L1520+1,L1520)</f>
        <v>27</v>
      </c>
      <c r="M1521" s="17" t="str">
        <f t="shared" si="297"/>
        <v/>
      </c>
      <c r="N1521" s="1">
        <f t="shared" si="298"/>
        <v>0</v>
      </c>
      <c r="O1521" s="1">
        <f t="shared" si="299"/>
        <v>0</v>
      </c>
      <c r="P1521" s="17">
        <f t="shared" si="300"/>
        <v>0</v>
      </c>
      <c r="Q1521" s="17">
        <f t="shared" si="301"/>
        <v>0</v>
      </c>
      <c r="R1521" s="17">
        <f t="shared" si="302"/>
        <v>0</v>
      </c>
      <c r="S1521" s="17">
        <f t="shared" si="303"/>
        <v>0</v>
      </c>
      <c r="T1521" s="17">
        <f t="shared" si="304"/>
        <v>0</v>
      </c>
    </row>
    <row r="1522" spans="1:20">
      <c r="A1522" s="142" t="str">
        <f>IF((stock!B1516+stock!C1516+stock!D1516+stock!E1516)&lt;&gt;0,stock!A1516,"")</f>
        <v>Blackberry Whitegram-AA  1Kg</v>
      </c>
      <c r="B1522" s="142"/>
      <c r="C1522" s="15">
        <f>stock!C1516</f>
        <v>19</v>
      </c>
      <c r="D1522" s="15">
        <f>stock!D1516</f>
        <v>0</v>
      </c>
      <c r="E1522" s="15">
        <f>stock!E1516</f>
        <v>19</v>
      </c>
      <c r="F1522" s="15">
        <f>stock!F1516</f>
        <v>0</v>
      </c>
      <c r="H1522" s="15">
        <f t="shared" si="294"/>
        <v>0</v>
      </c>
      <c r="I1522" s="15">
        <f t="shared" si="295"/>
        <v>0</v>
      </c>
      <c r="J1522" s="15">
        <f t="shared" si="296"/>
        <v>0</v>
      </c>
      <c r="K1522" s="1" t="str">
        <f t="shared" si="293"/>
        <v>Blackberry Whitegram-AA</v>
      </c>
      <c r="L1522" s="15">
        <f>IF(COUNTIF($N$2:N1522,N1522)=1,L1521+1,L1521)</f>
        <v>27</v>
      </c>
      <c r="M1522" s="17" t="str">
        <f t="shared" si="297"/>
        <v/>
      </c>
      <c r="N1522" s="1">
        <f t="shared" si="298"/>
        <v>0</v>
      </c>
      <c r="O1522" s="1">
        <f t="shared" si="299"/>
        <v>0</v>
      </c>
      <c r="P1522" s="17">
        <f t="shared" si="300"/>
        <v>0</v>
      </c>
      <c r="Q1522" s="17">
        <f t="shared" si="301"/>
        <v>0</v>
      </c>
      <c r="R1522" s="17">
        <f t="shared" si="302"/>
        <v>0</v>
      </c>
      <c r="S1522" s="17">
        <f t="shared" si="303"/>
        <v>0</v>
      </c>
      <c r="T1522" s="17">
        <f t="shared" si="304"/>
        <v>0</v>
      </c>
    </row>
    <row r="1523" spans="1:20">
      <c r="A1523" s="142" t="str">
        <f>IF((stock!B1517+stock!C1517+stock!D1517+stock!E1517)&lt;&gt;0,stock!A1517,"")</f>
        <v/>
      </c>
      <c r="B1523" s="142"/>
      <c r="C1523" s="15">
        <f>stock!C1517</f>
        <v>0</v>
      </c>
      <c r="D1523" s="15">
        <f>stock!D1517</f>
        <v>0</v>
      </c>
      <c r="E1523" s="15">
        <f>stock!E1517</f>
        <v>0</v>
      </c>
      <c r="F1523" s="15">
        <f>stock!F1517</f>
        <v>0</v>
      </c>
      <c r="H1523" s="15">
        <f t="shared" si="294"/>
        <v>0</v>
      </c>
      <c r="I1523" s="15">
        <f t="shared" si="295"/>
        <v>0</v>
      </c>
      <c r="J1523" s="15">
        <f t="shared" si="296"/>
        <v>0</v>
      </c>
      <c r="K1523" s="1">
        <f t="shared" si="293"/>
        <v>0</v>
      </c>
      <c r="L1523" s="15">
        <f>IF(COUNTIF($N$2:N1523,N1523)=1,L1522+1,L1522)</f>
        <v>27</v>
      </c>
      <c r="M1523" s="17" t="str">
        <f t="shared" si="297"/>
        <v/>
      </c>
      <c r="N1523" s="1">
        <f t="shared" si="298"/>
        <v>0</v>
      </c>
      <c r="O1523" s="1">
        <f t="shared" si="299"/>
        <v>0</v>
      </c>
      <c r="P1523" s="17">
        <f t="shared" si="300"/>
        <v>0</v>
      </c>
      <c r="Q1523" s="17">
        <f t="shared" si="301"/>
        <v>0</v>
      </c>
      <c r="R1523" s="17">
        <f t="shared" si="302"/>
        <v>0</v>
      </c>
      <c r="S1523" s="17">
        <f t="shared" si="303"/>
        <v>0</v>
      </c>
      <c r="T1523" s="17">
        <f t="shared" si="304"/>
        <v>0</v>
      </c>
    </row>
    <row r="1524" spans="1:20">
      <c r="A1524" s="142" t="str">
        <f>IF((stock!B1518+stock!C1518+stock!D1518+stock!E1518)&lt;&gt;0,stock!A1518,"")</f>
        <v/>
      </c>
      <c r="B1524" s="142"/>
      <c r="C1524" s="15">
        <f>stock!C1518</f>
        <v>0</v>
      </c>
      <c r="D1524" s="15">
        <f>stock!D1518</f>
        <v>0</v>
      </c>
      <c r="E1524" s="15">
        <f>stock!E1518</f>
        <v>0</v>
      </c>
      <c r="F1524" s="15">
        <f>stock!F1518</f>
        <v>0</v>
      </c>
      <c r="H1524" s="15">
        <f t="shared" si="294"/>
        <v>0</v>
      </c>
      <c r="I1524" s="15">
        <f t="shared" si="295"/>
        <v>0</v>
      </c>
      <c r="J1524" s="15">
        <f t="shared" si="296"/>
        <v>0</v>
      </c>
      <c r="K1524" s="1">
        <f t="shared" si="293"/>
        <v>0</v>
      </c>
      <c r="L1524" s="15">
        <f>IF(COUNTIF($N$2:N1524,N1524)=1,L1523+1,L1523)</f>
        <v>27</v>
      </c>
      <c r="M1524" s="17" t="str">
        <f t="shared" si="297"/>
        <v/>
      </c>
      <c r="N1524" s="1">
        <f t="shared" si="298"/>
        <v>0</v>
      </c>
      <c r="O1524" s="1">
        <f t="shared" si="299"/>
        <v>0</v>
      </c>
      <c r="P1524" s="17">
        <f t="shared" si="300"/>
        <v>0</v>
      </c>
      <c r="Q1524" s="17">
        <f t="shared" si="301"/>
        <v>0</v>
      </c>
      <c r="R1524" s="17">
        <f t="shared" si="302"/>
        <v>0</v>
      </c>
      <c r="S1524" s="17">
        <f t="shared" si="303"/>
        <v>0</v>
      </c>
      <c r="T1524" s="17">
        <f t="shared" si="304"/>
        <v>0</v>
      </c>
    </row>
    <row r="1525" spans="1:20">
      <c r="A1525" s="142" t="str">
        <f>IF((stock!B1519+stock!C1519+stock!D1519+stock!E1519)&lt;&gt;0,stock!A1519,"")</f>
        <v>Brazil Thattai  1kg</v>
      </c>
      <c r="B1525" s="142"/>
      <c r="C1525" s="15">
        <f>stock!C1519</f>
        <v>24</v>
      </c>
      <c r="D1525" s="15">
        <f>stock!D1519</f>
        <v>0</v>
      </c>
      <c r="E1525" s="15">
        <f>stock!E1519</f>
        <v>24</v>
      </c>
      <c r="F1525" s="15">
        <f>stock!F1519</f>
        <v>0</v>
      </c>
      <c r="H1525" s="15">
        <f t="shared" si="294"/>
        <v>0</v>
      </c>
      <c r="I1525" s="15">
        <f t="shared" si="295"/>
        <v>0</v>
      </c>
      <c r="J1525" s="15">
        <f t="shared" si="296"/>
        <v>0</v>
      </c>
      <c r="K1525" s="1" t="str">
        <f t="shared" si="293"/>
        <v>Brazil Thattai</v>
      </c>
      <c r="L1525" s="15">
        <f>IF(COUNTIF($N$2:N1525,N1525)=1,L1524+1,L1524)</f>
        <v>27</v>
      </c>
      <c r="M1525" s="17" t="str">
        <f t="shared" si="297"/>
        <v/>
      </c>
      <c r="N1525" s="1">
        <f t="shared" si="298"/>
        <v>0</v>
      </c>
      <c r="O1525" s="1">
        <f t="shared" si="299"/>
        <v>0</v>
      </c>
      <c r="P1525" s="17">
        <f t="shared" si="300"/>
        <v>0</v>
      </c>
      <c r="Q1525" s="17">
        <f t="shared" si="301"/>
        <v>0</v>
      </c>
      <c r="R1525" s="17">
        <f t="shared" si="302"/>
        <v>0</v>
      </c>
      <c r="S1525" s="17">
        <f t="shared" si="303"/>
        <v>0</v>
      </c>
      <c r="T1525" s="17">
        <f t="shared" si="304"/>
        <v>0</v>
      </c>
    </row>
    <row r="1526" spans="1:20">
      <c r="A1526" s="142" t="str">
        <f>IF((stock!B1520+stock!C1520+stock!D1520+stock!E1520)&lt;&gt;0,stock!A1520,"")</f>
        <v/>
      </c>
      <c r="B1526" s="142"/>
      <c r="C1526" s="15">
        <f>stock!C1520</f>
        <v>0</v>
      </c>
      <c r="D1526" s="15">
        <f>stock!D1520</f>
        <v>0</v>
      </c>
      <c r="E1526" s="15">
        <f>stock!E1520</f>
        <v>0</v>
      </c>
      <c r="F1526" s="15">
        <f>stock!F1520</f>
        <v>0</v>
      </c>
      <c r="H1526" s="15">
        <f t="shared" si="294"/>
        <v>0</v>
      </c>
      <c r="I1526" s="15">
        <f t="shared" si="295"/>
        <v>0</v>
      </c>
      <c r="J1526" s="15">
        <f t="shared" si="296"/>
        <v>0</v>
      </c>
      <c r="K1526" s="1">
        <f t="shared" si="293"/>
        <v>0</v>
      </c>
      <c r="L1526" s="15">
        <f>IF(COUNTIF($N$2:N1526,N1526)=1,L1525+1,L1525)</f>
        <v>27</v>
      </c>
      <c r="M1526" s="17" t="str">
        <f t="shared" si="297"/>
        <v/>
      </c>
      <c r="N1526" s="1">
        <f t="shared" si="298"/>
        <v>0</v>
      </c>
      <c r="O1526" s="1">
        <f t="shared" si="299"/>
        <v>0</v>
      </c>
      <c r="P1526" s="17">
        <f t="shared" si="300"/>
        <v>0</v>
      </c>
      <c r="Q1526" s="17">
        <f t="shared" si="301"/>
        <v>0</v>
      </c>
      <c r="R1526" s="17">
        <f t="shared" si="302"/>
        <v>0</v>
      </c>
      <c r="S1526" s="17">
        <f t="shared" si="303"/>
        <v>0</v>
      </c>
      <c r="T1526" s="17">
        <f t="shared" si="304"/>
        <v>0</v>
      </c>
    </row>
    <row r="1527" spans="1:20">
      <c r="A1527" s="142" t="str">
        <f>IF((stock!B1521+stock!C1521+stock!D1521+stock!E1521)&lt;&gt;0,stock!A1521,"")</f>
        <v/>
      </c>
      <c r="B1527" s="142"/>
      <c r="C1527" s="15">
        <f>stock!C1521</f>
        <v>0</v>
      </c>
      <c r="D1527" s="15">
        <f>stock!D1521</f>
        <v>0</v>
      </c>
      <c r="E1527" s="15">
        <f>stock!E1521</f>
        <v>0</v>
      </c>
      <c r="F1527" s="15">
        <f>stock!F1521</f>
        <v>0</v>
      </c>
      <c r="H1527" s="15">
        <f t="shared" si="294"/>
        <v>0</v>
      </c>
      <c r="I1527" s="15">
        <f t="shared" si="295"/>
        <v>0</v>
      </c>
      <c r="J1527" s="15">
        <f t="shared" si="296"/>
        <v>0</v>
      </c>
      <c r="K1527" s="1">
        <f t="shared" si="293"/>
        <v>0</v>
      </c>
      <c r="L1527" s="15">
        <f>IF(COUNTIF($N$2:N1527,N1527)=1,L1526+1,L1526)</f>
        <v>27</v>
      </c>
      <c r="M1527" s="17" t="str">
        <f t="shared" si="297"/>
        <v/>
      </c>
      <c r="N1527" s="1">
        <f t="shared" si="298"/>
        <v>0</v>
      </c>
      <c r="O1527" s="1">
        <f t="shared" si="299"/>
        <v>0</v>
      </c>
      <c r="P1527" s="17">
        <f t="shared" si="300"/>
        <v>0</v>
      </c>
      <c r="Q1527" s="17">
        <f t="shared" si="301"/>
        <v>0</v>
      </c>
      <c r="R1527" s="17">
        <f t="shared" si="302"/>
        <v>0</v>
      </c>
      <c r="S1527" s="17">
        <f t="shared" si="303"/>
        <v>0</v>
      </c>
      <c r="T1527" s="17">
        <f t="shared" si="304"/>
        <v>0</v>
      </c>
    </row>
    <row r="1528" spans="1:20">
      <c r="A1528" s="142" t="str">
        <f>IF((stock!B1522+stock!C1522+stock!D1522+stock!E1522)&lt;&gt;0,stock!A1522,"")</f>
        <v/>
      </c>
      <c r="B1528" s="142"/>
      <c r="C1528" s="15">
        <f>stock!C1522</f>
        <v>0</v>
      </c>
      <c r="D1528" s="15">
        <f>stock!D1522</f>
        <v>0</v>
      </c>
      <c r="E1528" s="15">
        <f>stock!E1522</f>
        <v>0</v>
      </c>
      <c r="F1528" s="15">
        <f>stock!F1522</f>
        <v>0</v>
      </c>
      <c r="H1528" s="15">
        <f t="shared" si="294"/>
        <v>0</v>
      </c>
      <c r="I1528" s="15">
        <f t="shared" si="295"/>
        <v>0</v>
      </c>
      <c r="J1528" s="15">
        <f t="shared" si="296"/>
        <v>0</v>
      </c>
      <c r="K1528" s="1">
        <f t="shared" si="293"/>
        <v>0</v>
      </c>
      <c r="L1528" s="15">
        <f>IF(COUNTIF($N$2:N1528,N1528)=1,L1527+1,L1527)</f>
        <v>27</v>
      </c>
      <c r="M1528" s="17" t="str">
        <f t="shared" si="297"/>
        <v/>
      </c>
      <c r="N1528" s="1">
        <f t="shared" si="298"/>
        <v>0</v>
      </c>
      <c r="O1528" s="1">
        <f t="shared" si="299"/>
        <v>0</v>
      </c>
      <c r="P1528" s="17">
        <f t="shared" si="300"/>
        <v>0</v>
      </c>
      <c r="Q1528" s="17">
        <f t="shared" si="301"/>
        <v>0</v>
      </c>
      <c r="R1528" s="17">
        <f t="shared" si="302"/>
        <v>0</v>
      </c>
      <c r="S1528" s="17">
        <f t="shared" si="303"/>
        <v>0</v>
      </c>
      <c r="T1528" s="17">
        <f t="shared" si="304"/>
        <v>0</v>
      </c>
    </row>
    <row r="1529" spans="1:20">
      <c r="A1529" s="142" t="str">
        <f>IF((stock!B1523+stock!C1523+stock!D1523+stock!E1523)&lt;&gt;0,stock!A1523,"")</f>
        <v>Clean-Ntm Blackkanam  1kg</v>
      </c>
      <c r="B1529" s="142"/>
      <c r="C1529" s="15">
        <f>stock!C1523</f>
        <v>13</v>
      </c>
      <c r="D1529" s="15">
        <f>stock!D1523</f>
        <v>0</v>
      </c>
      <c r="E1529" s="15">
        <f>stock!E1523</f>
        <v>0</v>
      </c>
      <c r="F1529" s="15">
        <f>stock!F1523</f>
        <v>13</v>
      </c>
      <c r="H1529" s="15">
        <f t="shared" si="294"/>
        <v>0</v>
      </c>
      <c r="I1529" s="15">
        <f t="shared" si="295"/>
        <v>0</v>
      </c>
      <c r="J1529" s="15">
        <f t="shared" si="296"/>
        <v>0</v>
      </c>
      <c r="K1529" s="1" t="str">
        <f t="shared" si="293"/>
        <v>Clean-Ntm Blackkanam</v>
      </c>
      <c r="L1529" s="15">
        <f>IF(COUNTIF($N$2:N1529,N1529)=1,L1528+1,L1528)</f>
        <v>27</v>
      </c>
      <c r="M1529" s="17" t="str">
        <f t="shared" si="297"/>
        <v/>
      </c>
      <c r="N1529" s="1">
        <f t="shared" si="298"/>
        <v>0</v>
      </c>
      <c r="O1529" s="1">
        <f t="shared" si="299"/>
        <v>0</v>
      </c>
      <c r="P1529" s="17">
        <f t="shared" si="300"/>
        <v>0</v>
      </c>
      <c r="Q1529" s="17">
        <f t="shared" si="301"/>
        <v>0</v>
      </c>
      <c r="R1529" s="17">
        <f t="shared" si="302"/>
        <v>0</v>
      </c>
      <c r="S1529" s="17">
        <f t="shared" si="303"/>
        <v>0</v>
      </c>
      <c r="T1529" s="17">
        <f t="shared" si="304"/>
        <v>0</v>
      </c>
    </row>
    <row r="1530" spans="1:20">
      <c r="A1530" s="142" t="str">
        <f>IF((stock!B1524+stock!C1524+stock!D1524+stock!E1524)&lt;&gt;0,stock!A1524,"")</f>
        <v/>
      </c>
      <c r="B1530" s="142"/>
      <c r="C1530" s="15">
        <f>stock!C1524</f>
        <v>0</v>
      </c>
      <c r="D1530" s="15">
        <f>stock!D1524</f>
        <v>0</v>
      </c>
      <c r="E1530" s="15">
        <f>stock!E1524</f>
        <v>0</v>
      </c>
      <c r="F1530" s="15">
        <f>stock!F1524</f>
        <v>0</v>
      </c>
      <c r="H1530" s="15">
        <f t="shared" si="294"/>
        <v>0</v>
      </c>
      <c r="I1530" s="15">
        <f t="shared" si="295"/>
        <v>0</v>
      </c>
      <c r="J1530" s="15">
        <f t="shared" si="296"/>
        <v>0</v>
      </c>
      <c r="K1530" s="1">
        <f t="shared" si="293"/>
        <v>0</v>
      </c>
      <c r="L1530" s="15">
        <f>IF(COUNTIF($N$2:N1530,N1530)=1,L1529+1,L1529)</f>
        <v>27</v>
      </c>
      <c r="M1530" s="17" t="str">
        <f t="shared" si="297"/>
        <v/>
      </c>
      <c r="N1530" s="1">
        <f t="shared" si="298"/>
        <v>0</v>
      </c>
      <c r="O1530" s="1">
        <f t="shared" si="299"/>
        <v>0</v>
      </c>
      <c r="P1530" s="17">
        <f t="shared" si="300"/>
        <v>0</v>
      </c>
      <c r="Q1530" s="17">
        <f t="shared" si="301"/>
        <v>0</v>
      </c>
      <c r="R1530" s="17">
        <f t="shared" si="302"/>
        <v>0</v>
      </c>
      <c r="S1530" s="17">
        <f t="shared" si="303"/>
        <v>0</v>
      </c>
      <c r="T1530" s="17">
        <f t="shared" si="304"/>
        <v>0</v>
      </c>
    </row>
    <row r="1531" spans="1:20">
      <c r="A1531" s="142" t="str">
        <f>IF((stock!B1525+stock!C1525+stock!D1525+stock!E1525)&lt;&gt;0,stock!A1525,"")</f>
        <v>DD BlackKanam  1kg</v>
      </c>
      <c r="B1531" s="142"/>
      <c r="C1531" s="15">
        <f>stock!C1525</f>
        <v>0</v>
      </c>
      <c r="D1531" s="15">
        <f>stock!D1525</f>
        <v>53</v>
      </c>
      <c r="E1531" s="15">
        <f>stock!E1525</f>
        <v>0</v>
      </c>
      <c r="F1531" s="15">
        <f>stock!F1525</f>
        <v>53</v>
      </c>
      <c r="H1531" s="15">
        <f t="shared" si="294"/>
        <v>0</v>
      </c>
      <c r="I1531" s="15">
        <f t="shared" si="295"/>
        <v>0</v>
      </c>
      <c r="J1531" s="15">
        <f t="shared" si="296"/>
        <v>0</v>
      </c>
      <c r="K1531" s="1" t="str">
        <f t="shared" si="293"/>
        <v>DD BlackKanam</v>
      </c>
      <c r="L1531" s="15">
        <f>IF(COUNTIF($N$2:N1531,N1531)=1,L1530+1,L1530)</f>
        <v>27</v>
      </c>
      <c r="M1531" s="17" t="str">
        <f t="shared" si="297"/>
        <v/>
      </c>
      <c r="N1531" s="1">
        <f t="shared" si="298"/>
        <v>0</v>
      </c>
      <c r="O1531" s="1">
        <f t="shared" si="299"/>
        <v>0</v>
      </c>
      <c r="P1531" s="17">
        <f t="shared" si="300"/>
        <v>0</v>
      </c>
      <c r="Q1531" s="17">
        <f t="shared" si="301"/>
        <v>0</v>
      </c>
      <c r="R1531" s="17">
        <f t="shared" si="302"/>
        <v>0</v>
      </c>
      <c r="S1531" s="17">
        <f t="shared" si="303"/>
        <v>0</v>
      </c>
      <c r="T1531" s="17">
        <f t="shared" si="304"/>
        <v>0</v>
      </c>
    </row>
    <row r="1532" spans="1:20">
      <c r="A1532" s="142" t="str">
        <f>IF((stock!B1526+stock!C1526+stock!D1526+stock!E1526)&lt;&gt;0,stock!A1526,"")</f>
        <v>DD Green-Peas  1kg</v>
      </c>
      <c r="B1532" s="142"/>
      <c r="C1532" s="15">
        <f>stock!C1526</f>
        <v>6</v>
      </c>
      <c r="D1532" s="15">
        <f>stock!D1526</f>
        <v>46</v>
      </c>
      <c r="E1532" s="15">
        <f>stock!E1526</f>
        <v>52</v>
      </c>
      <c r="F1532" s="15">
        <f>stock!F1526</f>
        <v>0</v>
      </c>
      <c r="H1532" s="15">
        <f t="shared" si="294"/>
        <v>0</v>
      </c>
      <c r="I1532" s="15">
        <f t="shared" si="295"/>
        <v>0</v>
      </c>
      <c r="J1532" s="15">
        <f t="shared" si="296"/>
        <v>0</v>
      </c>
      <c r="K1532" s="1" t="str">
        <f t="shared" si="293"/>
        <v>DD Green-Peas</v>
      </c>
      <c r="L1532" s="15">
        <f>IF(COUNTIF($N$2:N1532,N1532)=1,L1531+1,L1531)</f>
        <v>27</v>
      </c>
      <c r="M1532" s="17" t="str">
        <f t="shared" si="297"/>
        <v/>
      </c>
      <c r="N1532" s="1">
        <f t="shared" si="298"/>
        <v>0</v>
      </c>
      <c r="O1532" s="1">
        <f t="shared" si="299"/>
        <v>0</v>
      </c>
      <c r="P1532" s="17">
        <f t="shared" si="300"/>
        <v>0</v>
      </c>
      <c r="Q1532" s="17">
        <f t="shared" si="301"/>
        <v>0</v>
      </c>
      <c r="R1532" s="17">
        <f t="shared" si="302"/>
        <v>0</v>
      </c>
      <c r="S1532" s="17">
        <f t="shared" si="303"/>
        <v>0</v>
      </c>
      <c r="T1532" s="17">
        <f t="shared" si="304"/>
        <v>0</v>
      </c>
    </row>
    <row r="1533" spans="1:20">
      <c r="A1533" s="142" t="str">
        <f>IF((stock!B1527+stock!C1527+stock!D1527+stock!E1527)&lt;&gt;0,stock!A1527,"")</f>
        <v/>
      </c>
      <c r="B1533" s="142"/>
      <c r="C1533" s="15">
        <f>stock!C1527</f>
        <v>0</v>
      </c>
      <c r="D1533" s="15">
        <f>stock!D1527</f>
        <v>0</v>
      </c>
      <c r="E1533" s="15">
        <f>stock!E1527</f>
        <v>0</v>
      </c>
      <c r="F1533" s="15">
        <f>stock!F1527</f>
        <v>0</v>
      </c>
      <c r="H1533" s="15">
        <f t="shared" si="294"/>
        <v>0</v>
      </c>
      <c r="I1533" s="15">
        <f t="shared" si="295"/>
        <v>0</v>
      </c>
      <c r="J1533" s="15">
        <f t="shared" si="296"/>
        <v>0</v>
      </c>
      <c r="K1533" s="1">
        <f t="shared" si="293"/>
        <v>0</v>
      </c>
      <c r="L1533" s="15">
        <f>IF(COUNTIF($N$2:N1533,N1533)=1,L1532+1,L1532)</f>
        <v>27</v>
      </c>
      <c r="M1533" s="17" t="str">
        <f t="shared" si="297"/>
        <v/>
      </c>
      <c r="N1533" s="1">
        <f t="shared" si="298"/>
        <v>0</v>
      </c>
      <c r="O1533" s="1">
        <f t="shared" si="299"/>
        <v>0</v>
      </c>
      <c r="P1533" s="17">
        <f t="shared" si="300"/>
        <v>0</v>
      </c>
      <c r="Q1533" s="17">
        <f t="shared" si="301"/>
        <v>0</v>
      </c>
      <c r="R1533" s="17">
        <f t="shared" si="302"/>
        <v>0</v>
      </c>
      <c r="S1533" s="17">
        <f t="shared" si="303"/>
        <v>0</v>
      </c>
      <c r="T1533" s="17">
        <f t="shared" si="304"/>
        <v>0</v>
      </c>
    </row>
    <row r="1534" spans="1:20">
      <c r="A1534" s="142" t="str">
        <f>IF((stock!B1528+stock!C1528+stock!D1528+stock!E1528)&lt;&gt;0,stock!A1528,"")</f>
        <v>DD Malda  1kg</v>
      </c>
      <c r="B1534" s="142"/>
      <c r="C1534" s="15">
        <f>stock!C1528</f>
        <v>17</v>
      </c>
      <c r="D1534" s="15">
        <f>stock!D1528</f>
        <v>63</v>
      </c>
      <c r="E1534" s="15">
        <f>stock!E1528</f>
        <v>80</v>
      </c>
      <c r="F1534" s="15">
        <f>stock!F1528</f>
        <v>0</v>
      </c>
      <c r="H1534" s="15">
        <f t="shared" si="294"/>
        <v>0</v>
      </c>
      <c r="I1534" s="15">
        <f t="shared" si="295"/>
        <v>0</v>
      </c>
      <c r="J1534" s="15">
        <f t="shared" si="296"/>
        <v>0</v>
      </c>
      <c r="K1534" s="1" t="str">
        <f t="shared" si="293"/>
        <v>DD Malda</v>
      </c>
      <c r="L1534" s="15">
        <f>IF(COUNTIF($N$2:N1534,N1534)=1,L1533+1,L1533)</f>
        <v>27</v>
      </c>
      <c r="M1534" s="17" t="str">
        <f t="shared" si="297"/>
        <v/>
      </c>
      <c r="N1534" s="1">
        <f t="shared" si="298"/>
        <v>0</v>
      </c>
      <c r="O1534" s="1">
        <f t="shared" si="299"/>
        <v>0</v>
      </c>
      <c r="P1534" s="17">
        <f t="shared" si="300"/>
        <v>0</v>
      </c>
      <c r="Q1534" s="17">
        <f t="shared" si="301"/>
        <v>0</v>
      </c>
      <c r="R1534" s="17">
        <f t="shared" si="302"/>
        <v>0</v>
      </c>
      <c r="S1534" s="17">
        <f t="shared" si="303"/>
        <v>0</v>
      </c>
      <c r="T1534" s="17">
        <f t="shared" si="304"/>
        <v>0</v>
      </c>
    </row>
    <row r="1535" spans="1:20">
      <c r="A1535" s="142" t="str">
        <f>IF((stock!B1529+stock!C1529+stock!D1529+stock!E1529)&lt;&gt;0,stock!A1529,"")</f>
        <v/>
      </c>
      <c r="B1535" s="142"/>
      <c r="C1535" s="15">
        <f>stock!C1529</f>
        <v>0</v>
      </c>
      <c r="D1535" s="15">
        <f>stock!D1529</f>
        <v>0</v>
      </c>
      <c r="E1535" s="15">
        <f>stock!E1529</f>
        <v>0</v>
      </c>
      <c r="F1535" s="15">
        <f>stock!F1529</f>
        <v>0</v>
      </c>
      <c r="H1535" s="15">
        <f t="shared" si="294"/>
        <v>0</v>
      </c>
      <c r="I1535" s="15">
        <f t="shared" si="295"/>
        <v>0</v>
      </c>
      <c r="J1535" s="15">
        <f t="shared" si="296"/>
        <v>0</v>
      </c>
      <c r="K1535" s="1">
        <f t="shared" si="293"/>
        <v>0</v>
      </c>
      <c r="L1535" s="15">
        <f>IF(COUNTIF($N$2:N1535,N1535)=1,L1534+1,L1534)</f>
        <v>27</v>
      </c>
      <c r="M1535" s="17" t="str">
        <f t="shared" si="297"/>
        <v/>
      </c>
      <c r="N1535" s="1">
        <f t="shared" si="298"/>
        <v>0</v>
      </c>
      <c r="O1535" s="1">
        <f t="shared" si="299"/>
        <v>0</v>
      </c>
      <c r="P1535" s="17">
        <f t="shared" si="300"/>
        <v>0</v>
      </c>
      <c r="Q1535" s="17">
        <f t="shared" si="301"/>
        <v>0</v>
      </c>
      <c r="R1535" s="17">
        <f t="shared" si="302"/>
        <v>0</v>
      </c>
      <c r="S1535" s="17">
        <f t="shared" si="303"/>
        <v>0</v>
      </c>
      <c r="T1535" s="17">
        <f t="shared" si="304"/>
        <v>0</v>
      </c>
    </row>
    <row r="1536" spans="1:20">
      <c r="A1536" s="142" t="str">
        <f>IF((stock!B1530+stock!C1530+stock!D1530+stock!E1530)&lt;&gt;0,stock!A1530,"")</f>
        <v>DD Moong  1kg</v>
      </c>
      <c r="B1536" s="142"/>
      <c r="C1536" s="15">
        <f>stock!C1530</f>
        <v>0</v>
      </c>
      <c r="D1536" s="15">
        <f>stock!D1530</f>
        <v>16</v>
      </c>
      <c r="E1536" s="15">
        <f>stock!E1530</f>
        <v>16</v>
      </c>
      <c r="F1536" s="15">
        <f>stock!F1530</f>
        <v>0</v>
      </c>
      <c r="H1536" s="15">
        <f t="shared" si="294"/>
        <v>0</v>
      </c>
      <c r="I1536" s="15">
        <f t="shared" si="295"/>
        <v>0</v>
      </c>
      <c r="J1536" s="15">
        <f t="shared" si="296"/>
        <v>0</v>
      </c>
      <c r="K1536" s="1" t="str">
        <f t="shared" si="293"/>
        <v>DD Moong</v>
      </c>
      <c r="L1536" s="15">
        <f>IF(COUNTIF($N$2:N1536,N1536)=1,L1535+1,L1535)</f>
        <v>27</v>
      </c>
      <c r="M1536" s="17" t="str">
        <f t="shared" si="297"/>
        <v/>
      </c>
      <c r="N1536" s="1">
        <f t="shared" si="298"/>
        <v>0</v>
      </c>
      <c r="O1536" s="1">
        <f t="shared" si="299"/>
        <v>0</v>
      </c>
      <c r="P1536" s="17">
        <f t="shared" si="300"/>
        <v>0</v>
      </c>
      <c r="Q1536" s="17">
        <f t="shared" si="301"/>
        <v>0</v>
      </c>
      <c r="R1536" s="17">
        <f t="shared" si="302"/>
        <v>0</v>
      </c>
      <c r="S1536" s="17">
        <f t="shared" si="303"/>
        <v>0</v>
      </c>
      <c r="T1536" s="17">
        <f t="shared" si="304"/>
        <v>0</v>
      </c>
    </row>
    <row r="1537" spans="1:20">
      <c r="A1537" s="142" t="str">
        <f>IF((stock!B1531+stock!C1531+stock!D1531+stock!E1531)&lt;&gt;0,stock!A1531,"")</f>
        <v>DD Moong-Dhall  1kg</v>
      </c>
      <c r="B1537" s="142"/>
      <c r="C1537" s="15">
        <f>stock!C1531</f>
        <v>35</v>
      </c>
      <c r="D1537" s="15">
        <f>stock!D1531</f>
        <v>0</v>
      </c>
      <c r="E1537" s="15">
        <f>stock!E1531</f>
        <v>29</v>
      </c>
      <c r="F1537" s="15">
        <f>stock!F1531</f>
        <v>6</v>
      </c>
      <c r="H1537" s="15">
        <f t="shared" si="294"/>
        <v>0</v>
      </c>
      <c r="I1537" s="15">
        <f t="shared" si="295"/>
        <v>0</v>
      </c>
      <c r="J1537" s="15">
        <f t="shared" si="296"/>
        <v>0</v>
      </c>
      <c r="K1537" s="1" t="str">
        <f t="shared" si="293"/>
        <v>DD Moong-Dhall</v>
      </c>
      <c r="L1537" s="15">
        <f>IF(COUNTIF($N$2:N1537,N1537)=1,L1536+1,L1536)</f>
        <v>27</v>
      </c>
      <c r="M1537" s="17" t="str">
        <f t="shared" si="297"/>
        <v/>
      </c>
      <c r="N1537" s="1">
        <f t="shared" si="298"/>
        <v>0</v>
      </c>
      <c r="O1537" s="1">
        <f t="shared" si="299"/>
        <v>0</v>
      </c>
      <c r="P1537" s="17">
        <f t="shared" si="300"/>
        <v>0</v>
      </c>
      <c r="Q1537" s="17">
        <f t="shared" si="301"/>
        <v>0</v>
      </c>
      <c r="R1537" s="17">
        <f t="shared" si="302"/>
        <v>0</v>
      </c>
      <c r="S1537" s="17">
        <f t="shared" si="303"/>
        <v>0</v>
      </c>
      <c r="T1537" s="17">
        <f t="shared" si="304"/>
        <v>0</v>
      </c>
    </row>
    <row r="1538" spans="1:20">
      <c r="A1538" s="142" t="str">
        <f>IF((stock!B1532+stock!C1532+stock!D1532+stock!E1532)&lt;&gt;0,stock!A1532,"")</f>
        <v/>
      </c>
      <c r="B1538" s="142"/>
      <c r="C1538" s="15">
        <f>stock!C1532</f>
        <v>0</v>
      </c>
      <c r="D1538" s="15">
        <f>stock!D1532</f>
        <v>0</v>
      </c>
      <c r="E1538" s="15">
        <f>stock!E1532</f>
        <v>0</v>
      </c>
      <c r="F1538" s="15">
        <f>stock!F1532</f>
        <v>0</v>
      </c>
      <c r="H1538" s="15">
        <f t="shared" si="294"/>
        <v>0</v>
      </c>
      <c r="I1538" s="15">
        <f t="shared" si="295"/>
        <v>0</v>
      </c>
      <c r="J1538" s="15">
        <f t="shared" si="296"/>
        <v>0</v>
      </c>
      <c r="K1538" s="1">
        <f t="shared" si="293"/>
        <v>0</v>
      </c>
      <c r="L1538" s="15">
        <f>IF(COUNTIF($N$2:N1538,N1538)=1,L1537+1,L1537)</f>
        <v>27</v>
      </c>
      <c r="M1538" s="17" t="str">
        <f t="shared" si="297"/>
        <v/>
      </c>
      <c r="N1538" s="1">
        <f t="shared" si="298"/>
        <v>0</v>
      </c>
      <c r="O1538" s="1">
        <f t="shared" si="299"/>
        <v>0</v>
      </c>
      <c r="P1538" s="17">
        <f t="shared" si="300"/>
        <v>0</v>
      </c>
      <c r="Q1538" s="17">
        <f t="shared" si="301"/>
        <v>0</v>
      </c>
      <c r="R1538" s="17">
        <f t="shared" si="302"/>
        <v>0</v>
      </c>
      <c r="S1538" s="17">
        <f t="shared" si="303"/>
        <v>0</v>
      </c>
      <c r="T1538" s="17">
        <f t="shared" si="304"/>
        <v>0</v>
      </c>
    </row>
    <row r="1539" spans="1:20">
      <c r="A1539" s="142" t="str">
        <f>IF((stock!B1533+stock!C1533+stock!D1533+stock!E1533)&lt;&gt;0,stock!A1533,"")</f>
        <v>DD Orid-Dhall 1kg</v>
      </c>
      <c r="B1539" s="142"/>
      <c r="C1539" s="15">
        <f>stock!C1533</f>
        <v>24</v>
      </c>
      <c r="D1539" s="15">
        <f>stock!D1533</f>
        <v>0</v>
      </c>
      <c r="E1539" s="15">
        <f>stock!E1533</f>
        <v>0</v>
      </c>
      <c r="F1539" s="15">
        <f>stock!F1533</f>
        <v>24</v>
      </c>
      <c r="H1539" s="15">
        <f t="shared" si="294"/>
        <v>0</v>
      </c>
      <c r="I1539" s="15">
        <f t="shared" si="295"/>
        <v>0</v>
      </c>
      <c r="J1539" s="15">
        <f t="shared" si="296"/>
        <v>0</v>
      </c>
      <c r="K1539" s="1" t="str">
        <f t="shared" si="293"/>
        <v>DD Orid-Dhal</v>
      </c>
      <c r="L1539" s="15">
        <f>IF(COUNTIF($N$2:N1539,N1539)=1,L1538+1,L1538)</f>
        <v>27</v>
      </c>
      <c r="M1539" s="17" t="str">
        <f t="shared" si="297"/>
        <v/>
      </c>
      <c r="N1539" s="1">
        <f t="shared" si="298"/>
        <v>0</v>
      </c>
      <c r="O1539" s="1">
        <f t="shared" si="299"/>
        <v>0</v>
      </c>
      <c r="P1539" s="17">
        <f t="shared" si="300"/>
        <v>0</v>
      </c>
      <c r="Q1539" s="17">
        <f t="shared" si="301"/>
        <v>0</v>
      </c>
      <c r="R1539" s="17">
        <f t="shared" si="302"/>
        <v>0</v>
      </c>
      <c r="S1539" s="17">
        <f t="shared" si="303"/>
        <v>0</v>
      </c>
      <c r="T1539" s="17">
        <f t="shared" si="304"/>
        <v>0</v>
      </c>
    </row>
    <row r="1540" spans="1:20">
      <c r="A1540" s="142" t="str">
        <f>IF((stock!B1534+stock!C1534+stock!D1534+stock!E1534)&lt;&gt;0,stock!A1534,"")</f>
        <v>DD Theettal  1Kg</v>
      </c>
      <c r="B1540" s="142"/>
      <c r="C1540" s="15">
        <f>stock!C1534</f>
        <v>9</v>
      </c>
      <c r="D1540" s="15">
        <f>stock!D1534</f>
        <v>0</v>
      </c>
      <c r="E1540" s="15">
        <f>stock!E1534</f>
        <v>0</v>
      </c>
      <c r="F1540" s="15">
        <f>stock!F1534</f>
        <v>9</v>
      </c>
      <c r="H1540" s="15">
        <f t="shared" si="294"/>
        <v>0</v>
      </c>
      <c r="I1540" s="15">
        <f t="shared" si="295"/>
        <v>0</v>
      </c>
      <c r="J1540" s="15">
        <f t="shared" si="296"/>
        <v>0</v>
      </c>
      <c r="K1540" s="1" t="str">
        <f t="shared" si="293"/>
        <v>DD Theettal</v>
      </c>
      <c r="L1540" s="15">
        <f>IF(COUNTIF($N$2:N1540,N1540)=1,L1539+1,L1539)</f>
        <v>27</v>
      </c>
      <c r="M1540" s="17" t="str">
        <f t="shared" si="297"/>
        <v/>
      </c>
      <c r="N1540" s="1">
        <f t="shared" si="298"/>
        <v>0</v>
      </c>
      <c r="O1540" s="1">
        <f t="shared" si="299"/>
        <v>0</v>
      </c>
      <c r="P1540" s="17">
        <f t="shared" si="300"/>
        <v>0</v>
      </c>
      <c r="Q1540" s="17">
        <f t="shared" si="301"/>
        <v>0</v>
      </c>
      <c r="R1540" s="17">
        <f t="shared" si="302"/>
        <v>0</v>
      </c>
      <c r="S1540" s="17">
        <f t="shared" si="303"/>
        <v>0</v>
      </c>
      <c r="T1540" s="17">
        <f t="shared" si="304"/>
        <v>0</v>
      </c>
    </row>
    <row r="1541" spans="1:20">
      <c r="A1541" s="142" t="str">
        <f>IF((stock!B1535+stock!C1535+stock!D1535+stock!E1535)&lt;&gt;0,stock!A1535,"")</f>
        <v>DD Toor-Dhall  1kg</v>
      </c>
      <c r="B1541" s="142"/>
      <c r="C1541" s="15">
        <f>stock!C1535</f>
        <v>70</v>
      </c>
      <c r="D1541" s="15">
        <f>stock!D1535</f>
        <v>0</v>
      </c>
      <c r="E1541" s="15">
        <f>stock!E1535</f>
        <v>2</v>
      </c>
      <c r="F1541" s="15">
        <f>stock!F1535</f>
        <v>68</v>
      </c>
      <c r="H1541" s="15">
        <f t="shared" si="294"/>
        <v>0</v>
      </c>
      <c r="I1541" s="15">
        <f t="shared" si="295"/>
        <v>0</v>
      </c>
      <c r="J1541" s="15">
        <f t="shared" si="296"/>
        <v>0</v>
      </c>
      <c r="K1541" s="1" t="str">
        <f t="shared" si="293"/>
        <v>DD Toor-Dhall</v>
      </c>
      <c r="L1541" s="15">
        <f>IF(COUNTIF($N$2:N1541,N1541)=1,L1540+1,L1540)</f>
        <v>27</v>
      </c>
      <c r="M1541" s="17" t="str">
        <f t="shared" si="297"/>
        <v/>
      </c>
      <c r="N1541" s="1">
        <f t="shared" si="298"/>
        <v>0</v>
      </c>
      <c r="O1541" s="1">
        <f t="shared" si="299"/>
        <v>0</v>
      </c>
      <c r="P1541" s="17">
        <f t="shared" si="300"/>
        <v>0</v>
      </c>
      <c r="Q1541" s="17">
        <f t="shared" si="301"/>
        <v>0</v>
      </c>
      <c r="R1541" s="17">
        <f t="shared" si="302"/>
        <v>0</v>
      </c>
      <c r="S1541" s="17">
        <f t="shared" si="303"/>
        <v>0</v>
      </c>
      <c r="T1541" s="17">
        <f t="shared" si="304"/>
        <v>0</v>
      </c>
    </row>
    <row r="1542" spans="1:20">
      <c r="A1542" s="142" t="str">
        <f>IF((stock!B1536+stock!C1536+stock!D1536+stock!E1536)&lt;&gt;0,stock!A1536,"")</f>
        <v>DD WhiteGram-AA  1kg</v>
      </c>
      <c r="B1542" s="142"/>
      <c r="C1542" s="15">
        <f>stock!C1536</f>
        <v>8</v>
      </c>
      <c r="D1542" s="15">
        <f>stock!D1536</f>
        <v>0</v>
      </c>
      <c r="E1542" s="15">
        <f>stock!E1536</f>
        <v>8</v>
      </c>
      <c r="F1542" s="15">
        <f>stock!F1536</f>
        <v>0</v>
      </c>
      <c r="H1542" s="15">
        <f t="shared" si="294"/>
        <v>0</v>
      </c>
      <c r="I1542" s="15">
        <f t="shared" si="295"/>
        <v>0</v>
      </c>
      <c r="J1542" s="15">
        <f t="shared" si="296"/>
        <v>0</v>
      </c>
      <c r="K1542" s="1" t="str">
        <f t="shared" si="293"/>
        <v>DD WhiteGram-AA</v>
      </c>
      <c r="L1542" s="15">
        <f>IF(COUNTIF($N$2:N1542,N1542)=1,L1541+1,L1541)</f>
        <v>27</v>
      </c>
      <c r="M1542" s="17" t="str">
        <f t="shared" si="297"/>
        <v/>
      </c>
      <c r="N1542" s="1">
        <f t="shared" si="298"/>
        <v>0</v>
      </c>
      <c r="O1542" s="1">
        <f t="shared" si="299"/>
        <v>0</v>
      </c>
      <c r="P1542" s="17">
        <f t="shared" si="300"/>
        <v>0</v>
      </c>
      <c r="Q1542" s="17">
        <f t="shared" si="301"/>
        <v>0</v>
      </c>
      <c r="R1542" s="17">
        <f t="shared" si="302"/>
        <v>0</v>
      </c>
      <c r="S1542" s="17">
        <f t="shared" si="303"/>
        <v>0</v>
      </c>
      <c r="T1542" s="17">
        <f t="shared" si="304"/>
        <v>0</v>
      </c>
    </row>
    <row r="1543" spans="1:20">
      <c r="A1543" s="142" t="str">
        <f>IF((stock!B1537+stock!C1537+stock!D1537+stock!E1537)&lt;&gt;0,stock!A1537,"")</f>
        <v/>
      </c>
      <c r="B1543" s="142"/>
      <c r="C1543" s="15">
        <f>stock!C1537</f>
        <v>0</v>
      </c>
      <c r="D1543" s="15">
        <f>stock!D1537</f>
        <v>0</v>
      </c>
      <c r="E1543" s="15">
        <f>stock!E1537</f>
        <v>0</v>
      </c>
      <c r="F1543" s="15">
        <f>stock!F1537</f>
        <v>0</v>
      </c>
      <c r="H1543" s="15">
        <f t="shared" si="294"/>
        <v>0</v>
      </c>
      <c r="I1543" s="15">
        <f t="shared" si="295"/>
        <v>0</v>
      </c>
      <c r="J1543" s="15">
        <f t="shared" si="296"/>
        <v>0</v>
      </c>
      <c r="K1543" s="1">
        <f t="shared" si="293"/>
        <v>0</v>
      </c>
      <c r="L1543" s="15">
        <f>IF(COUNTIF($N$2:N1543,N1543)=1,L1542+1,L1542)</f>
        <v>27</v>
      </c>
      <c r="M1543" s="17" t="str">
        <f t="shared" si="297"/>
        <v/>
      </c>
      <c r="N1543" s="1">
        <f t="shared" si="298"/>
        <v>0</v>
      </c>
      <c r="O1543" s="1">
        <f t="shared" si="299"/>
        <v>0</v>
      </c>
      <c r="P1543" s="17">
        <f t="shared" si="300"/>
        <v>0</v>
      </c>
      <c r="Q1543" s="17">
        <f t="shared" si="301"/>
        <v>0</v>
      </c>
      <c r="R1543" s="17">
        <f t="shared" si="302"/>
        <v>0</v>
      </c>
      <c r="S1543" s="17">
        <f t="shared" si="303"/>
        <v>0</v>
      </c>
      <c r="T1543" s="17">
        <f t="shared" si="304"/>
        <v>0</v>
      </c>
    </row>
    <row r="1544" spans="1:20">
      <c r="A1544" s="142" t="str">
        <f>IF((stock!B1538+stock!C1538+stock!D1538+stock!E1538)&lt;&gt;0,stock!A1538,"")</f>
        <v/>
      </c>
      <c r="B1544" s="142"/>
      <c r="C1544" s="15">
        <f>stock!C1538</f>
        <v>0</v>
      </c>
      <c r="D1544" s="15">
        <f>stock!D1538</f>
        <v>0</v>
      </c>
      <c r="E1544" s="15">
        <f>stock!E1538</f>
        <v>0</v>
      </c>
      <c r="F1544" s="15">
        <f>stock!F1538</f>
        <v>0</v>
      </c>
      <c r="H1544" s="15">
        <f t="shared" si="294"/>
        <v>0</v>
      </c>
      <c r="I1544" s="15">
        <f t="shared" si="295"/>
        <v>0</v>
      </c>
      <c r="J1544" s="15">
        <f t="shared" si="296"/>
        <v>0</v>
      </c>
      <c r="K1544" s="1">
        <f t="shared" si="293"/>
        <v>0</v>
      </c>
      <c r="L1544" s="15">
        <f>IF(COUNTIF($N$2:N1544,N1544)=1,L1543+1,L1543)</f>
        <v>27</v>
      </c>
      <c r="M1544" s="17" t="str">
        <f t="shared" si="297"/>
        <v/>
      </c>
      <c r="N1544" s="1">
        <f t="shared" si="298"/>
        <v>0</v>
      </c>
      <c r="O1544" s="1">
        <f t="shared" si="299"/>
        <v>0</v>
      </c>
      <c r="P1544" s="17">
        <f t="shared" si="300"/>
        <v>0</v>
      </c>
      <c r="Q1544" s="17">
        <f t="shared" si="301"/>
        <v>0</v>
      </c>
      <c r="R1544" s="17">
        <f t="shared" si="302"/>
        <v>0</v>
      </c>
      <c r="S1544" s="17">
        <f t="shared" si="303"/>
        <v>0</v>
      </c>
      <c r="T1544" s="17">
        <f t="shared" si="304"/>
        <v>0</v>
      </c>
    </row>
    <row r="1545" spans="1:20">
      <c r="A1545" s="142" t="str">
        <f>IF((stock!B1539+stock!C1539+stock!D1539+stock!E1539)&lt;&gt;0,stock!A1539,"")</f>
        <v/>
      </c>
      <c r="B1545" s="142"/>
      <c r="C1545" s="15">
        <f>stock!C1539</f>
        <v>0</v>
      </c>
      <c r="D1545" s="15">
        <f>stock!D1539</f>
        <v>0</v>
      </c>
      <c r="E1545" s="15">
        <f>stock!E1539</f>
        <v>0</v>
      </c>
      <c r="F1545" s="15">
        <f>stock!F1539</f>
        <v>0</v>
      </c>
      <c r="H1545" s="15">
        <f t="shared" si="294"/>
        <v>0</v>
      </c>
      <c r="I1545" s="15">
        <f t="shared" si="295"/>
        <v>0</v>
      </c>
      <c r="J1545" s="15">
        <f t="shared" si="296"/>
        <v>0</v>
      </c>
      <c r="K1545" s="1">
        <f t="shared" si="293"/>
        <v>0</v>
      </c>
      <c r="L1545" s="15">
        <f>IF(COUNTIF($N$2:N1545,N1545)=1,L1544+1,L1544)</f>
        <v>27</v>
      </c>
      <c r="M1545" s="17" t="str">
        <f t="shared" si="297"/>
        <v/>
      </c>
      <c r="N1545" s="1">
        <f t="shared" si="298"/>
        <v>0</v>
      </c>
      <c r="O1545" s="1">
        <f t="shared" si="299"/>
        <v>0</v>
      </c>
      <c r="P1545" s="17">
        <f t="shared" si="300"/>
        <v>0</v>
      </c>
      <c r="Q1545" s="17">
        <f t="shared" si="301"/>
        <v>0</v>
      </c>
      <c r="R1545" s="17">
        <f t="shared" si="302"/>
        <v>0</v>
      </c>
      <c r="S1545" s="17">
        <f t="shared" si="303"/>
        <v>0</v>
      </c>
      <c r="T1545" s="17">
        <f t="shared" si="304"/>
        <v>0</v>
      </c>
    </row>
    <row r="1546" spans="1:20">
      <c r="A1546" s="142" t="str">
        <f>IF((stock!B1540+stock!C1540+stock!D1540+stock!E1540)&lt;&gt;0,stock!A1540,"")</f>
        <v/>
      </c>
      <c r="B1546" s="142"/>
      <c r="C1546" s="15">
        <f>stock!C1540</f>
        <v>0</v>
      </c>
      <c r="D1546" s="15">
        <f>stock!D1540</f>
        <v>0</v>
      </c>
      <c r="E1546" s="15">
        <f>stock!E1540</f>
        <v>0</v>
      </c>
      <c r="F1546" s="15">
        <f>stock!F1540</f>
        <v>0</v>
      </c>
      <c r="H1546" s="15">
        <f t="shared" si="294"/>
        <v>0</v>
      </c>
      <c r="I1546" s="15">
        <f t="shared" si="295"/>
        <v>0</v>
      </c>
      <c r="J1546" s="15">
        <f t="shared" si="296"/>
        <v>0</v>
      </c>
      <c r="K1546" s="1">
        <f t="shared" si="293"/>
        <v>0</v>
      </c>
      <c r="L1546" s="15">
        <f>IF(COUNTIF($N$2:N1546,N1546)=1,L1545+1,L1545)</f>
        <v>27</v>
      </c>
      <c r="M1546" s="17" t="str">
        <f t="shared" si="297"/>
        <v/>
      </c>
      <c r="N1546" s="1">
        <f t="shared" si="298"/>
        <v>0</v>
      </c>
      <c r="O1546" s="1">
        <f t="shared" si="299"/>
        <v>0</v>
      </c>
      <c r="P1546" s="17">
        <f t="shared" si="300"/>
        <v>0</v>
      </c>
      <c r="Q1546" s="17">
        <f t="shared" si="301"/>
        <v>0</v>
      </c>
      <c r="R1546" s="17">
        <f t="shared" si="302"/>
        <v>0</v>
      </c>
      <c r="S1546" s="17">
        <f t="shared" si="303"/>
        <v>0</v>
      </c>
      <c r="T1546" s="17">
        <f t="shared" si="304"/>
        <v>0</v>
      </c>
    </row>
    <row r="1547" spans="1:20">
      <c r="A1547" s="142" t="str">
        <f>IF((stock!B1541+stock!C1541+stock!D1541+stock!E1541)&lt;&gt;0,stock!A1541,"")</f>
        <v/>
      </c>
      <c r="B1547" s="142"/>
      <c r="C1547" s="15">
        <f>stock!C1541</f>
        <v>0</v>
      </c>
      <c r="D1547" s="15">
        <f>stock!D1541</f>
        <v>0</v>
      </c>
      <c r="E1547" s="15">
        <f>stock!E1541</f>
        <v>0</v>
      </c>
      <c r="F1547" s="15">
        <f>stock!F1541</f>
        <v>0</v>
      </c>
      <c r="H1547" s="15">
        <f t="shared" si="294"/>
        <v>0</v>
      </c>
      <c r="I1547" s="15">
        <f t="shared" si="295"/>
        <v>0</v>
      </c>
      <c r="J1547" s="15">
        <f t="shared" si="296"/>
        <v>0</v>
      </c>
      <c r="K1547" s="1">
        <f t="shared" si="293"/>
        <v>0</v>
      </c>
      <c r="L1547" s="15">
        <f>IF(COUNTIF($N$2:N1547,N1547)=1,L1546+1,L1546)</f>
        <v>27</v>
      </c>
      <c r="M1547" s="17" t="str">
        <f t="shared" si="297"/>
        <v/>
      </c>
      <c r="N1547" s="1">
        <f t="shared" si="298"/>
        <v>0</v>
      </c>
      <c r="O1547" s="1">
        <f t="shared" si="299"/>
        <v>0</v>
      </c>
      <c r="P1547" s="17">
        <f t="shared" si="300"/>
        <v>0</v>
      </c>
      <c r="Q1547" s="17">
        <f t="shared" si="301"/>
        <v>0</v>
      </c>
      <c r="R1547" s="17">
        <f t="shared" si="302"/>
        <v>0</v>
      </c>
      <c r="S1547" s="17">
        <f t="shared" si="303"/>
        <v>0</v>
      </c>
      <c r="T1547" s="17">
        <f t="shared" si="304"/>
        <v>0</v>
      </c>
    </row>
    <row r="1548" spans="1:20">
      <c r="A1548" s="142" t="str">
        <f>IF((stock!B1542+stock!C1542+stock!D1542+stock!E1542)&lt;&gt;0,stock!A1542,"")</f>
        <v/>
      </c>
      <c r="B1548" s="142"/>
      <c r="C1548" s="15">
        <f>stock!C1542</f>
        <v>0</v>
      </c>
      <c r="D1548" s="15">
        <f>stock!D1542</f>
        <v>0</v>
      </c>
      <c r="E1548" s="15">
        <f>stock!E1542</f>
        <v>0</v>
      </c>
      <c r="F1548" s="15">
        <f>stock!F1542</f>
        <v>0</v>
      </c>
      <c r="H1548" s="15">
        <f t="shared" si="294"/>
        <v>0</v>
      </c>
      <c r="I1548" s="15">
        <f t="shared" si="295"/>
        <v>0</v>
      </c>
      <c r="J1548" s="15">
        <f t="shared" si="296"/>
        <v>0</v>
      </c>
      <c r="K1548" s="1">
        <f t="shared" ref="K1548:K1611" si="305">IFERROR(LEFT(A1548,LEN(A1548)-5),0)</f>
        <v>0</v>
      </c>
      <c r="L1548" s="15">
        <f>IF(COUNTIF($N$2:N1548,N1548)=1,L1547+1,L1547)</f>
        <v>27</v>
      </c>
      <c r="M1548" s="17" t="str">
        <f t="shared" si="297"/>
        <v/>
      </c>
      <c r="N1548" s="1">
        <f t="shared" si="298"/>
        <v>0</v>
      </c>
      <c r="O1548" s="1">
        <f t="shared" si="299"/>
        <v>0</v>
      </c>
      <c r="P1548" s="17">
        <f t="shared" si="300"/>
        <v>0</v>
      </c>
      <c r="Q1548" s="17">
        <f t="shared" si="301"/>
        <v>0</v>
      </c>
      <c r="R1548" s="17">
        <f t="shared" si="302"/>
        <v>0</v>
      </c>
      <c r="S1548" s="17">
        <f t="shared" si="303"/>
        <v>0</v>
      </c>
      <c r="T1548" s="17">
        <f t="shared" si="304"/>
        <v>0</v>
      </c>
    </row>
    <row r="1549" spans="1:20">
      <c r="A1549" s="142" t="str">
        <f>IF((stock!B1543+stock!C1543+stock!D1543+stock!E1543)&lt;&gt;0,stock!A1543,"")</f>
        <v/>
      </c>
      <c r="B1549" s="142"/>
      <c r="C1549" s="15">
        <f>stock!C1543</f>
        <v>0</v>
      </c>
      <c r="D1549" s="15">
        <f>stock!D1543</f>
        <v>0</v>
      </c>
      <c r="E1549" s="15">
        <f>stock!E1543</f>
        <v>0</v>
      </c>
      <c r="F1549" s="15">
        <f>stock!F1543</f>
        <v>0</v>
      </c>
      <c r="H1549" s="15">
        <f t="shared" si="294"/>
        <v>0</v>
      </c>
      <c r="I1549" s="15">
        <f t="shared" si="295"/>
        <v>0</v>
      </c>
      <c r="J1549" s="15">
        <f t="shared" si="296"/>
        <v>0</v>
      </c>
      <c r="K1549" s="1">
        <f t="shared" si="305"/>
        <v>0</v>
      </c>
      <c r="L1549" s="15">
        <f>IF(COUNTIF($N$2:N1549,N1549)=1,L1548+1,L1548)</f>
        <v>27</v>
      </c>
      <c r="M1549" s="17" t="str">
        <f t="shared" si="297"/>
        <v/>
      </c>
      <c r="N1549" s="1">
        <f t="shared" si="298"/>
        <v>0</v>
      </c>
      <c r="O1549" s="1">
        <f t="shared" si="299"/>
        <v>0</v>
      </c>
      <c r="P1549" s="17">
        <f t="shared" si="300"/>
        <v>0</v>
      </c>
      <c r="Q1549" s="17">
        <f t="shared" si="301"/>
        <v>0</v>
      </c>
      <c r="R1549" s="17">
        <f t="shared" si="302"/>
        <v>0</v>
      </c>
      <c r="S1549" s="17">
        <f t="shared" si="303"/>
        <v>0</v>
      </c>
      <c r="T1549" s="17">
        <f t="shared" si="304"/>
        <v>0</v>
      </c>
    </row>
    <row r="1550" spans="1:20">
      <c r="A1550" s="142" t="str">
        <f>IF((stock!B1544+stock!C1544+stock!D1544+stock!E1544)&lt;&gt;0,stock!A1544,"")</f>
        <v>Facebook Thattai  1kg</v>
      </c>
      <c r="B1550" s="142"/>
      <c r="C1550" s="15">
        <f>stock!C1544</f>
        <v>0</v>
      </c>
      <c r="D1550" s="15">
        <f>stock!D1544</f>
        <v>15</v>
      </c>
      <c r="E1550" s="15">
        <f>stock!E1544</f>
        <v>0</v>
      </c>
      <c r="F1550" s="15">
        <f>stock!F1544</f>
        <v>15</v>
      </c>
      <c r="H1550" s="15">
        <f t="shared" ref="H1550:H1613" si="306">IFERROR(--SUBSTITUTE(TRIM(RIGHT(SUBSTITUTE(A1550," ",REPT(" ",255)),255)),"KG",""),0)</f>
        <v>0</v>
      </c>
      <c r="I1550" s="15">
        <f t="shared" ref="I1550:I1613" si="307">IFERROR(--SUBSTITUTE(TRIM(RIGHT(SUBSTITUTE(A1550," ",REPT(" ",255)),255)),"GM",""),0)</f>
        <v>0</v>
      </c>
      <c r="J1550" s="15">
        <f t="shared" ref="J1550:J1613" si="308">IF(H1550&gt;I1550,H1550,I1550)</f>
        <v>0</v>
      </c>
      <c r="K1550" s="1" t="str">
        <f t="shared" si="305"/>
        <v>Facebook Thattai</v>
      </c>
      <c r="L1550" s="15">
        <f>IF(COUNTIF($N$2:N1550,N1550)=1,L1549+1,L1549)</f>
        <v>27</v>
      </c>
      <c r="M1550" s="17" t="str">
        <f t="shared" si="297"/>
        <v/>
      </c>
      <c r="N1550" s="1">
        <f t="shared" si="298"/>
        <v>0</v>
      </c>
      <c r="O1550" s="1">
        <f t="shared" si="299"/>
        <v>0</v>
      </c>
      <c r="P1550" s="17">
        <f t="shared" si="300"/>
        <v>0</v>
      </c>
      <c r="Q1550" s="17">
        <f t="shared" si="301"/>
        <v>0</v>
      </c>
      <c r="R1550" s="17">
        <f t="shared" si="302"/>
        <v>0</v>
      </c>
      <c r="S1550" s="17">
        <f t="shared" si="303"/>
        <v>0</v>
      </c>
      <c r="T1550" s="17">
        <f t="shared" si="304"/>
        <v>0</v>
      </c>
    </row>
    <row r="1551" spans="1:20">
      <c r="A1551" s="142" t="str">
        <f>IF((stock!B1545+stock!C1545+stock!D1545+stock!E1545)&lt;&gt;0,stock!A1545,"")</f>
        <v/>
      </c>
      <c r="B1551" s="142"/>
      <c r="C1551" s="15">
        <f>stock!C1545</f>
        <v>0</v>
      </c>
      <c r="D1551" s="15">
        <f>stock!D1545</f>
        <v>0</v>
      </c>
      <c r="E1551" s="15">
        <f>stock!E1545</f>
        <v>0</v>
      </c>
      <c r="F1551" s="15">
        <f>stock!F1545</f>
        <v>0</v>
      </c>
      <c r="H1551" s="15">
        <f t="shared" si="306"/>
        <v>0</v>
      </c>
      <c r="I1551" s="15">
        <f t="shared" si="307"/>
        <v>0</v>
      </c>
      <c r="J1551" s="15">
        <f t="shared" si="308"/>
        <v>0</v>
      </c>
      <c r="K1551" s="1">
        <f t="shared" si="305"/>
        <v>0</v>
      </c>
      <c r="L1551" s="15">
        <f>IF(COUNTIF($N$2:N1551,N1551)=1,L1550+1,L1550)</f>
        <v>27</v>
      </c>
      <c r="M1551" s="17" t="str">
        <f t="shared" si="297"/>
        <v/>
      </c>
      <c r="N1551" s="1">
        <f t="shared" si="298"/>
        <v>0</v>
      </c>
      <c r="O1551" s="1">
        <f t="shared" si="299"/>
        <v>0</v>
      </c>
      <c r="P1551" s="17">
        <f t="shared" si="300"/>
        <v>0</v>
      </c>
      <c r="Q1551" s="17">
        <f t="shared" si="301"/>
        <v>0</v>
      </c>
      <c r="R1551" s="17">
        <f t="shared" si="302"/>
        <v>0</v>
      </c>
      <c r="S1551" s="17">
        <f t="shared" si="303"/>
        <v>0</v>
      </c>
      <c r="T1551" s="17">
        <f t="shared" si="304"/>
        <v>0</v>
      </c>
    </row>
    <row r="1552" spans="1:20">
      <c r="A1552" s="142" t="str">
        <f>IF((stock!B1546+stock!C1546+stock!D1546+stock!E1546)&lt;&gt;0,stock!A1546,"")</f>
        <v/>
      </c>
      <c r="B1552" s="142"/>
      <c r="C1552" s="15">
        <f>stock!C1546</f>
        <v>0</v>
      </c>
      <c r="D1552" s="15">
        <f>stock!D1546</f>
        <v>0</v>
      </c>
      <c r="E1552" s="15">
        <f>stock!E1546</f>
        <v>0</v>
      </c>
      <c r="F1552" s="15">
        <f>stock!F1546</f>
        <v>0</v>
      </c>
      <c r="H1552" s="15">
        <f t="shared" si="306"/>
        <v>0</v>
      </c>
      <c r="I1552" s="15">
        <f t="shared" si="307"/>
        <v>0</v>
      </c>
      <c r="J1552" s="15">
        <f t="shared" si="308"/>
        <v>0</v>
      </c>
      <c r="K1552" s="1">
        <f t="shared" si="305"/>
        <v>0</v>
      </c>
      <c r="L1552" s="15">
        <f>IF(COUNTIF($N$2:N1552,N1552)=1,L1551+1,L1551)</f>
        <v>27</v>
      </c>
      <c r="M1552" s="17" t="str">
        <f t="shared" si="297"/>
        <v/>
      </c>
      <c r="N1552" s="1">
        <f t="shared" si="298"/>
        <v>0</v>
      </c>
      <c r="O1552" s="1">
        <f t="shared" si="299"/>
        <v>0</v>
      </c>
      <c r="P1552" s="17">
        <f t="shared" si="300"/>
        <v>0</v>
      </c>
      <c r="Q1552" s="17">
        <f t="shared" si="301"/>
        <v>0</v>
      </c>
      <c r="R1552" s="17">
        <f t="shared" si="302"/>
        <v>0</v>
      </c>
      <c r="S1552" s="17">
        <f t="shared" si="303"/>
        <v>0</v>
      </c>
      <c r="T1552" s="17">
        <f t="shared" si="304"/>
        <v>0</v>
      </c>
    </row>
    <row r="1553" spans="1:20">
      <c r="A1553" s="142" t="str">
        <f>IF((stock!B1547+stock!C1547+stock!D1547+stock!E1547)&lt;&gt;0,stock!A1547,"")</f>
        <v/>
      </c>
      <c r="B1553" s="142"/>
      <c r="C1553" s="15">
        <f>stock!C1547</f>
        <v>0</v>
      </c>
      <c r="D1553" s="15">
        <f>stock!D1547</f>
        <v>0</v>
      </c>
      <c r="E1553" s="15">
        <f>stock!E1547</f>
        <v>0</v>
      </c>
      <c r="F1553" s="15">
        <f>stock!F1547</f>
        <v>0</v>
      </c>
      <c r="H1553" s="15">
        <f t="shared" si="306"/>
        <v>0</v>
      </c>
      <c r="I1553" s="15">
        <f t="shared" si="307"/>
        <v>0</v>
      </c>
      <c r="J1553" s="15">
        <f t="shared" si="308"/>
        <v>0</v>
      </c>
      <c r="K1553" s="1">
        <f t="shared" si="305"/>
        <v>0</v>
      </c>
      <c r="L1553" s="15">
        <f>IF(COUNTIF($N$2:N1553,N1553)=1,L1552+1,L1552)</f>
        <v>27</v>
      </c>
      <c r="M1553" s="17" t="str">
        <f t="shared" si="297"/>
        <v/>
      </c>
      <c r="N1553" s="1">
        <f t="shared" si="298"/>
        <v>0</v>
      </c>
      <c r="O1553" s="1">
        <f t="shared" si="299"/>
        <v>0</v>
      </c>
      <c r="P1553" s="17">
        <f t="shared" si="300"/>
        <v>0</v>
      </c>
      <c r="Q1553" s="17">
        <f t="shared" si="301"/>
        <v>0</v>
      </c>
      <c r="R1553" s="17">
        <f t="shared" si="302"/>
        <v>0</v>
      </c>
      <c r="S1553" s="17">
        <f t="shared" si="303"/>
        <v>0</v>
      </c>
      <c r="T1553" s="17">
        <f t="shared" si="304"/>
        <v>0</v>
      </c>
    </row>
    <row r="1554" spans="1:20">
      <c r="A1554" s="142" t="str">
        <f>IF((stock!B1548+stock!C1548+stock!D1548+stock!E1548)&lt;&gt;0,stock!A1548,"")</f>
        <v>Green-Peas Dhall  1kg</v>
      </c>
      <c r="B1554" s="142"/>
      <c r="C1554" s="15">
        <f>stock!C1548</f>
        <v>34</v>
      </c>
      <c r="D1554" s="15">
        <f>stock!D1548</f>
        <v>18</v>
      </c>
      <c r="E1554" s="15">
        <f>stock!E1548</f>
        <v>0</v>
      </c>
      <c r="F1554" s="15">
        <f>stock!F1548</f>
        <v>52</v>
      </c>
      <c r="H1554" s="15">
        <f t="shared" si="306"/>
        <v>0</v>
      </c>
      <c r="I1554" s="15">
        <f t="shared" si="307"/>
        <v>0</v>
      </c>
      <c r="J1554" s="15">
        <f t="shared" si="308"/>
        <v>0</v>
      </c>
      <c r="K1554" s="1" t="str">
        <f t="shared" si="305"/>
        <v>Green-Peas Dhall</v>
      </c>
      <c r="L1554" s="15">
        <f>IF(COUNTIF($N$2:N1554,N1554)=1,L1553+1,L1553)</f>
        <v>27</v>
      </c>
      <c r="M1554" s="17" t="str">
        <f t="shared" si="297"/>
        <v/>
      </c>
      <c r="N1554" s="1">
        <f t="shared" si="298"/>
        <v>0</v>
      </c>
      <c r="O1554" s="1">
        <f t="shared" si="299"/>
        <v>0</v>
      </c>
      <c r="P1554" s="17">
        <f t="shared" si="300"/>
        <v>0</v>
      </c>
      <c r="Q1554" s="17">
        <f t="shared" si="301"/>
        <v>0</v>
      </c>
      <c r="R1554" s="17">
        <f t="shared" si="302"/>
        <v>0</v>
      </c>
      <c r="S1554" s="17">
        <f t="shared" si="303"/>
        <v>0</v>
      </c>
      <c r="T1554" s="17">
        <f t="shared" si="304"/>
        <v>0</v>
      </c>
    </row>
    <row r="1555" spans="1:20">
      <c r="A1555" s="142" t="str">
        <f>IF((stock!B1549+stock!C1549+stock!D1549+stock!E1549)&lt;&gt;0,stock!A1549,"")</f>
        <v/>
      </c>
      <c r="B1555" s="142"/>
      <c r="C1555" s="15">
        <f>stock!C1549</f>
        <v>0</v>
      </c>
      <c r="D1555" s="15">
        <f>stock!D1549</f>
        <v>0</v>
      </c>
      <c r="E1555" s="15">
        <f>stock!E1549</f>
        <v>0</v>
      </c>
      <c r="F1555" s="15">
        <f>stock!F1549</f>
        <v>0</v>
      </c>
      <c r="H1555" s="15">
        <f t="shared" si="306"/>
        <v>0</v>
      </c>
      <c r="I1555" s="15">
        <f t="shared" si="307"/>
        <v>0</v>
      </c>
      <c r="J1555" s="15">
        <f t="shared" si="308"/>
        <v>0</v>
      </c>
      <c r="K1555" s="1">
        <f t="shared" si="305"/>
        <v>0</v>
      </c>
      <c r="L1555" s="15">
        <f>IF(COUNTIF($N$2:N1555,N1555)=1,L1554+1,L1554)</f>
        <v>27</v>
      </c>
      <c r="M1555" s="17" t="str">
        <f t="shared" si="297"/>
        <v/>
      </c>
      <c r="N1555" s="1">
        <f t="shared" si="298"/>
        <v>0</v>
      </c>
      <c r="O1555" s="1">
        <f t="shared" si="299"/>
        <v>0</v>
      </c>
      <c r="P1555" s="17">
        <f t="shared" si="300"/>
        <v>0</v>
      </c>
      <c r="Q1555" s="17">
        <f t="shared" si="301"/>
        <v>0</v>
      </c>
      <c r="R1555" s="17">
        <f t="shared" si="302"/>
        <v>0</v>
      </c>
      <c r="S1555" s="17">
        <f t="shared" si="303"/>
        <v>0</v>
      </c>
      <c r="T1555" s="17">
        <f t="shared" si="304"/>
        <v>0</v>
      </c>
    </row>
    <row r="1556" spans="1:20">
      <c r="A1556" s="142" t="str">
        <f>IF((stock!B1550+stock!C1550+stock!D1550+stock!E1550)&lt;&gt;0,stock!A1550,"")</f>
        <v/>
      </c>
      <c r="B1556" s="142"/>
      <c r="C1556" s="15">
        <f>stock!C1550</f>
        <v>0</v>
      </c>
      <c r="D1556" s="15">
        <f>stock!D1550</f>
        <v>0</v>
      </c>
      <c r="E1556" s="15">
        <f>stock!E1550</f>
        <v>0</v>
      </c>
      <c r="F1556" s="15">
        <f>stock!F1550</f>
        <v>0</v>
      </c>
      <c r="H1556" s="15">
        <f t="shared" si="306"/>
        <v>0</v>
      </c>
      <c r="I1556" s="15">
        <f t="shared" si="307"/>
        <v>0</v>
      </c>
      <c r="J1556" s="15">
        <f t="shared" si="308"/>
        <v>0</v>
      </c>
      <c r="K1556" s="1">
        <f t="shared" si="305"/>
        <v>0</v>
      </c>
      <c r="L1556" s="15">
        <f>IF(COUNTIF($N$2:N1556,N1556)=1,L1555+1,L1555)</f>
        <v>27</v>
      </c>
      <c r="M1556" s="17" t="str">
        <f t="shared" ref="M1556:M1619" si="309">IF(P1556=0,"",K1556)</f>
        <v/>
      </c>
      <c r="N1556" s="1">
        <f t="shared" ref="N1556:N1619" si="310">IF(P1556=0,0,(IFERROR(RIGHT(K1556,LEN(K1556)-FIND(" ",K1556)),K1556)))</f>
        <v>0</v>
      </c>
      <c r="O1556" s="1">
        <f t="shared" ref="O1556:O1619" si="311">IF(P1556=0,0,TRIM(LEFT(SUBSTITUTE(A1556," ",REPT(" ",255)),255)))</f>
        <v>0</v>
      </c>
      <c r="P1556" s="17">
        <f t="shared" ref="P1556:P1619" si="312">IFERROR((FIND("KG",A1556)/FIND("KG",A1556)),0)+IFERROR((FIND("GM",A1556)/FIND("GM",A1556)),0)</f>
        <v>0</v>
      </c>
      <c r="Q1556" s="17">
        <f t="shared" ref="Q1556:Q1619" si="313">IFERROR((C1556*J1556*P1556)/50,0)</f>
        <v>0</v>
      </c>
      <c r="R1556" s="17">
        <f t="shared" ref="R1556:R1619" si="314">IFERROR((D1556*J1556*P1556)/50,0)</f>
        <v>0</v>
      </c>
      <c r="S1556" s="17">
        <f t="shared" ref="S1556:S1619" si="315">IFERROR((E1556*J1556*P1556)/50,0)</f>
        <v>0</v>
      </c>
      <c r="T1556" s="17">
        <f t="shared" ref="T1556:T1619" si="316">IFERROR((F1556*J1556*P1556)/50,0)</f>
        <v>0</v>
      </c>
    </row>
    <row r="1557" spans="1:20">
      <c r="A1557" s="142" t="str">
        <f>IF((stock!B1551+stock!C1551+stock!D1551+stock!E1551)&lt;&gt;0,stock!A1551,"")</f>
        <v/>
      </c>
      <c r="B1557" s="142"/>
      <c r="C1557" s="15">
        <f>stock!C1551</f>
        <v>0</v>
      </c>
      <c r="D1557" s="15">
        <f>stock!D1551</f>
        <v>0</v>
      </c>
      <c r="E1557" s="15">
        <f>stock!E1551</f>
        <v>0</v>
      </c>
      <c r="F1557" s="15">
        <f>stock!F1551</f>
        <v>0</v>
      </c>
      <c r="H1557" s="15">
        <f t="shared" si="306"/>
        <v>0</v>
      </c>
      <c r="I1557" s="15">
        <f t="shared" si="307"/>
        <v>0</v>
      </c>
      <c r="J1557" s="15">
        <f t="shared" si="308"/>
        <v>0</v>
      </c>
      <c r="K1557" s="1">
        <f t="shared" si="305"/>
        <v>0</v>
      </c>
      <c r="L1557" s="15">
        <f>IF(COUNTIF($N$2:N1557,N1557)=1,L1556+1,L1556)</f>
        <v>27</v>
      </c>
      <c r="M1557" s="17" t="str">
        <f t="shared" si="309"/>
        <v/>
      </c>
      <c r="N1557" s="1">
        <f t="shared" si="310"/>
        <v>0</v>
      </c>
      <c r="O1557" s="1">
        <f t="shared" si="311"/>
        <v>0</v>
      </c>
      <c r="P1557" s="17">
        <f t="shared" si="312"/>
        <v>0</v>
      </c>
      <c r="Q1557" s="17">
        <f t="shared" si="313"/>
        <v>0</v>
      </c>
      <c r="R1557" s="17">
        <f t="shared" si="314"/>
        <v>0</v>
      </c>
      <c r="S1557" s="17">
        <f t="shared" si="315"/>
        <v>0</v>
      </c>
      <c r="T1557" s="17">
        <f t="shared" si="316"/>
        <v>0</v>
      </c>
    </row>
    <row r="1558" spans="1:20">
      <c r="A1558" s="142" t="str">
        <f>IF((stock!B1552+stock!C1552+stock!D1552+stock!E1552)&lt;&gt;0,stock!A1552,"")</f>
        <v/>
      </c>
      <c r="B1558" s="142"/>
      <c r="C1558" s="15">
        <f>stock!C1552</f>
        <v>0</v>
      </c>
      <c r="D1558" s="15">
        <f>stock!D1552</f>
        <v>0</v>
      </c>
      <c r="E1558" s="15">
        <f>stock!E1552</f>
        <v>0</v>
      </c>
      <c r="F1558" s="15">
        <f>stock!F1552</f>
        <v>0</v>
      </c>
      <c r="H1558" s="15">
        <f t="shared" si="306"/>
        <v>0</v>
      </c>
      <c r="I1558" s="15">
        <f t="shared" si="307"/>
        <v>0</v>
      </c>
      <c r="J1558" s="15">
        <f t="shared" si="308"/>
        <v>0</v>
      </c>
      <c r="K1558" s="1">
        <f t="shared" si="305"/>
        <v>0</v>
      </c>
      <c r="L1558" s="15">
        <f>IF(COUNTIF($N$2:N1558,N1558)=1,L1557+1,L1557)</f>
        <v>27</v>
      </c>
      <c r="M1558" s="17" t="str">
        <f t="shared" si="309"/>
        <v/>
      </c>
      <c r="N1558" s="1">
        <f t="shared" si="310"/>
        <v>0</v>
      </c>
      <c r="O1558" s="1">
        <f t="shared" si="311"/>
        <v>0</v>
      </c>
      <c r="P1558" s="17">
        <f t="shared" si="312"/>
        <v>0</v>
      </c>
      <c r="Q1558" s="17">
        <f t="shared" si="313"/>
        <v>0</v>
      </c>
      <c r="R1558" s="17">
        <f t="shared" si="314"/>
        <v>0</v>
      </c>
      <c r="S1558" s="17">
        <f t="shared" si="315"/>
        <v>0</v>
      </c>
      <c r="T1558" s="17">
        <f t="shared" si="316"/>
        <v>0</v>
      </c>
    </row>
    <row r="1559" spans="1:20">
      <c r="A1559" s="142" t="str">
        <f>IF((stock!B1553+stock!C1553+stock!D1553+stock!E1553)&lt;&gt;0,stock!A1553,"")</f>
        <v/>
      </c>
      <c r="B1559" s="142"/>
      <c r="C1559" s="15">
        <f>stock!C1553</f>
        <v>0</v>
      </c>
      <c r="D1559" s="15">
        <f>stock!D1553</f>
        <v>0</v>
      </c>
      <c r="E1559" s="15">
        <f>stock!E1553</f>
        <v>0</v>
      </c>
      <c r="F1559" s="15">
        <f>stock!F1553</f>
        <v>0</v>
      </c>
      <c r="H1559" s="15">
        <f t="shared" si="306"/>
        <v>0</v>
      </c>
      <c r="I1559" s="15">
        <f t="shared" si="307"/>
        <v>0</v>
      </c>
      <c r="J1559" s="15">
        <f t="shared" si="308"/>
        <v>0</v>
      </c>
      <c r="K1559" s="1">
        <f t="shared" si="305"/>
        <v>0</v>
      </c>
      <c r="L1559" s="15">
        <f>IF(COUNTIF($N$2:N1559,N1559)=1,L1558+1,L1558)</f>
        <v>27</v>
      </c>
      <c r="M1559" s="17" t="str">
        <f t="shared" si="309"/>
        <v/>
      </c>
      <c r="N1559" s="1">
        <f t="shared" si="310"/>
        <v>0</v>
      </c>
      <c r="O1559" s="1">
        <f t="shared" si="311"/>
        <v>0</v>
      </c>
      <c r="P1559" s="17">
        <f t="shared" si="312"/>
        <v>0</v>
      </c>
      <c r="Q1559" s="17">
        <f t="shared" si="313"/>
        <v>0</v>
      </c>
      <c r="R1559" s="17">
        <f t="shared" si="314"/>
        <v>0</v>
      </c>
      <c r="S1559" s="17">
        <f t="shared" si="315"/>
        <v>0</v>
      </c>
      <c r="T1559" s="17">
        <f t="shared" si="316"/>
        <v>0</v>
      </c>
    </row>
    <row r="1560" spans="1:20">
      <c r="A1560" s="142" t="str">
        <f>IF((stock!B1554+stock!C1554+stock!D1554+stock!E1554)&lt;&gt;0,stock!A1554,"")</f>
        <v/>
      </c>
      <c r="B1560" s="142"/>
      <c r="C1560" s="15">
        <f>stock!C1554</f>
        <v>0</v>
      </c>
      <c r="D1560" s="15">
        <f>stock!D1554</f>
        <v>0</v>
      </c>
      <c r="E1560" s="15">
        <f>stock!E1554</f>
        <v>0</v>
      </c>
      <c r="F1560" s="15">
        <f>stock!F1554</f>
        <v>0</v>
      </c>
      <c r="H1560" s="15">
        <f t="shared" si="306"/>
        <v>0</v>
      </c>
      <c r="I1560" s="15">
        <f t="shared" si="307"/>
        <v>0</v>
      </c>
      <c r="J1560" s="15">
        <f t="shared" si="308"/>
        <v>0</v>
      </c>
      <c r="K1560" s="1">
        <f t="shared" si="305"/>
        <v>0</v>
      </c>
      <c r="L1560" s="15">
        <f>IF(COUNTIF($N$2:N1560,N1560)=1,L1559+1,L1559)</f>
        <v>27</v>
      </c>
      <c r="M1560" s="17" t="str">
        <f t="shared" si="309"/>
        <v/>
      </c>
      <c r="N1560" s="1">
        <f t="shared" si="310"/>
        <v>0</v>
      </c>
      <c r="O1560" s="1">
        <f t="shared" si="311"/>
        <v>0</v>
      </c>
      <c r="P1560" s="17">
        <f t="shared" si="312"/>
        <v>0</v>
      </c>
      <c r="Q1560" s="17">
        <f t="shared" si="313"/>
        <v>0</v>
      </c>
      <c r="R1560" s="17">
        <f t="shared" si="314"/>
        <v>0</v>
      </c>
      <c r="S1560" s="17">
        <f t="shared" si="315"/>
        <v>0</v>
      </c>
      <c r="T1560" s="17">
        <f t="shared" si="316"/>
        <v>0</v>
      </c>
    </row>
    <row r="1561" spans="1:20">
      <c r="A1561" s="142" t="str">
        <f>IF((stock!B1555+stock!C1555+stock!D1555+stock!E1555)&lt;&gt;0,stock!A1555,"")</f>
        <v/>
      </c>
      <c r="B1561" s="142"/>
      <c r="C1561" s="15">
        <f>stock!C1555</f>
        <v>0</v>
      </c>
      <c r="D1561" s="15">
        <f>stock!D1555</f>
        <v>0</v>
      </c>
      <c r="E1561" s="15">
        <f>stock!E1555</f>
        <v>0</v>
      </c>
      <c r="F1561" s="15">
        <f>stock!F1555</f>
        <v>0</v>
      </c>
      <c r="H1561" s="15">
        <f t="shared" si="306"/>
        <v>0</v>
      </c>
      <c r="I1561" s="15">
        <f t="shared" si="307"/>
        <v>0</v>
      </c>
      <c r="J1561" s="15">
        <f t="shared" si="308"/>
        <v>0</v>
      </c>
      <c r="K1561" s="1">
        <f t="shared" si="305"/>
        <v>0</v>
      </c>
      <c r="L1561" s="15">
        <f>IF(COUNTIF($N$2:N1561,N1561)=1,L1560+1,L1560)</f>
        <v>27</v>
      </c>
      <c r="M1561" s="17" t="str">
        <f t="shared" si="309"/>
        <v/>
      </c>
      <c r="N1561" s="1">
        <f t="shared" si="310"/>
        <v>0</v>
      </c>
      <c r="O1561" s="1">
        <f t="shared" si="311"/>
        <v>0</v>
      </c>
      <c r="P1561" s="17">
        <f t="shared" si="312"/>
        <v>0</v>
      </c>
      <c r="Q1561" s="17">
        <f t="shared" si="313"/>
        <v>0</v>
      </c>
      <c r="R1561" s="17">
        <f t="shared" si="314"/>
        <v>0</v>
      </c>
      <c r="S1561" s="17">
        <f t="shared" si="315"/>
        <v>0</v>
      </c>
      <c r="T1561" s="17">
        <f t="shared" si="316"/>
        <v>0</v>
      </c>
    </row>
    <row r="1562" spans="1:20">
      <c r="A1562" s="142" t="str">
        <f>IF((stock!B1556+stock!C1556+stock!D1556+stock!E1556)&lt;&gt;0,stock!A1556,"")</f>
        <v>II Kurunai  1kg</v>
      </c>
      <c r="B1562" s="142"/>
      <c r="C1562" s="15">
        <f>stock!C1556</f>
        <v>20</v>
      </c>
      <c r="D1562" s="15">
        <f>stock!D1556</f>
        <v>0</v>
      </c>
      <c r="E1562" s="15">
        <f>stock!E1556</f>
        <v>20</v>
      </c>
      <c r="F1562" s="15">
        <f>stock!F1556</f>
        <v>0</v>
      </c>
      <c r="H1562" s="15">
        <f t="shared" si="306"/>
        <v>0</v>
      </c>
      <c r="I1562" s="15">
        <f t="shared" si="307"/>
        <v>0</v>
      </c>
      <c r="J1562" s="15">
        <f t="shared" si="308"/>
        <v>0</v>
      </c>
      <c r="K1562" s="1" t="str">
        <f t="shared" si="305"/>
        <v>II Kurunai</v>
      </c>
      <c r="L1562" s="15">
        <f>IF(COUNTIF($N$2:N1562,N1562)=1,L1561+1,L1561)</f>
        <v>27</v>
      </c>
      <c r="M1562" s="17" t="str">
        <f t="shared" si="309"/>
        <v/>
      </c>
      <c r="N1562" s="1">
        <f t="shared" si="310"/>
        <v>0</v>
      </c>
      <c r="O1562" s="1">
        <f t="shared" si="311"/>
        <v>0</v>
      </c>
      <c r="P1562" s="17">
        <f t="shared" si="312"/>
        <v>0</v>
      </c>
      <c r="Q1562" s="17">
        <f t="shared" si="313"/>
        <v>0</v>
      </c>
      <c r="R1562" s="17">
        <f t="shared" si="314"/>
        <v>0</v>
      </c>
      <c r="S1562" s="17">
        <f t="shared" si="315"/>
        <v>0</v>
      </c>
      <c r="T1562" s="17">
        <f t="shared" si="316"/>
        <v>0</v>
      </c>
    </row>
    <row r="1563" spans="1:20">
      <c r="A1563" s="142" t="str">
        <f>IF((stock!B1557+stock!C1557+stock!D1557+stock!E1557)&lt;&gt;0,stock!A1557,"")</f>
        <v/>
      </c>
      <c r="B1563" s="142"/>
      <c r="C1563" s="15">
        <f>stock!C1557</f>
        <v>0</v>
      </c>
      <c r="D1563" s="15">
        <f>stock!D1557</f>
        <v>0</v>
      </c>
      <c r="E1563" s="15">
        <f>stock!E1557</f>
        <v>0</v>
      </c>
      <c r="F1563" s="15">
        <f>stock!F1557</f>
        <v>0</v>
      </c>
      <c r="H1563" s="15">
        <f t="shared" si="306"/>
        <v>0</v>
      </c>
      <c r="I1563" s="15">
        <f t="shared" si="307"/>
        <v>0</v>
      </c>
      <c r="J1563" s="15">
        <f t="shared" si="308"/>
        <v>0</v>
      </c>
      <c r="K1563" s="1">
        <f t="shared" si="305"/>
        <v>0</v>
      </c>
      <c r="L1563" s="15">
        <f>IF(COUNTIF($N$2:N1563,N1563)=1,L1562+1,L1562)</f>
        <v>27</v>
      </c>
      <c r="M1563" s="17" t="str">
        <f t="shared" si="309"/>
        <v/>
      </c>
      <c r="N1563" s="1">
        <f t="shared" si="310"/>
        <v>0</v>
      </c>
      <c r="O1563" s="1">
        <f t="shared" si="311"/>
        <v>0</v>
      </c>
      <c r="P1563" s="17">
        <f t="shared" si="312"/>
        <v>0</v>
      </c>
      <c r="Q1563" s="17">
        <f t="shared" si="313"/>
        <v>0</v>
      </c>
      <c r="R1563" s="17">
        <f t="shared" si="314"/>
        <v>0</v>
      </c>
      <c r="S1563" s="17">
        <f t="shared" si="315"/>
        <v>0</v>
      </c>
      <c r="T1563" s="17">
        <f t="shared" si="316"/>
        <v>0</v>
      </c>
    </row>
    <row r="1564" spans="1:20">
      <c r="A1564" s="142" t="str">
        <f>IF((stock!B1558+stock!C1558+stock!D1558+stock!E1558)&lt;&gt;0,stock!A1558,"")</f>
        <v/>
      </c>
      <c r="B1564" s="142"/>
      <c r="C1564" s="15">
        <f>stock!C1558</f>
        <v>0</v>
      </c>
      <c r="D1564" s="15">
        <f>stock!D1558</f>
        <v>0</v>
      </c>
      <c r="E1564" s="15">
        <f>stock!E1558</f>
        <v>0</v>
      </c>
      <c r="F1564" s="15">
        <f>stock!F1558</f>
        <v>0</v>
      </c>
      <c r="H1564" s="15">
        <f t="shared" si="306"/>
        <v>0</v>
      </c>
      <c r="I1564" s="15">
        <f t="shared" si="307"/>
        <v>0</v>
      </c>
      <c r="J1564" s="15">
        <f t="shared" si="308"/>
        <v>0</v>
      </c>
      <c r="K1564" s="1">
        <f t="shared" si="305"/>
        <v>0</v>
      </c>
      <c r="L1564" s="15">
        <f>IF(COUNTIF($N$2:N1564,N1564)=1,L1563+1,L1563)</f>
        <v>27</v>
      </c>
      <c r="M1564" s="17" t="str">
        <f t="shared" si="309"/>
        <v/>
      </c>
      <c r="N1564" s="1">
        <f t="shared" si="310"/>
        <v>0</v>
      </c>
      <c r="O1564" s="1">
        <f t="shared" si="311"/>
        <v>0</v>
      </c>
      <c r="P1564" s="17">
        <f t="shared" si="312"/>
        <v>0</v>
      </c>
      <c r="Q1564" s="17">
        <f t="shared" si="313"/>
        <v>0</v>
      </c>
      <c r="R1564" s="17">
        <f t="shared" si="314"/>
        <v>0</v>
      </c>
      <c r="S1564" s="17">
        <f t="shared" si="315"/>
        <v>0</v>
      </c>
      <c r="T1564" s="17">
        <f t="shared" si="316"/>
        <v>0</v>
      </c>
    </row>
    <row r="1565" spans="1:20">
      <c r="A1565" s="142" t="str">
        <f>IF((stock!B1559+stock!C1559+stock!D1559+stock!E1559)&lt;&gt;0,stock!A1559,"")</f>
        <v/>
      </c>
      <c r="B1565" s="142"/>
      <c r="C1565" s="15">
        <f>stock!C1559</f>
        <v>0</v>
      </c>
      <c r="D1565" s="15">
        <f>stock!D1559</f>
        <v>0</v>
      </c>
      <c r="E1565" s="15">
        <f>stock!E1559</f>
        <v>0</v>
      </c>
      <c r="F1565" s="15">
        <f>stock!F1559</f>
        <v>0</v>
      </c>
      <c r="H1565" s="15">
        <f t="shared" si="306"/>
        <v>0</v>
      </c>
      <c r="I1565" s="15">
        <f t="shared" si="307"/>
        <v>0</v>
      </c>
      <c r="J1565" s="15">
        <f t="shared" si="308"/>
        <v>0</v>
      </c>
      <c r="K1565" s="1">
        <f t="shared" si="305"/>
        <v>0</v>
      </c>
      <c r="L1565" s="15">
        <f>IF(COUNTIF($N$2:N1565,N1565)=1,L1564+1,L1564)</f>
        <v>27</v>
      </c>
      <c r="M1565" s="17" t="str">
        <f t="shared" si="309"/>
        <v/>
      </c>
      <c r="N1565" s="1">
        <f t="shared" si="310"/>
        <v>0</v>
      </c>
      <c r="O1565" s="1">
        <f t="shared" si="311"/>
        <v>0</v>
      </c>
      <c r="P1565" s="17">
        <f t="shared" si="312"/>
        <v>0</v>
      </c>
      <c r="Q1565" s="17">
        <f t="shared" si="313"/>
        <v>0</v>
      </c>
      <c r="R1565" s="17">
        <f t="shared" si="314"/>
        <v>0</v>
      </c>
      <c r="S1565" s="17">
        <f t="shared" si="315"/>
        <v>0</v>
      </c>
      <c r="T1565" s="17">
        <f t="shared" si="316"/>
        <v>0</v>
      </c>
    </row>
    <row r="1566" spans="1:20">
      <c r="A1566" s="142" t="str">
        <f>IF((stock!B1560+stock!C1560+stock!D1560+stock!E1560)&lt;&gt;0,stock!A1560,"")</f>
        <v/>
      </c>
      <c r="B1566" s="142"/>
      <c r="C1566" s="15">
        <f>stock!C1560</f>
        <v>0</v>
      </c>
      <c r="D1566" s="15">
        <f>stock!D1560</f>
        <v>0</v>
      </c>
      <c r="E1566" s="15">
        <f>stock!E1560</f>
        <v>0</v>
      </c>
      <c r="F1566" s="15">
        <f>stock!F1560</f>
        <v>0</v>
      </c>
      <c r="H1566" s="15">
        <f t="shared" si="306"/>
        <v>0</v>
      </c>
      <c r="I1566" s="15">
        <f t="shared" si="307"/>
        <v>0</v>
      </c>
      <c r="J1566" s="15">
        <f t="shared" si="308"/>
        <v>0</v>
      </c>
      <c r="K1566" s="1">
        <f t="shared" si="305"/>
        <v>0</v>
      </c>
      <c r="L1566" s="15">
        <f>IF(COUNTIF($N$2:N1566,N1566)=1,L1565+1,L1565)</f>
        <v>27</v>
      </c>
      <c r="M1566" s="17" t="str">
        <f t="shared" si="309"/>
        <v/>
      </c>
      <c r="N1566" s="1">
        <f t="shared" si="310"/>
        <v>0</v>
      </c>
      <c r="O1566" s="1">
        <f t="shared" si="311"/>
        <v>0</v>
      </c>
      <c r="P1566" s="17">
        <f t="shared" si="312"/>
        <v>0</v>
      </c>
      <c r="Q1566" s="17">
        <f t="shared" si="313"/>
        <v>0</v>
      </c>
      <c r="R1566" s="17">
        <f t="shared" si="314"/>
        <v>0</v>
      </c>
      <c r="S1566" s="17">
        <f t="shared" si="315"/>
        <v>0</v>
      </c>
      <c r="T1566" s="17">
        <f t="shared" si="316"/>
        <v>0</v>
      </c>
    </row>
    <row r="1567" spans="1:20">
      <c r="A1567" s="142" t="str">
        <f>IF((stock!B1561+stock!C1561+stock!D1561+stock!E1561)&lt;&gt;0,stock!A1561,"")</f>
        <v>II Thattai  1kg</v>
      </c>
      <c r="B1567" s="142"/>
      <c r="C1567" s="15">
        <f>stock!C1561</f>
        <v>35</v>
      </c>
      <c r="D1567" s="15">
        <f>stock!D1561</f>
        <v>0</v>
      </c>
      <c r="E1567" s="15">
        <f>stock!E1561</f>
        <v>35</v>
      </c>
      <c r="F1567" s="15">
        <f>stock!F1561</f>
        <v>0</v>
      </c>
      <c r="H1567" s="15">
        <f t="shared" si="306"/>
        <v>0</v>
      </c>
      <c r="I1567" s="15">
        <f t="shared" si="307"/>
        <v>0</v>
      </c>
      <c r="J1567" s="15">
        <f t="shared" si="308"/>
        <v>0</v>
      </c>
      <c r="K1567" s="1" t="str">
        <f t="shared" si="305"/>
        <v>II Thattai</v>
      </c>
      <c r="L1567" s="15">
        <f>IF(COUNTIF($N$2:N1567,N1567)=1,L1566+1,L1566)</f>
        <v>27</v>
      </c>
      <c r="M1567" s="17" t="str">
        <f t="shared" si="309"/>
        <v/>
      </c>
      <c r="N1567" s="1">
        <f t="shared" si="310"/>
        <v>0</v>
      </c>
      <c r="O1567" s="1">
        <f t="shared" si="311"/>
        <v>0</v>
      </c>
      <c r="P1567" s="17">
        <f t="shared" si="312"/>
        <v>0</v>
      </c>
      <c r="Q1567" s="17">
        <f t="shared" si="313"/>
        <v>0</v>
      </c>
      <c r="R1567" s="17">
        <f t="shared" si="314"/>
        <v>0</v>
      </c>
      <c r="S1567" s="17">
        <f t="shared" si="315"/>
        <v>0</v>
      </c>
      <c r="T1567" s="17">
        <f t="shared" si="316"/>
        <v>0</v>
      </c>
    </row>
    <row r="1568" spans="1:20">
      <c r="A1568" s="142" t="str">
        <f>IF((stock!B1562+stock!C1562+stock!D1562+stock!E1562)&lt;&gt;0,stock!A1562,"")</f>
        <v/>
      </c>
      <c r="B1568" s="142"/>
      <c r="C1568" s="15">
        <f>stock!C1562</f>
        <v>0</v>
      </c>
      <c r="D1568" s="15">
        <f>stock!D1562</f>
        <v>0</v>
      </c>
      <c r="E1568" s="15">
        <f>stock!E1562</f>
        <v>0</v>
      </c>
      <c r="F1568" s="15">
        <f>stock!F1562</f>
        <v>0</v>
      </c>
      <c r="H1568" s="15">
        <f t="shared" si="306"/>
        <v>0</v>
      </c>
      <c r="I1568" s="15">
        <f t="shared" si="307"/>
        <v>0</v>
      </c>
      <c r="J1568" s="15">
        <f t="shared" si="308"/>
        <v>0</v>
      </c>
      <c r="K1568" s="1">
        <f t="shared" si="305"/>
        <v>0</v>
      </c>
      <c r="L1568" s="15">
        <f>IF(COUNTIF($N$2:N1568,N1568)=1,L1567+1,L1567)</f>
        <v>27</v>
      </c>
      <c r="M1568" s="17" t="str">
        <f t="shared" si="309"/>
        <v/>
      </c>
      <c r="N1568" s="1">
        <f t="shared" si="310"/>
        <v>0</v>
      </c>
      <c r="O1568" s="1">
        <f t="shared" si="311"/>
        <v>0</v>
      </c>
      <c r="P1568" s="17">
        <f t="shared" si="312"/>
        <v>0</v>
      </c>
      <c r="Q1568" s="17">
        <f t="shared" si="313"/>
        <v>0</v>
      </c>
      <c r="R1568" s="17">
        <f t="shared" si="314"/>
        <v>0</v>
      </c>
      <c r="S1568" s="17">
        <f t="shared" si="315"/>
        <v>0</v>
      </c>
      <c r="T1568" s="17">
        <f t="shared" si="316"/>
        <v>0</v>
      </c>
    </row>
    <row r="1569" spans="1:20">
      <c r="A1569" s="142" t="str">
        <f>IF((stock!B1563+stock!C1563+stock!D1563+stock!E1563)&lt;&gt;0,stock!A1563,"")</f>
        <v/>
      </c>
      <c r="B1569" s="142"/>
      <c r="C1569" s="15">
        <f>stock!C1563</f>
        <v>0</v>
      </c>
      <c r="D1569" s="15">
        <f>stock!D1563</f>
        <v>0</v>
      </c>
      <c r="E1569" s="15">
        <f>stock!E1563</f>
        <v>0</v>
      </c>
      <c r="F1569" s="15">
        <f>stock!F1563</f>
        <v>0</v>
      </c>
      <c r="H1569" s="15">
        <f t="shared" si="306"/>
        <v>0</v>
      </c>
      <c r="I1569" s="15">
        <f t="shared" si="307"/>
        <v>0</v>
      </c>
      <c r="J1569" s="15">
        <f t="shared" si="308"/>
        <v>0</v>
      </c>
      <c r="K1569" s="1">
        <f t="shared" si="305"/>
        <v>0</v>
      </c>
      <c r="L1569" s="15">
        <f>IF(COUNTIF($N$2:N1569,N1569)=1,L1568+1,L1568)</f>
        <v>27</v>
      </c>
      <c r="M1569" s="17" t="str">
        <f t="shared" si="309"/>
        <v/>
      </c>
      <c r="N1569" s="1">
        <f t="shared" si="310"/>
        <v>0</v>
      </c>
      <c r="O1569" s="1">
        <f t="shared" si="311"/>
        <v>0</v>
      </c>
      <c r="P1569" s="17">
        <f t="shared" si="312"/>
        <v>0</v>
      </c>
      <c r="Q1569" s="17">
        <f t="shared" si="313"/>
        <v>0</v>
      </c>
      <c r="R1569" s="17">
        <f t="shared" si="314"/>
        <v>0</v>
      </c>
      <c r="S1569" s="17">
        <f t="shared" si="315"/>
        <v>0</v>
      </c>
      <c r="T1569" s="17">
        <f t="shared" si="316"/>
        <v>0</v>
      </c>
    </row>
    <row r="1570" spans="1:20">
      <c r="A1570" s="142" t="str">
        <f>IF((stock!B1564+stock!C1564+stock!D1564+stock!E1564)&lt;&gt;0,stock!A1564,"")</f>
        <v/>
      </c>
      <c r="B1570" s="142"/>
      <c r="C1570" s="15">
        <f>stock!C1564</f>
        <v>0</v>
      </c>
      <c r="D1570" s="15">
        <f>stock!D1564</f>
        <v>0</v>
      </c>
      <c r="E1570" s="15">
        <f>stock!E1564</f>
        <v>0</v>
      </c>
      <c r="F1570" s="15">
        <f>stock!F1564</f>
        <v>0</v>
      </c>
      <c r="H1570" s="15">
        <f t="shared" si="306"/>
        <v>0</v>
      </c>
      <c r="I1570" s="15">
        <f t="shared" si="307"/>
        <v>0</v>
      </c>
      <c r="J1570" s="15">
        <f t="shared" si="308"/>
        <v>0</v>
      </c>
      <c r="K1570" s="1">
        <f t="shared" si="305"/>
        <v>0</v>
      </c>
      <c r="L1570" s="15">
        <f>IF(COUNTIF($N$2:N1570,N1570)=1,L1569+1,L1569)</f>
        <v>27</v>
      </c>
      <c r="M1570" s="17" t="str">
        <f t="shared" si="309"/>
        <v/>
      </c>
      <c r="N1570" s="1">
        <f t="shared" si="310"/>
        <v>0</v>
      </c>
      <c r="O1570" s="1">
        <f t="shared" si="311"/>
        <v>0</v>
      </c>
      <c r="P1570" s="17">
        <f t="shared" si="312"/>
        <v>0</v>
      </c>
      <c r="Q1570" s="17">
        <f t="shared" si="313"/>
        <v>0</v>
      </c>
      <c r="R1570" s="17">
        <f t="shared" si="314"/>
        <v>0</v>
      </c>
      <c r="S1570" s="17">
        <f t="shared" si="315"/>
        <v>0</v>
      </c>
      <c r="T1570" s="17">
        <f t="shared" si="316"/>
        <v>0</v>
      </c>
    </row>
    <row r="1571" spans="1:20">
      <c r="A1571" s="142" t="str">
        <f>IF((stock!B1565+stock!C1565+stock!D1565+stock!E1565)&lt;&gt;0,stock!A1565,"")</f>
        <v/>
      </c>
      <c r="B1571" s="142"/>
      <c r="C1571" s="15">
        <f>stock!C1565</f>
        <v>0</v>
      </c>
      <c r="D1571" s="15">
        <f>stock!D1565</f>
        <v>0</v>
      </c>
      <c r="E1571" s="15">
        <f>stock!E1565</f>
        <v>0</v>
      </c>
      <c r="F1571" s="15">
        <f>stock!F1565</f>
        <v>0</v>
      </c>
      <c r="H1571" s="15">
        <f t="shared" si="306"/>
        <v>0</v>
      </c>
      <c r="I1571" s="15">
        <f t="shared" si="307"/>
        <v>0</v>
      </c>
      <c r="J1571" s="15">
        <f t="shared" si="308"/>
        <v>0</v>
      </c>
      <c r="K1571" s="1">
        <f t="shared" si="305"/>
        <v>0</v>
      </c>
      <c r="L1571" s="15">
        <f>IF(COUNTIF($N$2:N1571,N1571)=1,L1570+1,L1570)</f>
        <v>27</v>
      </c>
      <c r="M1571" s="17" t="str">
        <f t="shared" si="309"/>
        <v/>
      </c>
      <c r="N1571" s="1">
        <f t="shared" si="310"/>
        <v>0</v>
      </c>
      <c r="O1571" s="1">
        <f t="shared" si="311"/>
        <v>0</v>
      </c>
      <c r="P1571" s="17">
        <f t="shared" si="312"/>
        <v>0</v>
      </c>
      <c r="Q1571" s="17">
        <f t="shared" si="313"/>
        <v>0</v>
      </c>
      <c r="R1571" s="17">
        <f t="shared" si="314"/>
        <v>0</v>
      </c>
      <c r="S1571" s="17">
        <f t="shared" si="315"/>
        <v>0</v>
      </c>
      <c r="T1571" s="17">
        <f t="shared" si="316"/>
        <v>0</v>
      </c>
    </row>
    <row r="1572" spans="1:20">
      <c r="A1572" s="142" t="str">
        <f>IF((stock!B1566+stock!C1566+stock!D1566+stock!E1566)&lt;&gt;0,stock!A1566,"")</f>
        <v/>
      </c>
      <c r="B1572" s="142"/>
      <c r="C1572" s="15">
        <f>stock!C1566</f>
        <v>0</v>
      </c>
      <c r="D1572" s="15">
        <f>stock!D1566</f>
        <v>0</v>
      </c>
      <c r="E1572" s="15">
        <f>stock!E1566</f>
        <v>0</v>
      </c>
      <c r="F1572" s="15">
        <f>stock!F1566</f>
        <v>0</v>
      </c>
      <c r="H1572" s="15">
        <f t="shared" si="306"/>
        <v>0</v>
      </c>
      <c r="I1572" s="15">
        <f t="shared" si="307"/>
        <v>0</v>
      </c>
      <c r="J1572" s="15">
        <f t="shared" si="308"/>
        <v>0</v>
      </c>
      <c r="K1572" s="1">
        <f t="shared" si="305"/>
        <v>0</v>
      </c>
      <c r="L1572" s="15">
        <f>IF(COUNTIF($N$2:N1572,N1572)=1,L1571+1,L1571)</f>
        <v>27</v>
      </c>
      <c r="M1572" s="17" t="str">
        <f t="shared" si="309"/>
        <v/>
      </c>
      <c r="N1572" s="1">
        <f t="shared" si="310"/>
        <v>0</v>
      </c>
      <c r="O1572" s="1">
        <f t="shared" si="311"/>
        <v>0</v>
      </c>
      <c r="P1572" s="17">
        <f t="shared" si="312"/>
        <v>0</v>
      </c>
      <c r="Q1572" s="17">
        <f t="shared" si="313"/>
        <v>0</v>
      </c>
      <c r="R1572" s="17">
        <f t="shared" si="314"/>
        <v>0</v>
      </c>
      <c r="S1572" s="17">
        <f t="shared" si="315"/>
        <v>0</v>
      </c>
      <c r="T1572" s="17">
        <f t="shared" si="316"/>
        <v>0</v>
      </c>
    </row>
    <row r="1573" spans="1:20">
      <c r="A1573" s="142" t="str">
        <f>IF((stock!B1567+stock!C1567+stock!D1567+stock!E1567)&lt;&gt;0,stock!A1567,"")</f>
        <v/>
      </c>
      <c r="B1573" s="142"/>
      <c r="C1573" s="15">
        <f>stock!C1567</f>
        <v>0</v>
      </c>
      <c r="D1573" s="15">
        <f>stock!D1567</f>
        <v>0</v>
      </c>
      <c r="E1573" s="15">
        <f>stock!E1567</f>
        <v>0</v>
      </c>
      <c r="F1573" s="15">
        <f>stock!F1567</f>
        <v>0</v>
      </c>
      <c r="H1573" s="15">
        <f t="shared" si="306"/>
        <v>0</v>
      </c>
      <c r="I1573" s="15">
        <f t="shared" si="307"/>
        <v>0</v>
      </c>
      <c r="J1573" s="15">
        <f t="shared" si="308"/>
        <v>0</v>
      </c>
      <c r="K1573" s="1">
        <f t="shared" si="305"/>
        <v>0</v>
      </c>
      <c r="L1573" s="15">
        <f>IF(COUNTIF($N$2:N1573,N1573)=1,L1572+1,L1572)</f>
        <v>27</v>
      </c>
      <c r="M1573" s="17" t="str">
        <f t="shared" si="309"/>
        <v/>
      </c>
      <c r="N1573" s="1">
        <f t="shared" si="310"/>
        <v>0</v>
      </c>
      <c r="O1573" s="1">
        <f t="shared" si="311"/>
        <v>0</v>
      </c>
      <c r="P1573" s="17">
        <f t="shared" si="312"/>
        <v>0</v>
      </c>
      <c r="Q1573" s="17">
        <f t="shared" si="313"/>
        <v>0</v>
      </c>
      <c r="R1573" s="17">
        <f t="shared" si="314"/>
        <v>0</v>
      </c>
      <c r="S1573" s="17">
        <f t="shared" si="315"/>
        <v>0</v>
      </c>
      <c r="T1573" s="17">
        <f t="shared" si="316"/>
        <v>0</v>
      </c>
    </row>
    <row r="1574" spans="1:20">
      <c r="A1574" s="142" t="str">
        <f>IF((stock!B1568+stock!C1568+stock!D1568+stock!E1568)&lt;&gt;0,stock!A1568,"")</f>
        <v/>
      </c>
      <c r="B1574" s="142"/>
      <c r="C1574" s="15">
        <f>stock!C1568</f>
        <v>0</v>
      </c>
      <c r="D1574" s="15">
        <f>stock!D1568</f>
        <v>0</v>
      </c>
      <c r="E1574" s="15">
        <f>stock!E1568</f>
        <v>0</v>
      </c>
      <c r="F1574" s="15">
        <f>stock!F1568</f>
        <v>0</v>
      </c>
      <c r="H1574" s="15">
        <f t="shared" si="306"/>
        <v>0</v>
      </c>
      <c r="I1574" s="15">
        <f t="shared" si="307"/>
        <v>0</v>
      </c>
      <c r="J1574" s="15">
        <f t="shared" si="308"/>
        <v>0</v>
      </c>
      <c r="K1574" s="1">
        <f t="shared" si="305"/>
        <v>0</v>
      </c>
      <c r="L1574" s="15">
        <f>IF(COUNTIF($N$2:N1574,N1574)=1,L1573+1,L1573)</f>
        <v>27</v>
      </c>
      <c r="M1574" s="17" t="str">
        <f t="shared" si="309"/>
        <v/>
      </c>
      <c r="N1574" s="1">
        <f t="shared" si="310"/>
        <v>0</v>
      </c>
      <c r="O1574" s="1">
        <f t="shared" si="311"/>
        <v>0</v>
      </c>
      <c r="P1574" s="17">
        <f t="shared" si="312"/>
        <v>0</v>
      </c>
      <c r="Q1574" s="17">
        <f t="shared" si="313"/>
        <v>0</v>
      </c>
      <c r="R1574" s="17">
        <f t="shared" si="314"/>
        <v>0</v>
      </c>
      <c r="S1574" s="17">
        <f t="shared" si="315"/>
        <v>0</v>
      </c>
      <c r="T1574" s="17">
        <f t="shared" si="316"/>
        <v>0</v>
      </c>
    </row>
    <row r="1575" spans="1:20">
      <c r="A1575" s="142" t="str">
        <f>IF((stock!B1569+stock!C1569+stock!D1569+stock!E1569)&lt;&gt;0,stock!A1569,"")</f>
        <v/>
      </c>
      <c r="B1575" s="142"/>
      <c r="C1575" s="15">
        <f>stock!C1569</f>
        <v>0</v>
      </c>
      <c r="D1575" s="15">
        <f>stock!D1569</f>
        <v>0</v>
      </c>
      <c r="E1575" s="15">
        <f>stock!E1569</f>
        <v>0</v>
      </c>
      <c r="F1575" s="15">
        <f>stock!F1569</f>
        <v>0</v>
      </c>
      <c r="H1575" s="15">
        <f t="shared" si="306"/>
        <v>0</v>
      </c>
      <c r="I1575" s="15">
        <f t="shared" si="307"/>
        <v>0</v>
      </c>
      <c r="J1575" s="15">
        <f t="shared" si="308"/>
        <v>0</v>
      </c>
      <c r="K1575" s="1">
        <f t="shared" si="305"/>
        <v>0</v>
      </c>
      <c r="L1575" s="15">
        <f>IF(COUNTIF($N$2:N1575,N1575)=1,L1574+1,L1574)</f>
        <v>27</v>
      </c>
      <c r="M1575" s="17" t="str">
        <f t="shared" si="309"/>
        <v/>
      </c>
      <c r="N1575" s="1">
        <f t="shared" si="310"/>
        <v>0</v>
      </c>
      <c r="O1575" s="1">
        <f t="shared" si="311"/>
        <v>0</v>
      </c>
      <c r="P1575" s="17">
        <f t="shared" si="312"/>
        <v>0</v>
      </c>
      <c r="Q1575" s="17">
        <f t="shared" si="313"/>
        <v>0</v>
      </c>
      <c r="R1575" s="17">
        <f t="shared" si="314"/>
        <v>0</v>
      </c>
      <c r="S1575" s="17">
        <f t="shared" si="315"/>
        <v>0</v>
      </c>
      <c r="T1575" s="17">
        <f t="shared" si="316"/>
        <v>0</v>
      </c>
    </row>
    <row r="1576" spans="1:20">
      <c r="A1576" s="142" t="str">
        <f>IF((stock!B1570+stock!C1570+stock!D1570+stock!E1570)&lt;&gt;0,stock!A1570,"")</f>
        <v>K-New-Karuppu Mochai  1kg</v>
      </c>
      <c r="B1576" s="142"/>
      <c r="C1576" s="15">
        <f>stock!C1570</f>
        <v>22</v>
      </c>
      <c r="D1576" s="15">
        <f>stock!D1570</f>
        <v>0</v>
      </c>
      <c r="E1576" s="15">
        <f>stock!E1570</f>
        <v>2</v>
      </c>
      <c r="F1576" s="15">
        <f>stock!F1570</f>
        <v>20</v>
      </c>
      <c r="H1576" s="15">
        <f t="shared" si="306"/>
        <v>0</v>
      </c>
      <c r="I1576" s="15">
        <f t="shared" si="307"/>
        <v>0</v>
      </c>
      <c r="J1576" s="15">
        <f t="shared" si="308"/>
        <v>0</v>
      </c>
      <c r="K1576" s="1" t="str">
        <f t="shared" si="305"/>
        <v>K-New-Karuppu Mochai</v>
      </c>
      <c r="L1576" s="15">
        <f>IF(COUNTIF($N$2:N1576,N1576)=1,L1575+1,L1575)</f>
        <v>27</v>
      </c>
      <c r="M1576" s="17" t="str">
        <f t="shared" si="309"/>
        <v/>
      </c>
      <c r="N1576" s="1">
        <f t="shared" si="310"/>
        <v>0</v>
      </c>
      <c r="O1576" s="1">
        <f t="shared" si="311"/>
        <v>0</v>
      </c>
      <c r="P1576" s="17">
        <f t="shared" si="312"/>
        <v>0</v>
      </c>
      <c r="Q1576" s="17">
        <f t="shared" si="313"/>
        <v>0</v>
      </c>
      <c r="R1576" s="17">
        <f t="shared" si="314"/>
        <v>0</v>
      </c>
      <c r="S1576" s="17">
        <f t="shared" si="315"/>
        <v>0</v>
      </c>
      <c r="T1576" s="17">
        <f t="shared" si="316"/>
        <v>0</v>
      </c>
    </row>
    <row r="1577" spans="1:20">
      <c r="A1577" s="142" t="str">
        <f>IF((stock!B1571+stock!C1571+stock!D1571+stock!E1571)&lt;&gt;0,stock!A1571,"")</f>
        <v>Korangu Thattai  1kg</v>
      </c>
      <c r="B1577" s="142"/>
      <c r="C1577" s="15">
        <f>stock!C1571</f>
        <v>20</v>
      </c>
      <c r="D1577" s="15">
        <f>stock!D1571</f>
        <v>0</v>
      </c>
      <c r="E1577" s="15">
        <f>stock!E1571</f>
        <v>0</v>
      </c>
      <c r="F1577" s="15">
        <f>stock!F1571</f>
        <v>20</v>
      </c>
      <c r="H1577" s="15">
        <f t="shared" si="306"/>
        <v>0</v>
      </c>
      <c r="I1577" s="15">
        <f t="shared" si="307"/>
        <v>0</v>
      </c>
      <c r="J1577" s="15">
        <f t="shared" si="308"/>
        <v>0</v>
      </c>
      <c r="K1577" s="1" t="str">
        <f t="shared" si="305"/>
        <v>Korangu Thattai</v>
      </c>
      <c r="L1577" s="15">
        <f>IF(COUNTIF($N$2:N1577,N1577)=1,L1576+1,L1576)</f>
        <v>27</v>
      </c>
      <c r="M1577" s="17" t="str">
        <f t="shared" si="309"/>
        <v/>
      </c>
      <c r="N1577" s="1">
        <f t="shared" si="310"/>
        <v>0</v>
      </c>
      <c r="O1577" s="1">
        <f t="shared" si="311"/>
        <v>0</v>
      </c>
      <c r="P1577" s="17">
        <f t="shared" si="312"/>
        <v>0</v>
      </c>
      <c r="Q1577" s="17">
        <f t="shared" si="313"/>
        <v>0</v>
      </c>
      <c r="R1577" s="17">
        <f t="shared" si="314"/>
        <v>0</v>
      </c>
      <c r="S1577" s="17">
        <f t="shared" si="315"/>
        <v>0</v>
      </c>
      <c r="T1577" s="17">
        <f t="shared" si="316"/>
        <v>0</v>
      </c>
    </row>
    <row r="1578" spans="1:20">
      <c r="A1578" s="142" t="str">
        <f>IF((stock!B1572+stock!C1572+stock!D1572+stock!E1572)&lt;&gt;0,stock!A1572,"")</f>
        <v/>
      </c>
      <c r="B1578" s="142"/>
      <c r="C1578" s="15">
        <f>stock!C1572</f>
        <v>0</v>
      </c>
      <c r="D1578" s="15">
        <f>stock!D1572</f>
        <v>0</v>
      </c>
      <c r="E1578" s="15">
        <f>stock!E1572</f>
        <v>0</v>
      </c>
      <c r="F1578" s="15">
        <f>stock!F1572</f>
        <v>0</v>
      </c>
      <c r="H1578" s="15">
        <f t="shared" si="306"/>
        <v>0</v>
      </c>
      <c r="I1578" s="15">
        <f t="shared" si="307"/>
        <v>0</v>
      </c>
      <c r="J1578" s="15">
        <f t="shared" si="308"/>
        <v>0</v>
      </c>
      <c r="K1578" s="1">
        <f t="shared" si="305"/>
        <v>0</v>
      </c>
      <c r="L1578" s="15">
        <f>IF(COUNTIF($N$2:N1578,N1578)=1,L1577+1,L1577)</f>
        <v>27</v>
      </c>
      <c r="M1578" s="17" t="str">
        <f t="shared" si="309"/>
        <v/>
      </c>
      <c r="N1578" s="1">
        <f t="shared" si="310"/>
        <v>0</v>
      </c>
      <c r="O1578" s="1">
        <f t="shared" si="311"/>
        <v>0</v>
      </c>
      <c r="P1578" s="17">
        <f t="shared" si="312"/>
        <v>0</v>
      </c>
      <c r="Q1578" s="17">
        <f t="shared" si="313"/>
        <v>0</v>
      </c>
      <c r="R1578" s="17">
        <f t="shared" si="314"/>
        <v>0</v>
      </c>
      <c r="S1578" s="17">
        <f t="shared" si="315"/>
        <v>0</v>
      </c>
      <c r="T1578" s="17">
        <f t="shared" si="316"/>
        <v>0</v>
      </c>
    </row>
    <row r="1579" spans="1:20">
      <c r="A1579" s="142" t="str">
        <f>IF((stock!B1573+stock!C1573+stock!D1573+stock!E1573)&lt;&gt;0,stock!A1573,"")</f>
        <v>Krishna Orid-Dhall  1kg</v>
      </c>
      <c r="B1579" s="142"/>
      <c r="C1579" s="15">
        <f>stock!C1573</f>
        <v>4</v>
      </c>
      <c r="D1579" s="15">
        <f>stock!D1573</f>
        <v>9</v>
      </c>
      <c r="E1579" s="15">
        <f>stock!E1573</f>
        <v>0</v>
      </c>
      <c r="F1579" s="15">
        <f>stock!F1573</f>
        <v>13</v>
      </c>
      <c r="H1579" s="15">
        <f t="shared" si="306"/>
        <v>0</v>
      </c>
      <c r="I1579" s="15">
        <f t="shared" si="307"/>
        <v>0</v>
      </c>
      <c r="J1579" s="15">
        <f t="shared" si="308"/>
        <v>0</v>
      </c>
      <c r="K1579" s="1" t="str">
        <f t="shared" si="305"/>
        <v>Krishna Orid-Dhall</v>
      </c>
      <c r="L1579" s="15">
        <f>IF(COUNTIF($N$2:N1579,N1579)=1,L1578+1,L1578)</f>
        <v>27</v>
      </c>
      <c r="M1579" s="17" t="str">
        <f t="shared" si="309"/>
        <v/>
      </c>
      <c r="N1579" s="1">
        <f t="shared" si="310"/>
        <v>0</v>
      </c>
      <c r="O1579" s="1">
        <f t="shared" si="311"/>
        <v>0</v>
      </c>
      <c r="P1579" s="17">
        <f t="shared" si="312"/>
        <v>0</v>
      </c>
      <c r="Q1579" s="17">
        <f t="shared" si="313"/>
        <v>0</v>
      </c>
      <c r="R1579" s="17">
        <f t="shared" si="314"/>
        <v>0</v>
      </c>
      <c r="S1579" s="17">
        <f t="shared" si="315"/>
        <v>0</v>
      </c>
      <c r="T1579" s="17">
        <f t="shared" si="316"/>
        <v>0</v>
      </c>
    </row>
    <row r="1580" spans="1:20">
      <c r="A1580" s="142" t="str">
        <f>IF((stock!B1574+stock!C1574+stock!D1574+stock!E1574)&lt;&gt;0,stock!A1574,"")</f>
        <v/>
      </c>
      <c r="B1580" s="142"/>
      <c r="C1580" s="15">
        <f>stock!C1574</f>
        <v>0</v>
      </c>
      <c r="D1580" s="15">
        <f>stock!D1574</f>
        <v>0</v>
      </c>
      <c r="E1580" s="15">
        <f>stock!E1574</f>
        <v>0</v>
      </c>
      <c r="F1580" s="15">
        <f>stock!F1574</f>
        <v>0</v>
      </c>
      <c r="H1580" s="15">
        <f t="shared" si="306"/>
        <v>0</v>
      </c>
      <c r="I1580" s="15">
        <f t="shared" si="307"/>
        <v>0</v>
      </c>
      <c r="J1580" s="15">
        <f t="shared" si="308"/>
        <v>0</v>
      </c>
      <c r="K1580" s="1">
        <f t="shared" si="305"/>
        <v>0</v>
      </c>
      <c r="L1580" s="15">
        <f>IF(COUNTIF($N$2:N1580,N1580)=1,L1579+1,L1579)</f>
        <v>27</v>
      </c>
      <c r="M1580" s="17" t="str">
        <f t="shared" si="309"/>
        <v/>
      </c>
      <c r="N1580" s="1">
        <f t="shared" si="310"/>
        <v>0</v>
      </c>
      <c r="O1580" s="1">
        <f t="shared" si="311"/>
        <v>0</v>
      </c>
      <c r="P1580" s="17">
        <f t="shared" si="312"/>
        <v>0</v>
      </c>
      <c r="Q1580" s="17">
        <f t="shared" si="313"/>
        <v>0</v>
      </c>
      <c r="R1580" s="17">
        <f t="shared" si="314"/>
        <v>0</v>
      </c>
      <c r="S1580" s="17">
        <f t="shared" si="315"/>
        <v>0</v>
      </c>
      <c r="T1580" s="17">
        <f t="shared" si="316"/>
        <v>0</v>
      </c>
    </row>
    <row r="1581" spans="1:20">
      <c r="A1581" s="142" t="str">
        <f>IF((stock!B1575+stock!C1575+stock!D1575+stock!E1575)&lt;&gt;0,stock!A1575,"")</f>
        <v/>
      </c>
      <c r="B1581" s="142"/>
      <c r="C1581" s="15">
        <f>stock!C1575</f>
        <v>0</v>
      </c>
      <c r="D1581" s="15">
        <f>stock!D1575</f>
        <v>0</v>
      </c>
      <c r="E1581" s="15">
        <f>stock!E1575</f>
        <v>0</v>
      </c>
      <c r="F1581" s="15">
        <f>stock!F1575</f>
        <v>0</v>
      </c>
      <c r="H1581" s="15">
        <f t="shared" si="306"/>
        <v>0</v>
      </c>
      <c r="I1581" s="15">
        <f t="shared" si="307"/>
        <v>0</v>
      </c>
      <c r="J1581" s="15">
        <f t="shared" si="308"/>
        <v>0</v>
      </c>
      <c r="K1581" s="1">
        <f t="shared" si="305"/>
        <v>0</v>
      </c>
      <c r="L1581" s="15">
        <f>IF(COUNTIF($N$2:N1581,N1581)=1,L1580+1,L1580)</f>
        <v>27</v>
      </c>
      <c r="M1581" s="17" t="str">
        <f t="shared" si="309"/>
        <v/>
      </c>
      <c r="N1581" s="1">
        <f t="shared" si="310"/>
        <v>0</v>
      </c>
      <c r="O1581" s="1">
        <f t="shared" si="311"/>
        <v>0</v>
      </c>
      <c r="P1581" s="17">
        <f t="shared" si="312"/>
        <v>0</v>
      </c>
      <c r="Q1581" s="17">
        <f t="shared" si="313"/>
        <v>0</v>
      </c>
      <c r="R1581" s="17">
        <f t="shared" si="314"/>
        <v>0</v>
      </c>
      <c r="S1581" s="17">
        <f t="shared" si="315"/>
        <v>0</v>
      </c>
      <c r="T1581" s="17">
        <f t="shared" si="316"/>
        <v>0</v>
      </c>
    </row>
    <row r="1582" spans="1:20">
      <c r="A1582" s="142" t="str">
        <f>IF((stock!B1576+stock!C1576+stock!D1576+stock!E1576)&lt;&gt;0,stock!A1576,"")</f>
        <v/>
      </c>
      <c r="B1582" s="142"/>
      <c r="C1582" s="15">
        <f>stock!C1576</f>
        <v>0</v>
      </c>
      <c r="D1582" s="15">
        <f>stock!D1576</f>
        <v>0</v>
      </c>
      <c r="E1582" s="15">
        <f>stock!E1576</f>
        <v>0</v>
      </c>
      <c r="F1582" s="15">
        <f>stock!F1576</f>
        <v>0</v>
      </c>
      <c r="H1582" s="15">
        <f t="shared" si="306"/>
        <v>0</v>
      </c>
      <c r="I1582" s="15">
        <f t="shared" si="307"/>
        <v>0</v>
      </c>
      <c r="J1582" s="15">
        <f t="shared" si="308"/>
        <v>0</v>
      </c>
      <c r="K1582" s="1">
        <f t="shared" si="305"/>
        <v>0</v>
      </c>
      <c r="L1582" s="15">
        <f>IF(COUNTIF($N$2:N1582,N1582)=1,L1581+1,L1581)</f>
        <v>27</v>
      </c>
      <c r="M1582" s="17" t="str">
        <f t="shared" si="309"/>
        <v/>
      </c>
      <c r="N1582" s="1">
        <f t="shared" si="310"/>
        <v>0</v>
      </c>
      <c r="O1582" s="1">
        <f t="shared" si="311"/>
        <v>0</v>
      </c>
      <c r="P1582" s="17">
        <f t="shared" si="312"/>
        <v>0</v>
      </c>
      <c r="Q1582" s="17">
        <f t="shared" si="313"/>
        <v>0</v>
      </c>
      <c r="R1582" s="17">
        <f t="shared" si="314"/>
        <v>0</v>
      </c>
      <c r="S1582" s="17">
        <f t="shared" si="315"/>
        <v>0</v>
      </c>
      <c r="T1582" s="17">
        <f t="shared" si="316"/>
        <v>0</v>
      </c>
    </row>
    <row r="1583" spans="1:20">
      <c r="A1583" s="142" t="str">
        <f>IF((stock!B1577+stock!C1577+stock!D1577+stock!E1577)&lt;&gt;0,stock!A1577,"")</f>
        <v>Manthi Mochai  1kg</v>
      </c>
      <c r="B1583" s="142"/>
      <c r="C1583" s="15">
        <f>stock!C1577</f>
        <v>7</v>
      </c>
      <c r="D1583" s="15">
        <f>stock!D1577</f>
        <v>0</v>
      </c>
      <c r="E1583" s="15">
        <f>stock!E1577</f>
        <v>2</v>
      </c>
      <c r="F1583" s="15">
        <f>stock!F1577</f>
        <v>5</v>
      </c>
      <c r="H1583" s="15">
        <f t="shared" si="306"/>
        <v>0</v>
      </c>
      <c r="I1583" s="15">
        <f t="shared" si="307"/>
        <v>0</v>
      </c>
      <c r="J1583" s="15">
        <f t="shared" si="308"/>
        <v>0</v>
      </c>
      <c r="K1583" s="1" t="str">
        <f t="shared" si="305"/>
        <v>Manthi Mochai</v>
      </c>
      <c r="L1583" s="15">
        <f>IF(COUNTIF($N$2:N1583,N1583)=1,L1582+1,L1582)</f>
        <v>27</v>
      </c>
      <c r="M1583" s="17" t="str">
        <f t="shared" si="309"/>
        <v/>
      </c>
      <c r="N1583" s="1">
        <f t="shared" si="310"/>
        <v>0</v>
      </c>
      <c r="O1583" s="1">
        <f t="shared" si="311"/>
        <v>0</v>
      </c>
      <c r="P1583" s="17">
        <f t="shared" si="312"/>
        <v>0</v>
      </c>
      <c r="Q1583" s="17">
        <f t="shared" si="313"/>
        <v>0</v>
      </c>
      <c r="R1583" s="17">
        <f t="shared" si="314"/>
        <v>0</v>
      </c>
      <c r="S1583" s="17">
        <f t="shared" si="315"/>
        <v>0</v>
      </c>
      <c r="T1583" s="17">
        <f t="shared" si="316"/>
        <v>0</v>
      </c>
    </row>
    <row r="1584" spans="1:20">
      <c r="A1584" s="142" t="str">
        <f>IF((stock!B1578+stock!C1578+stock!D1578+stock!E1578)&lt;&gt;0,stock!A1578,"")</f>
        <v/>
      </c>
      <c r="B1584" s="142"/>
      <c r="C1584" s="15">
        <f>stock!C1578</f>
        <v>0</v>
      </c>
      <c r="D1584" s="15">
        <f>stock!D1578</f>
        <v>0</v>
      </c>
      <c r="E1584" s="15">
        <f>stock!E1578</f>
        <v>0</v>
      </c>
      <c r="F1584" s="15">
        <f>stock!F1578</f>
        <v>0</v>
      </c>
      <c r="H1584" s="15">
        <f t="shared" si="306"/>
        <v>0</v>
      </c>
      <c r="I1584" s="15">
        <f t="shared" si="307"/>
        <v>0</v>
      </c>
      <c r="J1584" s="15">
        <f t="shared" si="308"/>
        <v>0</v>
      </c>
      <c r="K1584" s="1">
        <f t="shared" si="305"/>
        <v>0</v>
      </c>
      <c r="L1584" s="15">
        <f>IF(COUNTIF($N$2:N1584,N1584)=1,L1583+1,L1583)</f>
        <v>27</v>
      </c>
      <c r="M1584" s="17" t="str">
        <f t="shared" si="309"/>
        <v/>
      </c>
      <c r="N1584" s="1">
        <f t="shared" si="310"/>
        <v>0</v>
      </c>
      <c r="O1584" s="1">
        <f t="shared" si="311"/>
        <v>0</v>
      </c>
      <c r="P1584" s="17">
        <f t="shared" si="312"/>
        <v>0</v>
      </c>
      <c r="Q1584" s="17">
        <f t="shared" si="313"/>
        <v>0</v>
      </c>
      <c r="R1584" s="17">
        <f t="shared" si="314"/>
        <v>0</v>
      </c>
      <c r="S1584" s="17">
        <f t="shared" si="315"/>
        <v>0</v>
      </c>
      <c r="T1584" s="17">
        <f t="shared" si="316"/>
        <v>0</v>
      </c>
    </row>
    <row r="1585" spans="1:20">
      <c r="A1585" s="142" t="str">
        <f>IF((stock!B1579+stock!C1579+stock!D1579+stock!E1579)&lt;&gt;0,stock!A1579,"")</f>
        <v/>
      </c>
      <c r="B1585" s="142"/>
      <c r="C1585" s="15">
        <f>stock!C1579</f>
        <v>0</v>
      </c>
      <c r="D1585" s="15">
        <f>stock!D1579</f>
        <v>0</v>
      </c>
      <c r="E1585" s="15">
        <f>stock!E1579</f>
        <v>0</v>
      </c>
      <c r="F1585" s="15">
        <f>stock!F1579</f>
        <v>0</v>
      </c>
      <c r="H1585" s="15">
        <f t="shared" si="306"/>
        <v>0</v>
      </c>
      <c r="I1585" s="15">
        <f t="shared" si="307"/>
        <v>0</v>
      </c>
      <c r="J1585" s="15">
        <f t="shared" si="308"/>
        <v>0</v>
      </c>
      <c r="K1585" s="1">
        <f t="shared" si="305"/>
        <v>0</v>
      </c>
      <c r="L1585" s="15">
        <f>IF(COUNTIF($N$2:N1585,N1585)=1,L1584+1,L1584)</f>
        <v>27</v>
      </c>
      <c r="M1585" s="17" t="str">
        <f t="shared" si="309"/>
        <v/>
      </c>
      <c r="N1585" s="1">
        <f t="shared" si="310"/>
        <v>0</v>
      </c>
      <c r="O1585" s="1">
        <f t="shared" si="311"/>
        <v>0</v>
      </c>
      <c r="P1585" s="17">
        <f t="shared" si="312"/>
        <v>0</v>
      </c>
      <c r="Q1585" s="17">
        <f t="shared" si="313"/>
        <v>0</v>
      </c>
      <c r="R1585" s="17">
        <f t="shared" si="314"/>
        <v>0</v>
      </c>
      <c r="S1585" s="17">
        <f t="shared" si="315"/>
        <v>0</v>
      </c>
      <c r="T1585" s="17">
        <f t="shared" si="316"/>
        <v>0</v>
      </c>
    </row>
    <row r="1586" spans="1:20">
      <c r="A1586" s="142" t="str">
        <f>IF((stock!B1580+stock!C1580+stock!D1580+stock!E1580)&lt;&gt;0,stock!A1580,"")</f>
        <v>Mini Malda  1kg</v>
      </c>
      <c r="B1586" s="142"/>
      <c r="C1586" s="15">
        <f>stock!C1580</f>
        <v>0</v>
      </c>
      <c r="D1586" s="15">
        <f>stock!D1580</f>
        <v>15</v>
      </c>
      <c r="E1586" s="15">
        <f>stock!E1580</f>
        <v>0</v>
      </c>
      <c r="F1586" s="15">
        <f>stock!F1580</f>
        <v>15</v>
      </c>
      <c r="H1586" s="15">
        <f t="shared" si="306"/>
        <v>0</v>
      </c>
      <c r="I1586" s="15">
        <f t="shared" si="307"/>
        <v>0</v>
      </c>
      <c r="J1586" s="15">
        <f t="shared" si="308"/>
        <v>0</v>
      </c>
      <c r="K1586" s="1" t="str">
        <f t="shared" si="305"/>
        <v>Mini Malda</v>
      </c>
      <c r="L1586" s="15">
        <f>IF(COUNTIF($N$2:N1586,N1586)=1,L1585+1,L1585)</f>
        <v>27</v>
      </c>
      <c r="M1586" s="17" t="str">
        <f t="shared" si="309"/>
        <v/>
      </c>
      <c r="N1586" s="1">
        <f t="shared" si="310"/>
        <v>0</v>
      </c>
      <c r="O1586" s="1">
        <f t="shared" si="311"/>
        <v>0</v>
      </c>
      <c r="P1586" s="17">
        <f t="shared" si="312"/>
        <v>0</v>
      </c>
      <c r="Q1586" s="17">
        <f t="shared" si="313"/>
        <v>0</v>
      </c>
      <c r="R1586" s="17">
        <f t="shared" si="314"/>
        <v>0</v>
      </c>
      <c r="S1586" s="17">
        <f t="shared" si="315"/>
        <v>0</v>
      </c>
      <c r="T1586" s="17">
        <f t="shared" si="316"/>
        <v>0</v>
      </c>
    </row>
    <row r="1587" spans="1:20">
      <c r="A1587" s="142" t="str">
        <f>IF((stock!B1581+stock!C1581+stock!D1581+stock!E1581)&lt;&gt;0,stock!A1581,"")</f>
        <v>Mochai Dhall  1kg</v>
      </c>
      <c r="B1587" s="142"/>
      <c r="C1587" s="15">
        <f>stock!C1581</f>
        <v>16</v>
      </c>
      <c r="D1587" s="15">
        <f>stock!D1581</f>
        <v>0</v>
      </c>
      <c r="E1587" s="15">
        <f>stock!E1581</f>
        <v>16</v>
      </c>
      <c r="F1587" s="15">
        <f>stock!F1581</f>
        <v>0</v>
      </c>
      <c r="H1587" s="15">
        <f t="shared" si="306"/>
        <v>0</v>
      </c>
      <c r="I1587" s="15">
        <f t="shared" si="307"/>
        <v>0</v>
      </c>
      <c r="J1587" s="15">
        <f t="shared" si="308"/>
        <v>0</v>
      </c>
      <c r="K1587" s="1" t="str">
        <f t="shared" si="305"/>
        <v>Mochai Dhall</v>
      </c>
      <c r="L1587" s="15">
        <f>IF(COUNTIF($N$2:N1587,N1587)=1,L1586+1,L1586)</f>
        <v>27</v>
      </c>
      <c r="M1587" s="17" t="str">
        <f t="shared" si="309"/>
        <v/>
      </c>
      <c r="N1587" s="1">
        <f t="shared" si="310"/>
        <v>0</v>
      </c>
      <c r="O1587" s="1">
        <f t="shared" si="311"/>
        <v>0</v>
      </c>
      <c r="P1587" s="17">
        <f t="shared" si="312"/>
        <v>0</v>
      </c>
      <c r="Q1587" s="17">
        <f t="shared" si="313"/>
        <v>0</v>
      </c>
      <c r="R1587" s="17">
        <f t="shared" si="314"/>
        <v>0</v>
      </c>
      <c r="S1587" s="17">
        <f t="shared" si="315"/>
        <v>0</v>
      </c>
      <c r="T1587" s="17">
        <f t="shared" si="316"/>
        <v>0</v>
      </c>
    </row>
    <row r="1588" spans="1:20">
      <c r="A1588" s="142" t="str">
        <f>IF((stock!B1582+stock!C1582+stock!D1582+stock!E1582)&lt;&gt;0,stock!A1582,"")</f>
        <v>Mochai Kalivu  1kg</v>
      </c>
      <c r="B1588" s="142"/>
      <c r="C1588" s="15">
        <f>stock!C1582</f>
        <v>0</v>
      </c>
      <c r="D1588" s="15">
        <f>stock!D1582</f>
        <v>12</v>
      </c>
      <c r="E1588" s="15">
        <f>stock!E1582</f>
        <v>0</v>
      </c>
      <c r="F1588" s="15">
        <f>stock!F1582</f>
        <v>12</v>
      </c>
      <c r="H1588" s="15">
        <f t="shared" si="306"/>
        <v>0</v>
      </c>
      <c r="I1588" s="15">
        <f t="shared" si="307"/>
        <v>0</v>
      </c>
      <c r="J1588" s="15">
        <f t="shared" si="308"/>
        <v>0</v>
      </c>
      <c r="K1588" s="1" t="str">
        <f t="shared" si="305"/>
        <v>Mochai Kalivu</v>
      </c>
      <c r="L1588" s="15">
        <f>IF(COUNTIF($N$2:N1588,N1588)=1,L1587+1,L1587)</f>
        <v>27</v>
      </c>
      <c r="M1588" s="17" t="str">
        <f t="shared" si="309"/>
        <v/>
      </c>
      <c r="N1588" s="1">
        <f t="shared" si="310"/>
        <v>0</v>
      </c>
      <c r="O1588" s="1">
        <f t="shared" si="311"/>
        <v>0</v>
      </c>
      <c r="P1588" s="17">
        <f t="shared" si="312"/>
        <v>0</v>
      </c>
      <c r="Q1588" s="17">
        <f t="shared" si="313"/>
        <v>0</v>
      </c>
      <c r="R1588" s="17">
        <f t="shared" si="314"/>
        <v>0</v>
      </c>
      <c r="S1588" s="17">
        <f t="shared" si="315"/>
        <v>0</v>
      </c>
      <c r="T1588" s="17">
        <f t="shared" si="316"/>
        <v>0</v>
      </c>
    </row>
    <row r="1589" spans="1:20">
      <c r="A1589" s="142" t="str">
        <f>IF((stock!B1583+stock!C1583+stock!D1583+stock!E1583)&lt;&gt;0,stock!A1583,"")</f>
        <v>Nadu Moong  1kg</v>
      </c>
      <c r="B1589" s="142"/>
      <c r="C1589" s="15">
        <f>stock!C1583</f>
        <v>18</v>
      </c>
      <c r="D1589" s="15">
        <f>stock!D1583</f>
        <v>0</v>
      </c>
      <c r="E1589" s="15">
        <f>stock!E1583</f>
        <v>0</v>
      </c>
      <c r="F1589" s="15">
        <f>stock!F1583</f>
        <v>18</v>
      </c>
      <c r="H1589" s="15">
        <f t="shared" si="306"/>
        <v>0</v>
      </c>
      <c r="I1589" s="15">
        <f t="shared" si="307"/>
        <v>0</v>
      </c>
      <c r="J1589" s="15">
        <f t="shared" si="308"/>
        <v>0</v>
      </c>
      <c r="K1589" s="1" t="str">
        <f t="shared" si="305"/>
        <v>Nadu Moong</v>
      </c>
      <c r="L1589" s="15">
        <f>IF(COUNTIF($N$2:N1589,N1589)=1,L1588+1,L1588)</f>
        <v>27</v>
      </c>
      <c r="M1589" s="17" t="str">
        <f t="shared" si="309"/>
        <v/>
      </c>
      <c r="N1589" s="1">
        <f t="shared" si="310"/>
        <v>0</v>
      </c>
      <c r="O1589" s="1">
        <f t="shared" si="311"/>
        <v>0</v>
      </c>
      <c r="P1589" s="17">
        <f t="shared" si="312"/>
        <v>0</v>
      </c>
      <c r="Q1589" s="17">
        <f t="shared" si="313"/>
        <v>0</v>
      </c>
      <c r="R1589" s="17">
        <f t="shared" si="314"/>
        <v>0</v>
      </c>
      <c r="S1589" s="17">
        <f t="shared" si="315"/>
        <v>0</v>
      </c>
      <c r="T1589" s="17">
        <f t="shared" si="316"/>
        <v>0</v>
      </c>
    </row>
    <row r="1590" spans="1:20">
      <c r="A1590" s="142" t="str">
        <f>IF((stock!B1584+stock!C1584+stock!D1584+stock!E1584)&lt;&gt;0,stock!A1584,"")</f>
        <v/>
      </c>
      <c r="B1590" s="142"/>
      <c r="C1590" s="15">
        <f>stock!C1584</f>
        <v>0</v>
      </c>
      <c r="D1590" s="15">
        <f>stock!D1584</f>
        <v>0</v>
      </c>
      <c r="E1590" s="15">
        <f>stock!E1584</f>
        <v>0</v>
      </c>
      <c r="F1590" s="15">
        <f>stock!F1584</f>
        <v>0</v>
      </c>
      <c r="H1590" s="15">
        <f t="shared" si="306"/>
        <v>0</v>
      </c>
      <c r="I1590" s="15">
        <f t="shared" si="307"/>
        <v>0</v>
      </c>
      <c r="J1590" s="15">
        <f t="shared" si="308"/>
        <v>0</v>
      </c>
      <c r="K1590" s="1">
        <f t="shared" si="305"/>
        <v>0</v>
      </c>
      <c r="L1590" s="15">
        <f>IF(COUNTIF($N$2:N1590,N1590)=1,L1589+1,L1589)</f>
        <v>27</v>
      </c>
      <c r="M1590" s="17" t="str">
        <f t="shared" si="309"/>
        <v/>
      </c>
      <c r="N1590" s="1">
        <f t="shared" si="310"/>
        <v>0</v>
      </c>
      <c r="O1590" s="1">
        <f t="shared" si="311"/>
        <v>0</v>
      </c>
      <c r="P1590" s="17">
        <f t="shared" si="312"/>
        <v>0</v>
      </c>
      <c r="Q1590" s="17">
        <f t="shared" si="313"/>
        <v>0</v>
      </c>
      <c r="R1590" s="17">
        <f t="shared" si="314"/>
        <v>0</v>
      </c>
      <c r="S1590" s="17">
        <f t="shared" si="315"/>
        <v>0</v>
      </c>
      <c r="T1590" s="17">
        <f t="shared" si="316"/>
        <v>0</v>
      </c>
    </row>
    <row r="1591" spans="1:20">
      <c r="A1591" s="142" t="str">
        <f>IF((stock!B1585+stock!C1585+stock!D1585+stock!E1585)&lt;&gt;0,stock!A1585,"")</f>
        <v>New-Bore Mochai  1kg</v>
      </c>
      <c r="B1591" s="142"/>
      <c r="C1591" s="15">
        <f>stock!C1585</f>
        <v>24</v>
      </c>
      <c r="D1591" s="15">
        <f>stock!D1585</f>
        <v>0</v>
      </c>
      <c r="E1591" s="15">
        <f>stock!E1585</f>
        <v>1</v>
      </c>
      <c r="F1591" s="15">
        <f>stock!F1585</f>
        <v>23</v>
      </c>
      <c r="H1591" s="15">
        <f t="shared" si="306"/>
        <v>0</v>
      </c>
      <c r="I1591" s="15">
        <f t="shared" si="307"/>
        <v>0</v>
      </c>
      <c r="J1591" s="15">
        <f t="shared" si="308"/>
        <v>0</v>
      </c>
      <c r="K1591" s="1" t="str">
        <f t="shared" si="305"/>
        <v>New-Bore Mochai</v>
      </c>
      <c r="L1591" s="15">
        <f>IF(COUNTIF($N$2:N1591,N1591)=1,L1590+1,L1590)</f>
        <v>27</v>
      </c>
      <c r="M1591" s="17" t="str">
        <f t="shared" si="309"/>
        <v/>
      </c>
      <c r="N1591" s="1">
        <f t="shared" si="310"/>
        <v>0</v>
      </c>
      <c r="O1591" s="1">
        <f t="shared" si="311"/>
        <v>0</v>
      </c>
      <c r="P1591" s="17">
        <f t="shared" si="312"/>
        <v>0</v>
      </c>
      <c r="Q1591" s="17">
        <f t="shared" si="313"/>
        <v>0</v>
      </c>
      <c r="R1591" s="17">
        <f t="shared" si="314"/>
        <v>0</v>
      </c>
      <c r="S1591" s="17">
        <f t="shared" si="315"/>
        <v>0</v>
      </c>
      <c r="T1591" s="17">
        <f t="shared" si="316"/>
        <v>0</v>
      </c>
    </row>
    <row r="1592" spans="1:20">
      <c r="A1592" s="142" t="str">
        <f>IF((stock!B1586+stock!C1586+stock!D1586+stock!E1586)&lt;&gt;0,stock!A1586,"")</f>
        <v>New Gulabi  1kg</v>
      </c>
      <c r="B1592" s="142"/>
      <c r="C1592" s="15">
        <f>stock!C1586</f>
        <v>7</v>
      </c>
      <c r="D1592" s="15">
        <f>stock!D1586</f>
        <v>0</v>
      </c>
      <c r="E1592" s="15">
        <f>stock!E1586</f>
        <v>7</v>
      </c>
      <c r="F1592" s="15">
        <f>stock!F1586</f>
        <v>0</v>
      </c>
      <c r="H1592" s="15">
        <f t="shared" si="306"/>
        <v>0</v>
      </c>
      <c r="I1592" s="15">
        <f t="shared" si="307"/>
        <v>0</v>
      </c>
      <c r="J1592" s="15">
        <f t="shared" si="308"/>
        <v>0</v>
      </c>
      <c r="K1592" s="1" t="str">
        <f t="shared" si="305"/>
        <v>New Gulabi</v>
      </c>
      <c r="L1592" s="15">
        <f>IF(COUNTIF($N$2:N1592,N1592)=1,L1591+1,L1591)</f>
        <v>27</v>
      </c>
      <c r="M1592" s="17" t="str">
        <f t="shared" si="309"/>
        <v/>
      </c>
      <c r="N1592" s="1">
        <f t="shared" si="310"/>
        <v>0</v>
      </c>
      <c r="O1592" s="1">
        <f t="shared" si="311"/>
        <v>0</v>
      </c>
      <c r="P1592" s="17">
        <f t="shared" si="312"/>
        <v>0</v>
      </c>
      <c r="Q1592" s="17">
        <f t="shared" si="313"/>
        <v>0</v>
      </c>
      <c r="R1592" s="17">
        <f t="shared" si="314"/>
        <v>0</v>
      </c>
      <c r="S1592" s="17">
        <f t="shared" si="315"/>
        <v>0</v>
      </c>
      <c r="T1592" s="17">
        <f t="shared" si="316"/>
        <v>0</v>
      </c>
    </row>
    <row r="1593" spans="1:20">
      <c r="A1593" s="142" t="str">
        <f>IF((stock!B1587+stock!C1587+stock!D1587+stock!E1587)&lt;&gt;0,stock!A1587,"")</f>
        <v>New-Kadalai Mochai  1kg</v>
      </c>
      <c r="B1593" s="142"/>
      <c r="C1593" s="15">
        <f>stock!C1587</f>
        <v>4</v>
      </c>
      <c r="D1593" s="15">
        <f>stock!D1587</f>
        <v>0</v>
      </c>
      <c r="E1593" s="15">
        <f>stock!E1587</f>
        <v>0</v>
      </c>
      <c r="F1593" s="15">
        <f>stock!F1587</f>
        <v>4</v>
      </c>
      <c r="H1593" s="15">
        <f t="shared" si="306"/>
        <v>0</v>
      </c>
      <c r="I1593" s="15">
        <f t="shared" si="307"/>
        <v>0</v>
      </c>
      <c r="J1593" s="15">
        <f t="shared" si="308"/>
        <v>0</v>
      </c>
      <c r="K1593" s="1" t="str">
        <f t="shared" si="305"/>
        <v>New-Kadalai Mochai</v>
      </c>
      <c r="L1593" s="15">
        <f>IF(COUNTIF($N$2:N1593,N1593)=1,L1592+1,L1592)</f>
        <v>27</v>
      </c>
      <c r="M1593" s="17" t="str">
        <f t="shared" si="309"/>
        <v/>
      </c>
      <c r="N1593" s="1">
        <f t="shared" si="310"/>
        <v>0</v>
      </c>
      <c r="O1593" s="1">
        <f t="shared" si="311"/>
        <v>0</v>
      </c>
      <c r="P1593" s="17">
        <f t="shared" si="312"/>
        <v>0</v>
      </c>
      <c r="Q1593" s="17">
        <f t="shared" si="313"/>
        <v>0</v>
      </c>
      <c r="R1593" s="17">
        <f t="shared" si="314"/>
        <v>0</v>
      </c>
      <c r="S1593" s="17">
        <f t="shared" si="315"/>
        <v>0</v>
      </c>
      <c r="T1593" s="17">
        <f t="shared" si="316"/>
        <v>0</v>
      </c>
    </row>
    <row r="1594" spans="1:20">
      <c r="A1594" s="142" t="str">
        <f>IF((stock!B1588+stock!C1588+stock!D1588+stock!E1588)&lt;&gt;0,stock!A1588,"")</f>
        <v>New Whitekanam  1kg</v>
      </c>
      <c r="B1594" s="142"/>
      <c r="C1594" s="15">
        <f>stock!C1588</f>
        <v>24</v>
      </c>
      <c r="D1594" s="15">
        <f>stock!D1588</f>
        <v>0</v>
      </c>
      <c r="E1594" s="15">
        <f>stock!E1588</f>
        <v>9</v>
      </c>
      <c r="F1594" s="15">
        <f>stock!F1588</f>
        <v>15</v>
      </c>
      <c r="H1594" s="15">
        <f t="shared" si="306"/>
        <v>0</v>
      </c>
      <c r="I1594" s="15">
        <f t="shared" si="307"/>
        <v>0</v>
      </c>
      <c r="J1594" s="15">
        <f t="shared" si="308"/>
        <v>0</v>
      </c>
      <c r="K1594" s="1" t="str">
        <f t="shared" si="305"/>
        <v>New Whitekanam</v>
      </c>
      <c r="L1594" s="15">
        <f>IF(COUNTIF($N$2:N1594,N1594)=1,L1593+1,L1593)</f>
        <v>27</v>
      </c>
      <c r="M1594" s="17" t="str">
        <f t="shared" si="309"/>
        <v/>
      </c>
      <c r="N1594" s="1">
        <f t="shared" si="310"/>
        <v>0</v>
      </c>
      <c r="O1594" s="1">
        <f t="shared" si="311"/>
        <v>0</v>
      </c>
      <c r="P1594" s="17">
        <f t="shared" si="312"/>
        <v>0</v>
      </c>
      <c r="Q1594" s="17">
        <f t="shared" si="313"/>
        <v>0</v>
      </c>
      <c r="R1594" s="17">
        <f t="shared" si="314"/>
        <v>0</v>
      </c>
      <c r="S1594" s="17">
        <f t="shared" si="315"/>
        <v>0</v>
      </c>
      <c r="T1594" s="17">
        <f t="shared" si="316"/>
        <v>0</v>
      </c>
    </row>
    <row r="1595" spans="1:20">
      <c r="A1595" s="142" t="str">
        <f>IF((stock!B1589+stock!C1589+stock!D1589+stock!E1589)&lt;&gt;0,stock!A1589,"")</f>
        <v/>
      </c>
      <c r="B1595" s="142"/>
      <c r="C1595" s="15">
        <f>stock!C1589</f>
        <v>0</v>
      </c>
      <c r="D1595" s="15">
        <f>stock!D1589</f>
        <v>0</v>
      </c>
      <c r="E1595" s="15">
        <f>stock!E1589</f>
        <v>0</v>
      </c>
      <c r="F1595" s="15">
        <f>stock!F1589</f>
        <v>0</v>
      </c>
      <c r="H1595" s="15">
        <f t="shared" si="306"/>
        <v>0</v>
      </c>
      <c r="I1595" s="15">
        <f t="shared" si="307"/>
        <v>0</v>
      </c>
      <c r="J1595" s="15">
        <f t="shared" si="308"/>
        <v>0</v>
      </c>
      <c r="K1595" s="1">
        <f t="shared" si="305"/>
        <v>0</v>
      </c>
      <c r="L1595" s="15">
        <f>IF(COUNTIF($N$2:N1595,N1595)=1,L1594+1,L1594)</f>
        <v>27</v>
      </c>
      <c r="M1595" s="17" t="str">
        <f t="shared" si="309"/>
        <v/>
      </c>
      <c r="N1595" s="1">
        <f t="shared" si="310"/>
        <v>0</v>
      </c>
      <c r="O1595" s="1">
        <f t="shared" si="311"/>
        <v>0</v>
      </c>
      <c r="P1595" s="17">
        <f t="shared" si="312"/>
        <v>0</v>
      </c>
      <c r="Q1595" s="17">
        <f t="shared" si="313"/>
        <v>0</v>
      </c>
      <c r="R1595" s="17">
        <f t="shared" si="314"/>
        <v>0</v>
      </c>
      <c r="S1595" s="17">
        <f t="shared" si="315"/>
        <v>0</v>
      </c>
      <c r="T1595" s="17">
        <f t="shared" si="316"/>
        <v>0</v>
      </c>
    </row>
    <row r="1596" spans="1:20">
      <c r="A1596" s="142" t="str">
        <f>IF((stock!B1590+stock!C1590+stock!D1590+stock!E1590)&lt;&gt;0,stock!A1590,"")</f>
        <v>N Whitepeas  1kg</v>
      </c>
      <c r="B1596" s="142"/>
      <c r="C1596" s="15">
        <f>stock!C1590</f>
        <v>24</v>
      </c>
      <c r="D1596" s="15">
        <f>stock!D1590</f>
        <v>0</v>
      </c>
      <c r="E1596" s="15">
        <f>stock!E1590</f>
        <v>24</v>
      </c>
      <c r="F1596" s="15">
        <f>stock!F1590</f>
        <v>0</v>
      </c>
      <c r="H1596" s="15">
        <f t="shared" si="306"/>
        <v>0</v>
      </c>
      <c r="I1596" s="15">
        <f t="shared" si="307"/>
        <v>0</v>
      </c>
      <c r="J1596" s="15">
        <f t="shared" si="308"/>
        <v>0</v>
      </c>
      <c r="K1596" s="1" t="str">
        <f t="shared" si="305"/>
        <v>N Whitepeas</v>
      </c>
      <c r="L1596" s="15">
        <f>IF(COUNTIF($N$2:N1596,N1596)=1,L1595+1,L1595)</f>
        <v>27</v>
      </c>
      <c r="M1596" s="17" t="str">
        <f t="shared" si="309"/>
        <v/>
      </c>
      <c r="N1596" s="1">
        <f t="shared" si="310"/>
        <v>0</v>
      </c>
      <c r="O1596" s="1">
        <f t="shared" si="311"/>
        <v>0</v>
      </c>
      <c r="P1596" s="17">
        <f t="shared" si="312"/>
        <v>0</v>
      </c>
      <c r="Q1596" s="17">
        <f t="shared" si="313"/>
        <v>0</v>
      </c>
      <c r="R1596" s="17">
        <f t="shared" si="314"/>
        <v>0</v>
      </c>
      <c r="S1596" s="17">
        <f t="shared" si="315"/>
        <v>0</v>
      </c>
      <c r="T1596" s="17">
        <f t="shared" si="316"/>
        <v>0</v>
      </c>
    </row>
    <row r="1597" spans="1:20">
      <c r="A1597" s="142" t="str">
        <f>IF((stock!B1591+stock!C1591+stock!D1591+stock!E1591)&lt;&gt;0,stock!A1591,"")</f>
        <v/>
      </c>
      <c r="B1597" s="142"/>
      <c r="C1597" s="15">
        <f>stock!C1591</f>
        <v>0</v>
      </c>
      <c r="D1597" s="15">
        <f>stock!D1591</f>
        <v>0</v>
      </c>
      <c r="E1597" s="15">
        <f>stock!E1591</f>
        <v>0</v>
      </c>
      <c r="F1597" s="15">
        <f>stock!F1591</f>
        <v>0</v>
      </c>
      <c r="H1597" s="15">
        <f t="shared" si="306"/>
        <v>0</v>
      </c>
      <c r="I1597" s="15">
        <f t="shared" si="307"/>
        <v>0</v>
      </c>
      <c r="J1597" s="15">
        <f t="shared" si="308"/>
        <v>0</v>
      </c>
      <c r="K1597" s="1">
        <f t="shared" si="305"/>
        <v>0</v>
      </c>
      <c r="L1597" s="15">
        <f>IF(COUNTIF($N$2:N1597,N1597)=1,L1596+1,L1596)</f>
        <v>27</v>
      </c>
      <c r="M1597" s="17" t="str">
        <f t="shared" si="309"/>
        <v/>
      </c>
      <c r="N1597" s="1">
        <f t="shared" si="310"/>
        <v>0</v>
      </c>
      <c r="O1597" s="1">
        <f t="shared" si="311"/>
        <v>0</v>
      </c>
      <c r="P1597" s="17">
        <f t="shared" si="312"/>
        <v>0</v>
      </c>
      <c r="Q1597" s="17">
        <f t="shared" si="313"/>
        <v>0</v>
      </c>
      <c r="R1597" s="17">
        <f t="shared" si="314"/>
        <v>0</v>
      </c>
      <c r="S1597" s="17">
        <f t="shared" si="315"/>
        <v>0</v>
      </c>
      <c r="T1597" s="17">
        <f t="shared" si="316"/>
        <v>0</v>
      </c>
    </row>
    <row r="1598" spans="1:20">
      <c r="A1598" s="142" t="str">
        <f>IF((stock!B1592+stock!C1592+stock!D1592+stock!E1592)&lt;&gt;0,stock!A1592,"")</f>
        <v/>
      </c>
      <c r="B1598" s="142"/>
      <c r="C1598" s="15">
        <f>stock!C1592</f>
        <v>0</v>
      </c>
      <c r="D1598" s="15">
        <f>stock!D1592</f>
        <v>0</v>
      </c>
      <c r="E1598" s="15">
        <f>stock!E1592</f>
        <v>0</v>
      </c>
      <c r="F1598" s="15">
        <f>stock!F1592</f>
        <v>0</v>
      </c>
      <c r="H1598" s="15">
        <f t="shared" si="306"/>
        <v>0</v>
      </c>
      <c r="I1598" s="15">
        <f t="shared" si="307"/>
        <v>0</v>
      </c>
      <c r="J1598" s="15">
        <f t="shared" si="308"/>
        <v>0</v>
      </c>
      <c r="K1598" s="1">
        <f t="shared" si="305"/>
        <v>0</v>
      </c>
      <c r="L1598" s="15">
        <f>IF(COUNTIF($N$2:N1598,N1598)=1,L1597+1,L1597)</f>
        <v>27</v>
      </c>
      <c r="M1598" s="17" t="str">
        <f t="shared" si="309"/>
        <v/>
      </c>
      <c r="N1598" s="1">
        <f t="shared" si="310"/>
        <v>0</v>
      </c>
      <c r="O1598" s="1">
        <f t="shared" si="311"/>
        <v>0</v>
      </c>
      <c r="P1598" s="17">
        <f t="shared" si="312"/>
        <v>0</v>
      </c>
      <c r="Q1598" s="17">
        <f t="shared" si="313"/>
        <v>0</v>
      </c>
      <c r="R1598" s="17">
        <f t="shared" si="314"/>
        <v>0</v>
      </c>
      <c r="S1598" s="17">
        <f t="shared" si="315"/>
        <v>0</v>
      </c>
      <c r="T1598" s="17">
        <f t="shared" si="316"/>
        <v>0</v>
      </c>
    </row>
    <row r="1599" spans="1:20">
      <c r="A1599" s="142" t="str">
        <f>IF((stock!B1593+stock!C1593+stock!D1593+stock!E1593)&lt;&gt;0,stock!A1593,"")</f>
        <v/>
      </c>
      <c r="B1599" s="142"/>
      <c r="C1599" s="15">
        <f>stock!C1593</f>
        <v>0</v>
      </c>
      <c r="D1599" s="15">
        <f>stock!D1593</f>
        <v>0</v>
      </c>
      <c r="E1599" s="15">
        <f>stock!E1593</f>
        <v>0</v>
      </c>
      <c r="F1599" s="15">
        <f>stock!F1593</f>
        <v>0</v>
      </c>
      <c r="H1599" s="15">
        <f t="shared" si="306"/>
        <v>0</v>
      </c>
      <c r="I1599" s="15">
        <f t="shared" si="307"/>
        <v>0</v>
      </c>
      <c r="J1599" s="15">
        <f t="shared" si="308"/>
        <v>0</v>
      </c>
      <c r="K1599" s="1">
        <f t="shared" si="305"/>
        <v>0</v>
      </c>
      <c r="L1599" s="15">
        <f>IF(COUNTIF($N$2:N1599,N1599)=1,L1598+1,L1598)</f>
        <v>27</v>
      </c>
      <c r="M1599" s="17" t="str">
        <f t="shared" si="309"/>
        <v/>
      </c>
      <c r="N1599" s="1">
        <f t="shared" si="310"/>
        <v>0</v>
      </c>
      <c r="O1599" s="1">
        <f t="shared" si="311"/>
        <v>0</v>
      </c>
      <c r="P1599" s="17">
        <f t="shared" si="312"/>
        <v>0</v>
      </c>
      <c r="Q1599" s="17">
        <f t="shared" si="313"/>
        <v>0</v>
      </c>
      <c r="R1599" s="17">
        <f t="shared" si="314"/>
        <v>0</v>
      </c>
      <c r="S1599" s="17">
        <f t="shared" si="315"/>
        <v>0</v>
      </c>
      <c r="T1599" s="17">
        <f t="shared" si="316"/>
        <v>0</v>
      </c>
    </row>
    <row r="1600" spans="1:20">
      <c r="A1600" s="142" t="str">
        <f>IF((stock!B1594+stock!C1594+stock!D1594+stock!E1594)&lt;&gt;0,stock!A1594,"")</f>
        <v/>
      </c>
      <c r="B1600" s="142"/>
      <c r="C1600" s="15">
        <f>stock!C1594</f>
        <v>0</v>
      </c>
      <c r="D1600" s="15">
        <f>stock!D1594</f>
        <v>0</v>
      </c>
      <c r="E1600" s="15">
        <f>stock!E1594</f>
        <v>0</v>
      </c>
      <c r="F1600" s="15">
        <f>stock!F1594</f>
        <v>0</v>
      </c>
      <c r="H1600" s="15">
        <f t="shared" si="306"/>
        <v>0</v>
      </c>
      <c r="I1600" s="15">
        <f t="shared" si="307"/>
        <v>0</v>
      </c>
      <c r="J1600" s="15">
        <f t="shared" si="308"/>
        <v>0</v>
      </c>
      <c r="K1600" s="1">
        <f t="shared" si="305"/>
        <v>0</v>
      </c>
      <c r="L1600" s="15">
        <f>IF(COUNTIF($N$2:N1600,N1600)=1,L1599+1,L1599)</f>
        <v>27</v>
      </c>
      <c r="M1600" s="17" t="str">
        <f t="shared" si="309"/>
        <v/>
      </c>
      <c r="N1600" s="1">
        <f t="shared" si="310"/>
        <v>0</v>
      </c>
      <c r="O1600" s="1">
        <f t="shared" si="311"/>
        <v>0</v>
      </c>
      <c r="P1600" s="17">
        <f t="shared" si="312"/>
        <v>0</v>
      </c>
      <c r="Q1600" s="17">
        <f t="shared" si="313"/>
        <v>0</v>
      </c>
      <c r="R1600" s="17">
        <f t="shared" si="314"/>
        <v>0</v>
      </c>
      <c r="S1600" s="17">
        <f t="shared" si="315"/>
        <v>0</v>
      </c>
      <c r="T1600" s="17">
        <f t="shared" si="316"/>
        <v>0</v>
      </c>
    </row>
    <row r="1601" spans="1:20">
      <c r="A1601" s="142" t="str">
        <f>IF((stock!B1595+stock!C1595+stock!D1595+stock!E1595)&lt;&gt;0,stock!A1595,"")</f>
        <v/>
      </c>
      <c r="B1601" s="142"/>
      <c r="C1601" s="15">
        <f>stock!C1595</f>
        <v>0</v>
      </c>
      <c r="D1601" s="15">
        <f>stock!D1595</f>
        <v>0</v>
      </c>
      <c r="E1601" s="15">
        <f>stock!E1595</f>
        <v>0</v>
      </c>
      <c r="F1601" s="15">
        <f>stock!F1595</f>
        <v>0</v>
      </c>
      <c r="H1601" s="15">
        <f t="shared" si="306"/>
        <v>0</v>
      </c>
      <c r="I1601" s="15">
        <f t="shared" si="307"/>
        <v>0</v>
      </c>
      <c r="J1601" s="15">
        <f t="shared" si="308"/>
        <v>0</v>
      </c>
      <c r="K1601" s="1">
        <f t="shared" si="305"/>
        <v>0</v>
      </c>
      <c r="L1601" s="15">
        <f>IF(COUNTIF($N$2:N1601,N1601)=1,L1600+1,L1600)</f>
        <v>27</v>
      </c>
      <c r="M1601" s="17" t="str">
        <f t="shared" si="309"/>
        <v/>
      </c>
      <c r="N1601" s="1">
        <f t="shared" si="310"/>
        <v>0</v>
      </c>
      <c r="O1601" s="1">
        <f t="shared" si="311"/>
        <v>0</v>
      </c>
      <c r="P1601" s="17">
        <f t="shared" si="312"/>
        <v>0</v>
      </c>
      <c r="Q1601" s="17">
        <f t="shared" si="313"/>
        <v>0</v>
      </c>
      <c r="R1601" s="17">
        <f t="shared" si="314"/>
        <v>0</v>
      </c>
      <c r="S1601" s="17">
        <f t="shared" si="315"/>
        <v>0</v>
      </c>
      <c r="T1601" s="17">
        <f t="shared" si="316"/>
        <v>0</v>
      </c>
    </row>
    <row r="1602" spans="1:20">
      <c r="A1602" s="142" t="str">
        <f>IF((stock!B1596+stock!C1596+stock!D1596+stock!E1596)&lt;&gt;0,stock!A1596,"")</f>
        <v/>
      </c>
      <c r="B1602" s="142"/>
      <c r="C1602" s="15">
        <f>stock!C1596</f>
        <v>0</v>
      </c>
      <c r="D1602" s="15">
        <f>stock!D1596</f>
        <v>0</v>
      </c>
      <c r="E1602" s="15">
        <f>stock!E1596</f>
        <v>0</v>
      </c>
      <c r="F1602" s="15">
        <f>stock!F1596</f>
        <v>0</v>
      </c>
      <c r="H1602" s="15">
        <f t="shared" si="306"/>
        <v>0</v>
      </c>
      <c r="I1602" s="15">
        <f t="shared" si="307"/>
        <v>0</v>
      </c>
      <c r="J1602" s="15">
        <f t="shared" si="308"/>
        <v>0</v>
      </c>
      <c r="K1602" s="1">
        <f t="shared" si="305"/>
        <v>0</v>
      </c>
      <c r="L1602" s="15">
        <f>IF(COUNTIF($N$2:N1602,N1602)=1,L1601+1,L1601)</f>
        <v>27</v>
      </c>
      <c r="M1602" s="17" t="str">
        <f t="shared" si="309"/>
        <v/>
      </c>
      <c r="N1602" s="1">
        <f t="shared" si="310"/>
        <v>0</v>
      </c>
      <c r="O1602" s="1">
        <f t="shared" si="311"/>
        <v>0</v>
      </c>
      <c r="P1602" s="17">
        <f t="shared" si="312"/>
        <v>0</v>
      </c>
      <c r="Q1602" s="17">
        <f t="shared" si="313"/>
        <v>0</v>
      </c>
      <c r="R1602" s="17">
        <f t="shared" si="314"/>
        <v>0</v>
      </c>
      <c r="S1602" s="17">
        <f t="shared" si="315"/>
        <v>0</v>
      </c>
      <c r="T1602" s="17">
        <f t="shared" si="316"/>
        <v>0</v>
      </c>
    </row>
    <row r="1603" spans="1:20">
      <c r="A1603" s="142" t="str">
        <f>IF((stock!B1597+stock!C1597+stock!D1597+stock!E1597)&lt;&gt;0,stock!A1597,"")</f>
        <v/>
      </c>
      <c r="B1603" s="142"/>
      <c r="C1603" s="15">
        <f>stock!C1597</f>
        <v>0</v>
      </c>
      <c r="D1603" s="15">
        <f>stock!D1597</f>
        <v>0</v>
      </c>
      <c r="E1603" s="15">
        <f>stock!E1597</f>
        <v>0</v>
      </c>
      <c r="F1603" s="15">
        <f>stock!F1597</f>
        <v>0</v>
      </c>
      <c r="H1603" s="15">
        <f t="shared" si="306"/>
        <v>0</v>
      </c>
      <c r="I1603" s="15">
        <f t="shared" si="307"/>
        <v>0</v>
      </c>
      <c r="J1603" s="15">
        <f t="shared" si="308"/>
        <v>0</v>
      </c>
      <c r="K1603" s="1">
        <f t="shared" si="305"/>
        <v>0</v>
      </c>
      <c r="L1603" s="15">
        <f>IF(COUNTIF($N$2:N1603,N1603)=1,L1602+1,L1602)</f>
        <v>27</v>
      </c>
      <c r="M1603" s="17" t="str">
        <f t="shared" si="309"/>
        <v/>
      </c>
      <c r="N1603" s="1">
        <f t="shared" si="310"/>
        <v>0</v>
      </c>
      <c r="O1603" s="1">
        <f t="shared" si="311"/>
        <v>0</v>
      </c>
      <c r="P1603" s="17">
        <f t="shared" si="312"/>
        <v>0</v>
      </c>
      <c r="Q1603" s="17">
        <f t="shared" si="313"/>
        <v>0</v>
      </c>
      <c r="R1603" s="17">
        <f t="shared" si="314"/>
        <v>0</v>
      </c>
      <c r="S1603" s="17">
        <f t="shared" si="315"/>
        <v>0</v>
      </c>
      <c r="T1603" s="17">
        <f t="shared" si="316"/>
        <v>0</v>
      </c>
    </row>
    <row r="1604" spans="1:20">
      <c r="A1604" s="142" t="str">
        <f>IF((stock!B1598+stock!C1598+stock!D1598+stock!E1598)&lt;&gt;0,stock!A1598,"")</f>
        <v/>
      </c>
      <c r="B1604" s="142"/>
      <c r="C1604" s="15">
        <f>stock!C1598</f>
        <v>0</v>
      </c>
      <c r="D1604" s="15">
        <f>stock!D1598</f>
        <v>0</v>
      </c>
      <c r="E1604" s="15">
        <f>stock!E1598</f>
        <v>0</v>
      </c>
      <c r="F1604" s="15">
        <f>stock!F1598</f>
        <v>0</v>
      </c>
      <c r="H1604" s="15">
        <f t="shared" si="306"/>
        <v>0</v>
      </c>
      <c r="I1604" s="15">
        <f t="shared" si="307"/>
        <v>0</v>
      </c>
      <c r="J1604" s="15">
        <f t="shared" si="308"/>
        <v>0</v>
      </c>
      <c r="K1604" s="1">
        <f t="shared" si="305"/>
        <v>0</v>
      </c>
      <c r="L1604" s="15">
        <f>IF(COUNTIF($N$2:N1604,N1604)=1,L1603+1,L1603)</f>
        <v>27</v>
      </c>
      <c r="M1604" s="17" t="str">
        <f t="shared" si="309"/>
        <v/>
      </c>
      <c r="N1604" s="1">
        <f t="shared" si="310"/>
        <v>0</v>
      </c>
      <c r="O1604" s="1">
        <f t="shared" si="311"/>
        <v>0</v>
      </c>
      <c r="P1604" s="17">
        <f t="shared" si="312"/>
        <v>0</v>
      </c>
      <c r="Q1604" s="17">
        <f t="shared" si="313"/>
        <v>0</v>
      </c>
      <c r="R1604" s="17">
        <f t="shared" si="314"/>
        <v>0</v>
      </c>
      <c r="S1604" s="17">
        <f t="shared" si="315"/>
        <v>0</v>
      </c>
      <c r="T1604" s="17">
        <f t="shared" si="316"/>
        <v>0</v>
      </c>
    </row>
    <row r="1605" spans="1:20">
      <c r="A1605" s="142" t="str">
        <f>IF((stock!B1599+stock!C1599+stock!D1599+stock!E1599)&lt;&gt;0,stock!A1599,"")</f>
        <v/>
      </c>
      <c r="B1605" s="142"/>
      <c r="C1605" s="15">
        <f>stock!C1599</f>
        <v>0</v>
      </c>
      <c r="D1605" s="15">
        <f>stock!D1599</f>
        <v>0</v>
      </c>
      <c r="E1605" s="15">
        <f>stock!E1599</f>
        <v>0</v>
      </c>
      <c r="F1605" s="15">
        <f>stock!F1599</f>
        <v>0</v>
      </c>
      <c r="H1605" s="15">
        <f t="shared" si="306"/>
        <v>0</v>
      </c>
      <c r="I1605" s="15">
        <f t="shared" si="307"/>
        <v>0</v>
      </c>
      <c r="J1605" s="15">
        <f t="shared" si="308"/>
        <v>0</v>
      </c>
      <c r="K1605" s="1">
        <f t="shared" si="305"/>
        <v>0</v>
      </c>
      <c r="L1605" s="15">
        <f>IF(COUNTIF($N$2:N1605,N1605)=1,L1604+1,L1604)</f>
        <v>27</v>
      </c>
      <c r="M1605" s="17" t="str">
        <f t="shared" si="309"/>
        <v/>
      </c>
      <c r="N1605" s="1">
        <f t="shared" si="310"/>
        <v>0</v>
      </c>
      <c r="O1605" s="1">
        <f t="shared" si="311"/>
        <v>0</v>
      </c>
      <c r="P1605" s="17">
        <f t="shared" si="312"/>
        <v>0</v>
      </c>
      <c r="Q1605" s="17">
        <f t="shared" si="313"/>
        <v>0</v>
      </c>
      <c r="R1605" s="17">
        <f t="shared" si="314"/>
        <v>0</v>
      </c>
      <c r="S1605" s="17">
        <f t="shared" si="315"/>
        <v>0</v>
      </c>
      <c r="T1605" s="17">
        <f t="shared" si="316"/>
        <v>0</v>
      </c>
    </row>
    <row r="1606" spans="1:20">
      <c r="A1606" s="142" t="str">
        <f>IF((stock!B1600+stock!C1600+stock!D1600+stock!E1600)&lt;&gt;0,stock!A1600,"")</f>
        <v/>
      </c>
      <c r="B1606" s="142"/>
      <c r="C1606" s="15">
        <f>stock!C1600</f>
        <v>0</v>
      </c>
      <c r="D1606" s="15">
        <f>stock!D1600</f>
        <v>0</v>
      </c>
      <c r="E1606" s="15">
        <f>stock!E1600</f>
        <v>0</v>
      </c>
      <c r="F1606" s="15">
        <f>stock!F1600</f>
        <v>0</v>
      </c>
      <c r="H1606" s="15">
        <f t="shared" si="306"/>
        <v>0</v>
      </c>
      <c r="I1606" s="15">
        <f t="shared" si="307"/>
        <v>0</v>
      </c>
      <c r="J1606" s="15">
        <f t="shared" si="308"/>
        <v>0</v>
      </c>
      <c r="K1606" s="1">
        <f t="shared" si="305"/>
        <v>0</v>
      </c>
      <c r="L1606" s="15">
        <f>IF(COUNTIF($N$2:N1606,N1606)=1,L1605+1,L1605)</f>
        <v>27</v>
      </c>
      <c r="M1606" s="17" t="str">
        <f t="shared" si="309"/>
        <v/>
      </c>
      <c r="N1606" s="1">
        <f t="shared" si="310"/>
        <v>0</v>
      </c>
      <c r="O1606" s="1">
        <f t="shared" si="311"/>
        <v>0</v>
      </c>
      <c r="P1606" s="17">
        <f t="shared" si="312"/>
        <v>0</v>
      </c>
      <c r="Q1606" s="17">
        <f t="shared" si="313"/>
        <v>0</v>
      </c>
      <c r="R1606" s="17">
        <f t="shared" si="314"/>
        <v>0</v>
      </c>
      <c r="S1606" s="17">
        <f t="shared" si="315"/>
        <v>0</v>
      </c>
      <c r="T1606" s="17">
        <f t="shared" si="316"/>
        <v>0</v>
      </c>
    </row>
    <row r="1607" spans="1:20">
      <c r="A1607" s="142" t="str">
        <f>IF((stock!B1601+stock!C1601+stock!D1601+stock!E1601)&lt;&gt;0,stock!A1601,"")</f>
        <v>Polish Orid  1kg</v>
      </c>
      <c r="B1607" s="142"/>
      <c r="C1607" s="15">
        <f>stock!C1601</f>
        <v>15</v>
      </c>
      <c r="D1607" s="15">
        <f>stock!D1601</f>
        <v>0</v>
      </c>
      <c r="E1607" s="15">
        <f>stock!E1601</f>
        <v>0</v>
      </c>
      <c r="F1607" s="15">
        <f>stock!F1601</f>
        <v>15</v>
      </c>
      <c r="H1607" s="15">
        <f t="shared" si="306"/>
        <v>0</v>
      </c>
      <c r="I1607" s="15">
        <f t="shared" si="307"/>
        <v>0</v>
      </c>
      <c r="J1607" s="15">
        <f t="shared" si="308"/>
        <v>0</v>
      </c>
      <c r="K1607" s="1" t="str">
        <f t="shared" si="305"/>
        <v>Polish Orid</v>
      </c>
      <c r="L1607" s="15">
        <f>IF(COUNTIF($N$2:N1607,N1607)=1,L1606+1,L1606)</f>
        <v>27</v>
      </c>
      <c r="M1607" s="17" t="str">
        <f t="shared" si="309"/>
        <v/>
      </c>
      <c r="N1607" s="1">
        <f t="shared" si="310"/>
        <v>0</v>
      </c>
      <c r="O1607" s="1">
        <f t="shared" si="311"/>
        <v>0</v>
      </c>
      <c r="P1607" s="17">
        <f t="shared" si="312"/>
        <v>0</v>
      </c>
      <c r="Q1607" s="17">
        <f t="shared" si="313"/>
        <v>0</v>
      </c>
      <c r="R1607" s="17">
        <f t="shared" si="314"/>
        <v>0</v>
      </c>
      <c r="S1607" s="17">
        <f t="shared" si="315"/>
        <v>0</v>
      </c>
      <c r="T1607" s="17">
        <f t="shared" si="316"/>
        <v>0</v>
      </c>
    </row>
    <row r="1608" spans="1:20">
      <c r="A1608" s="142" t="str">
        <f>IF((stock!B1602+stock!C1602+stock!D1602+stock!E1602)&lt;&gt;0,stock!A1602,"")</f>
        <v/>
      </c>
      <c r="B1608" s="142"/>
      <c r="C1608" s="15">
        <f>stock!C1602</f>
        <v>0</v>
      </c>
      <c r="D1608" s="15">
        <f>stock!D1602</f>
        <v>0</v>
      </c>
      <c r="E1608" s="15">
        <f>stock!E1602</f>
        <v>0</v>
      </c>
      <c r="F1608" s="15">
        <f>stock!F1602</f>
        <v>0</v>
      </c>
      <c r="H1608" s="15">
        <f t="shared" si="306"/>
        <v>0</v>
      </c>
      <c r="I1608" s="15">
        <f t="shared" si="307"/>
        <v>0</v>
      </c>
      <c r="J1608" s="15">
        <f t="shared" si="308"/>
        <v>0</v>
      </c>
      <c r="K1608" s="1">
        <f t="shared" si="305"/>
        <v>0</v>
      </c>
      <c r="L1608" s="15">
        <f>IF(COUNTIF($N$2:N1608,N1608)=1,L1607+1,L1607)</f>
        <v>27</v>
      </c>
      <c r="M1608" s="17" t="str">
        <f t="shared" si="309"/>
        <v/>
      </c>
      <c r="N1608" s="1">
        <f t="shared" si="310"/>
        <v>0</v>
      </c>
      <c r="O1608" s="1">
        <f t="shared" si="311"/>
        <v>0</v>
      </c>
      <c r="P1608" s="17">
        <f t="shared" si="312"/>
        <v>0</v>
      </c>
      <c r="Q1608" s="17">
        <f t="shared" si="313"/>
        <v>0</v>
      </c>
      <c r="R1608" s="17">
        <f t="shared" si="314"/>
        <v>0</v>
      </c>
      <c r="S1608" s="17">
        <f t="shared" si="315"/>
        <v>0</v>
      </c>
      <c r="T1608" s="17">
        <f t="shared" si="316"/>
        <v>0</v>
      </c>
    </row>
    <row r="1609" spans="1:20">
      <c r="A1609" s="142" t="str">
        <f>IF((stock!B1603+stock!C1603+stock!D1603+stock!E1603)&lt;&gt;0,stock!A1603,"")</f>
        <v>PTC Moong  1kg</v>
      </c>
      <c r="B1609" s="142"/>
      <c r="C1609" s="15">
        <f>stock!C1603</f>
        <v>20</v>
      </c>
      <c r="D1609" s="15">
        <f>stock!D1603</f>
        <v>0</v>
      </c>
      <c r="E1609" s="15">
        <f>stock!E1603</f>
        <v>19</v>
      </c>
      <c r="F1609" s="15">
        <f>stock!F1603</f>
        <v>1</v>
      </c>
      <c r="H1609" s="15">
        <f t="shared" si="306"/>
        <v>0</v>
      </c>
      <c r="I1609" s="15">
        <f t="shared" si="307"/>
        <v>0</v>
      </c>
      <c r="J1609" s="15">
        <f t="shared" si="308"/>
        <v>0</v>
      </c>
      <c r="K1609" s="1" t="str">
        <f t="shared" si="305"/>
        <v>PTC Moong</v>
      </c>
      <c r="L1609" s="15">
        <f>IF(COUNTIF($N$2:N1609,N1609)=1,L1608+1,L1608)</f>
        <v>27</v>
      </c>
      <c r="M1609" s="17" t="str">
        <f t="shared" si="309"/>
        <v/>
      </c>
      <c r="N1609" s="1">
        <f t="shared" si="310"/>
        <v>0</v>
      </c>
      <c r="O1609" s="1">
        <f t="shared" si="311"/>
        <v>0</v>
      </c>
      <c r="P1609" s="17">
        <f t="shared" si="312"/>
        <v>0</v>
      </c>
      <c r="Q1609" s="17">
        <f t="shared" si="313"/>
        <v>0</v>
      </c>
      <c r="R1609" s="17">
        <f t="shared" si="314"/>
        <v>0</v>
      </c>
      <c r="S1609" s="17">
        <f t="shared" si="315"/>
        <v>0</v>
      </c>
      <c r="T1609" s="17">
        <f t="shared" si="316"/>
        <v>0</v>
      </c>
    </row>
    <row r="1610" spans="1:20">
      <c r="A1610" s="142" t="str">
        <f>IF((stock!B1604+stock!C1604+stock!D1604+stock!E1604)&lt;&gt;0,stock!A1604,"")</f>
        <v>Rajma Beans  1kg</v>
      </c>
      <c r="B1610" s="142"/>
      <c r="C1610" s="15">
        <f>stock!C1604</f>
        <v>31</v>
      </c>
      <c r="D1610" s="15">
        <f>stock!D1604</f>
        <v>0</v>
      </c>
      <c r="E1610" s="15">
        <f>stock!E1604</f>
        <v>0</v>
      </c>
      <c r="F1610" s="15">
        <f>stock!F1604</f>
        <v>31</v>
      </c>
      <c r="H1610" s="15">
        <f t="shared" si="306"/>
        <v>0</v>
      </c>
      <c r="I1610" s="15">
        <f t="shared" si="307"/>
        <v>0</v>
      </c>
      <c r="J1610" s="15">
        <f t="shared" si="308"/>
        <v>0</v>
      </c>
      <c r="K1610" s="1" t="str">
        <f t="shared" si="305"/>
        <v>Rajma Beans</v>
      </c>
      <c r="L1610" s="15">
        <f>IF(COUNTIF($N$2:N1610,N1610)=1,L1609+1,L1609)</f>
        <v>27</v>
      </c>
      <c r="M1610" s="17" t="str">
        <f t="shared" si="309"/>
        <v/>
      </c>
      <c r="N1610" s="1">
        <f t="shared" si="310"/>
        <v>0</v>
      </c>
      <c r="O1610" s="1">
        <f t="shared" si="311"/>
        <v>0</v>
      </c>
      <c r="P1610" s="17">
        <f t="shared" si="312"/>
        <v>0</v>
      </c>
      <c r="Q1610" s="17">
        <f t="shared" si="313"/>
        <v>0</v>
      </c>
      <c r="R1610" s="17">
        <f t="shared" si="314"/>
        <v>0</v>
      </c>
      <c r="S1610" s="17">
        <f t="shared" si="315"/>
        <v>0</v>
      </c>
      <c r="T1610" s="17">
        <f t="shared" si="316"/>
        <v>0</v>
      </c>
    </row>
    <row r="1611" spans="1:20">
      <c r="A1611" s="142" t="str">
        <f>IF((stock!B1605+stock!C1605+stock!D1605+stock!E1605)&lt;&gt;0,stock!A1605,"")</f>
        <v/>
      </c>
      <c r="B1611" s="142"/>
      <c r="C1611" s="15">
        <f>stock!C1605</f>
        <v>0</v>
      </c>
      <c r="D1611" s="15">
        <f>stock!D1605</f>
        <v>0</v>
      </c>
      <c r="E1611" s="15">
        <f>stock!E1605</f>
        <v>0</v>
      </c>
      <c r="F1611" s="15">
        <f>stock!F1605</f>
        <v>0</v>
      </c>
      <c r="H1611" s="15">
        <f t="shared" si="306"/>
        <v>0</v>
      </c>
      <c r="I1611" s="15">
        <f t="shared" si="307"/>
        <v>0</v>
      </c>
      <c r="J1611" s="15">
        <f t="shared" si="308"/>
        <v>0</v>
      </c>
      <c r="K1611" s="1">
        <f t="shared" si="305"/>
        <v>0</v>
      </c>
      <c r="L1611" s="15">
        <f>IF(COUNTIF($N$2:N1611,N1611)=1,L1610+1,L1610)</f>
        <v>27</v>
      </c>
      <c r="M1611" s="17" t="str">
        <f t="shared" si="309"/>
        <v/>
      </c>
      <c r="N1611" s="1">
        <f t="shared" si="310"/>
        <v>0</v>
      </c>
      <c r="O1611" s="1">
        <f t="shared" si="311"/>
        <v>0</v>
      </c>
      <c r="P1611" s="17">
        <f t="shared" si="312"/>
        <v>0</v>
      </c>
      <c r="Q1611" s="17">
        <f t="shared" si="313"/>
        <v>0</v>
      </c>
      <c r="R1611" s="17">
        <f t="shared" si="314"/>
        <v>0</v>
      </c>
      <c r="S1611" s="17">
        <f t="shared" si="315"/>
        <v>0</v>
      </c>
      <c r="T1611" s="17">
        <f t="shared" si="316"/>
        <v>0</v>
      </c>
    </row>
    <row r="1612" spans="1:20">
      <c r="A1612" s="142" t="str">
        <f>IF((stock!B1606+stock!C1606+stock!D1606+stock!E1606)&lt;&gt;0,stock!A1606,"")</f>
        <v>Red Rice  1kg</v>
      </c>
      <c r="B1612" s="142"/>
      <c r="C1612" s="15">
        <f>stock!C1606</f>
        <v>6</v>
      </c>
      <c r="D1612" s="15">
        <f>stock!D1606</f>
        <v>0</v>
      </c>
      <c r="E1612" s="15">
        <f>stock!E1606</f>
        <v>0</v>
      </c>
      <c r="F1612" s="15">
        <f>stock!F1606</f>
        <v>6</v>
      </c>
      <c r="H1612" s="15">
        <f t="shared" si="306"/>
        <v>0</v>
      </c>
      <c r="I1612" s="15">
        <f t="shared" si="307"/>
        <v>0</v>
      </c>
      <c r="J1612" s="15">
        <f t="shared" si="308"/>
        <v>0</v>
      </c>
      <c r="K1612" s="1" t="str">
        <f t="shared" ref="K1612:K1675" si="317">IFERROR(LEFT(A1612,LEN(A1612)-5),0)</f>
        <v>Red Rice</v>
      </c>
      <c r="L1612" s="15">
        <f>IF(COUNTIF($N$2:N1612,N1612)=1,L1611+1,L1611)</f>
        <v>27</v>
      </c>
      <c r="M1612" s="17" t="str">
        <f t="shared" si="309"/>
        <v/>
      </c>
      <c r="N1612" s="1">
        <f t="shared" si="310"/>
        <v>0</v>
      </c>
      <c r="O1612" s="1">
        <f t="shared" si="311"/>
        <v>0</v>
      </c>
      <c r="P1612" s="17">
        <f t="shared" si="312"/>
        <v>0</v>
      </c>
      <c r="Q1612" s="17">
        <f t="shared" si="313"/>
        <v>0</v>
      </c>
      <c r="R1612" s="17">
        <f t="shared" si="314"/>
        <v>0</v>
      </c>
      <c r="S1612" s="17">
        <f t="shared" si="315"/>
        <v>0</v>
      </c>
      <c r="T1612" s="17">
        <f t="shared" si="316"/>
        <v>0</v>
      </c>
    </row>
    <row r="1613" spans="1:20">
      <c r="A1613" s="142" t="str">
        <f>IF((stock!B1607+stock!C1607+stock!D1607+stock!E1607)&lt;&gt;0,stock!A1607,"")</f>
        <v/>
      </c>
      <c r="B1613" s="142"/>
      <c r="C1613" s="15">
        <f>stock!C1607</f>
        <v>0</v>
      </c>
      <c r="D1613" s="15">
        <f>stock!D1607</f>
        <v>0</v>
      </c>
      <c r="E1613" s="15">
        <f>stock!E1607</f>
        <v>0</v>
      </c>
      <c r="F1613" s="15">
        <f>stock!F1607</f>
        <v>0</v>
      </c>
      <c r="H1613" s="15">
        <f t="shared" si="306"/>
        <v>0</v>
      </c>
      <c r="I1613" s="15">
        <f t="shared" si="307"/>
        <v>0</v>
      </c>
      <c r="J1613" s="15">
        <f t="shared" si="308"/>
        <v>0</v>
      </c>
      <c r="K1613" s="1">
        <f t="shared" si="317"/>
        <v>0</v>
      </c>
      <c r="L1613" s="15">
        <f>IF(COUNTIF($N$2:N1613,N1613)=1,L1612+1,L1612)</f>
        <v>27</v>
      </c>
      <c r="M1613" s="17" t="str">
        <f t="shared" si="309"/>
        <v/>
      </c>
      <c r="N1613" s="1">
        <f t="shared" si="310"/>
        <v>0</v>
      </c>
      <c r="O1613" s="1">
        <f t="shared" si="311"/>
        <v>0</v>
      </c>
      <c r="P1613" s="17">
        <f t="shared" si="312"/>
        <v>0</v>
      </c>
      <c r="Q1613" s="17">
        <f t="shared" si="313"/>
        <v>0</v>
      </c>
      <c r="R1613" s="17">
        <f t="shared" si="314"/>
        <v>0</v>
      </c>
      <c r="S1613" s="17">
        <f t="shared" si="315"/>
        <v>0</v>
      </c>
      <c r="T1613" s="17">
        <f t="shared" si="316"/>
        <v>0</v>
      </c>
    </row>
    <row r="1614" spans="1:20">
      <c r="A1614" s="142" t="str">
        <f>IF((stock!B1608+stock!C1608+stock!D1608+stock!E1608)&lt;&gt;0,stock!A1608,"")</f>
        <v/>
      </c>
      <c r="B1614" s="142"/>
      <c r="C1614" s="15">
        <f>stock!C1608</f>
        <v>0</v>
      </c>
      <c r="D1614" s="15">
        <f>stock!D1608</f>
        <v>0</v>
      </c>
      <c r="E1614" s="15">
        <f>stock!E1608</f>
        <v>0</v>
      </c>
      <c r="F1614" s="15">
        <f>stock!F1608</f>
        <v>0</v>
      </c>
      <c r="G1614" s="7"/>
      <c r="H1614" s="15">
        <f t="shared" ref="H1614:H1677" si="318">IFERROR(--SUBSTITUTE(TRIM(RIGHT(SUBSTITUTE(A1614," ",REPT(" ",255)),255)),"KG",""),0)</f>
        <v>0</v>
      </c>
      <c r="I1614" s="15">
        <f t="shared" ref="I1614:I1677" si="319">IFERROR(--SUBSTITUTE(TRIM(RIGHT(SUBSTITUTE(A1614," ",REPT(" ",255)),255)),"GM",""),0)</f>
        <v>0</v>
      </c>
      <c r="J1614" s="15">
        <f t="shared" ref="J1614:J1677" si="320">IF(H1614&gt;I1614,H1614,I1614)</f>
        <v>0</v>
      </c>
      <c r="K1614" s="1">
        <f t="shared" si="317"/>
        <v>0</v>
      </c>
      <c r="L1614" s="15">
        <f>IF(COUNTIF($N$2:N1614,N1614)=1,L1613+1,L1613)</f>
        <v>27</v>
      </c>
      <c r="M1614" s="17" t="str">
        <f t="shared" si="309"/>
        <v/>
      </c>
      <c r="N1614" s="1">
        <f t="shared" si="310"/>
        <v>0</v>
      </c>
      <c r="O1614" s="1">
        <f t="shared" si="311"/>
        <v>0</v>
      </c>
      <c r="P1614" s="17">
        <f t="shared" si="312"/>
        <v>0</v>
      </c>
      <c r="Q1614" s="17">
        <f t="shared" si="313"/>
        <v>0</v>
      </c>
      <c r="R1614" s="17">
        <f t="shared" si="314"/>
        <v>0</v>
      </c>
      <c r="S1614" s="17">
        <f t="shared" si="315"/>
        <v>0</v>
      </c>
      <c r="T1614" s="17">
        <f t="shared" si="316"/>
        <v>0</v>
      </c>
    </row>
    <row r="1615" spans="1:20">
      <c r="A1615" s="142" t="str">
        <f>IF((stock!B1609+stock!C1609+stock!D1609+stock!E1609)&lt;&gt;0,stock!A1609,"")</f>
        <v/>
      </c>
      <c r="B1615" s="142"/>
      <c r="C1615" s="15">
        <f>stock!C1609</f>
        <v>0</v>
      </c>
      <c r="D1615" s="15">
        <f>stock!D1609</f>
        <v>0</v>
      </c>
      <c r="E1615" s="15">
        <f>stock!E1609</f>
        <v>0</v>
      </c>
      <c r="F1615" s="15">
        <f>stock!F1609</f>
        <v>0</v>
      </c>
      <c r="G1615" s="7"/>
      <c r="H1615" s="15">
        <f t="shared" si="318"/>
        <v>0</v>
      </c>
      <c r="I1615" s="15">
        <f t="shared" si="319"/>
        <v>0</v>
      </c>
      <c r="J1615" s="15">
        <f t="shared" si="320"/>
        <v>0</v>
      </c>
      <c r="K1615" s="1">
        <f t="shared" si="317"/>
        <v>0</v>
      </c>
      <c r="L1615" s="15">
        <f>IF(COUNTIF($N$2:N1615,N1615)=1,L1614+1,L1614)</f>
        <v>27</v>
      </c>
      <c r="M1615" s="17" t="str">
        <f t="shared" si="309"/>
        <v/>
      </c>
      <c r="N1615" s="1">
        <f t="shared" si="310"/>
        <v>0</v>
      </c>
      <c r="O1615" s="1">
        <f t="shared" si="311"/>
        <v>0</v>
      </c>
      <c r="P1615" s="17">
        <f t="shared" si="312"/>
        <v>0</v>
      </c>
      <c r="Q1615" s="17">
        <f t="shared" si="313"/>
        <v>0</v>
      </c>
      <c r="R1615" s="17">
        <f t="shared" si="314"/>
        <v>0</v>
      </c>
      <c r="S1615" s="17">
        <f t="shared" si="315"/>
        <v>0</v>
      </c>
      <c r="T1615" s="17">
        <f t="shared" si="316"/>
        <v>0</v>
      </c>
    </row>
    <row r="1616" spans="1:20">
      <c r="A1616" s="142" t="str">
        <f>IF((stock!B1610+stock!C1610+stock!D1610+stock!E1610)&lt;&gt;0,stock!A1610,"")</f>
        <v>Rocket Masoor-Thuvarai  1kg</v>
      </c>
      <c r="B1616" s="142"/>
      <c r="C1616" s="15">
        <f>stock!C1610</f>
        <v>12</v>
      </c>
      <c r="D1616" s="15">
        <f>stock!D1610</f>
        <v>0</v>
      </c>
      <c r="E1616" s="15">
        <f>stock!E1610</f>
        <v>0</v>
      </c>
      <c r="F1616" s="15">
        <f>stock!F1610</f>
        <v>12</v>
      </c>
      <c r="G1616" s="7"/>
      <c r="H1616" s="15">
        <f t="shared" si="318"/>
        <v>0</v>
      </c>
      <c r="I1616" s="15">
        <f t="shared" si="319"/>
        <v>0</v>
      </c>
      <c r="J1616" s="15">
        <f t="shared" si="320"/>
        <v>0</v>
      </c>
      <c r="K1616" s="1" t="str">
        <f t="shared" si="317"/>
        <v>Rocket Masoor-Thuvarai</v>
      </c>
      <c r="L1616" s="15">
        <f>IF(COUNTIF($N$2:N1616,N1616)=1,L1615+1,L1615)</f>
        <v>27</v>
      </c>
      <c r="M1616" s="17" t="str">
        <f t="shared" si="309"/>
        <v/>
      </c>
      <c r="N1616" s="1">
        <f t="shared" si="310"/>
        <v>0</v>
      </c>
      <c r="O1616" s="1">
        <f t="shared" si="311"/>
        <v>0</v>
      </c>
      <c r="P1616" s="17">
        <f t="shared" si="312"/>
        <v>0</v>
      </c>
      <c r="Q1616" s="17">
        <f t="shared" si="313"/>
        <v>0</v>
      </c>
      <c r="R1616" s="17">
        <f t="shared" si="314"/>
        <v>0</v>
      </c>
      <c r="S1616" s="17">
        <f t="shared" si="315"/>
        <v>0</v>
      </c>
      <c r="T1616" s="17">
        <f t="shared" si="316"/>
        <v>0</v>
      </c>
    </row>
    <row r="1617" spans="1:20">
      <c r="A1617" s="142" t="str">
        <f>IF((stock!B1611+stock!C1611+stock!D1611+stock!E1611)&lt;&gt;0,stock!A1611,"")</f>
        <v/>
      </c>
      <c r="B1617" s="142"/>
      <c r="C1617" s="15">
        <f>stock!C1611</f>
        <v>0</v>
      </c>
      <c r="D1617" s="15">
        <f>stock!D1611</f>
        <v>0</v>
      </c>
      <c r="E1617" s="15">
        <f>stock!E1611</f>
        <v>0</v>
      </c>
      <c r="F1617" s="15">
        <f>stock!F1611</f>
        <v>0</v>
      </c>
      <c r="G1617" s="7"/>
      <c r="H1617" s="15">
        <f t="shared" si="318"/>
        <v>0</v>
      </c>
      <c r="I1617" s="15">
        <f t="shared" si="319"/>
        <v>0</v>
      </c>
      <c r="J1617" s="15">
        <f t="shared" si="320"/>
        <v>0</v>
      </c>
      <c r="K1617" s="1">
        <f t="shared" si="317"/>
        <v>0</v>
      </c>
      <c r="L1617" s="15">
        <f>IF(COUNTIF($N$2:N1617,N1617)=1,L1616+1,L1616)</f>
        <v>27</v>
      </c>
      <c r="M1617" s="17" t="str">
        <f t="shared" si="309"/>
        <v/>
      </c>
      <c r="N1617" s="1">
        <f t="shared" si="310"/>
        <v>0</v>
      </c>
      <c r="O1617" s="1">
        <f t="shared" si="311"/>
        <v>0</v>
      </c>
      <c r="P1617" s="17">
        <f t="shared" si="312"/>
        <v>0</v>
      </c>
      <c r="Q1617" s="17">
        <f t="shared" si="313"/>
        <v>0</v>
      </c>
      <c r="R1617" s="17">
        <f t="shared" si="314"/>
        <v>0</v>
      </c>
      <c r="S1617" s="17">
        <f t="shared" si="315"/>
        <v>0</v>
      </c>
      <c r="T1617" s="17">
        <f t="shared" si="316"/>
        <v>0</v>
      </c>
    </row>
    <row r="1618" spans="1:20">
      <c r="A1618" s="142" t="str">
        <f>IF((stock!B1612+stock!C1612+stock!D1612+stock!E1612)&lt;&gt;0,stock!A1612,"")</f>
        <v>Salippu-Bore Mochai  1kg</v>
      </c>
      <c r="B1618" s="142"/>
      <c r="C1618" s="15">
        <f>stock!C1612</f>
        <v>0</v>
      </c>
      <c r="D1618" s="15">
        <f>stock!D1612</f>
        <v>20</v>
      </c>
      <c r="E1618" s="15">
        <f>stock!E1612</f>
        <v>20</v>
      </c>
      <c r="F1618" s="15">
        <f>stock!F1612</f>
        <v>0</v>
      </c>
      <c r="G1618" s="7"/>
      <c r="H1618" s="15">
        <f t="shared" si="318"/>
        <v>0</v>
      </c>
      <c r="I1618" s="15">
        <f t="shared" si="319"/>
        <v>0</v>
      </c>
      <c r="J1618" s="15">
        <f t="shared" si="320"/>
        <v>0</v>
      </c>
      <c r="K1618" s="1" t="str">
        <f t="shared" si="317"/>
        <v>Salippu-Bore Mochai</v>
      </c>
      <c r="L1618" s="15">
        <f>IF(COUNTIF($N$2:N1618,N1618)=1,L1617+1,L1617)</f>
        <v>27</v>
      </c>
      <c r="M1618" s="17" t="str">
        <f t="shared" si="309"/>
        <v/>
      </c>
      <c r="N1618" s="1">
        <f t="shared" si="310"/>
        <v>0</v>
      </c>
      <c r="O1618" s="1">
        <f t="shared" si="311"/>
        <v>0</v>
      </c>
      <c r="P1618" s="17">
        <f t="shared" si="312"/>
        <v>0</v>
      </c>
      <c r="Q1618" s="17">
        <f t="shared" si="313"/>
        <v>0</v>
      </c>
      <c r="R1618" s="17">
        <f t="shared" si="314"/>
        <v>0</v>
      </c>
      <c r="S1618" s="17">
        <f t="shared" si="315"/>
        <v>0</v>
      </c>
      <c r="T1618" s="17">
        <f t="shared" si="316"/>
        <v>0</v>
      </c>
    </row>
    <row r="1619" spans="1:20">
      <c r="A1619" s="142" t="str">
        <f>IF((stock!B1613+stock!C1613+stock!D1613+stock!E1613)&lt;&gt;0,stock!A1613,"")</f>
        <v/>
      </c>
      <c r="B1619" s="142"/>
      <c r="C1619" s="15">
        <f>stock!C1613</f>
        <v>0</v>
      </c>
      <c r="D1619" s="15">
        <f>stock!D1613</f>
        <v>0</v>
      </c>
      <c r="E1619" s="15">
        <f>stock!E1613</f>
        <v>0</v>
      </c>
      <c r="F1619" s="15">
        <f>stock!F1613</f>
        <v>0</v>
      </c>
      <c r="G1619" s="7"/>
      <c r="H1619" s="15">
        <f t="shared" si="318"/>
        <v>0</v>
      </c>
      <c r="I1619" s="15">
        <f t="shared" si="319"/>
        <v>0</v>
      </c>
      <c r="J1619" s="15">
        <f t="shared" si="320"/>
        <v>0</v>
      </c>
      <c r="K1619" s="1">
        <f t="shared" si="317"/>
        <v>0</v>
      </c>
      <c r="L1619" s="15">
        <f>IF(COUNTIF($N$2:N1619,N1619)=1,L1618+1,L1618)</f>
        <v>27</v>
      </c>
      <c r="M1619" s="17" t="str">
        <f t="shared" si="309"/>
        <v/>
      </c>
      <c r="N1619" s="1">
        <f t="shared" si="310"/>
        <v>0</v>
      </c>
      <c r="O1619" s="1">
        <f t="shared" si="311"/>
        <v>0</v>
      </c>
      <c r="P1619" s="17">
        <f t="shared" si="312"/>
        <v>0</v>
      </c>
      <c r="Q1619" s="17">
        <f t="shared" si="313"/>
        <v>0</v>
      </c>
      <c r="R1619" s="17">
        <f t="shared" si="314"/>
        <v>0</v>
      </c>
      <c r="S1619" s="17">
        <f t="shared" si="315"/>
        <v>0</v>
      </c>
      <c r="T1619" s="17">
        <f t="shared" si="316"/>
        <v>0</v>
      </c>
    </row>
    <row r="1620" spans="1:20">
      <c r="A1620" s="142" t="str">
        <f>IF((stock!B1614+stock!C1614+stock!D1614+stock!E1614)&lt;&gt;0,stock!A1614,"")</f>
        <v/>
      </c>
      <c r="B1620" s="142"/>
      <c r="C1620" s="15">
        <f>stock!C1614</f>
        <v>0</v>
      </c>
      <c r="D1620" s="15">
        <f>stock!D1614</f>
        <v>0</v>
      </c>
      <c r="E1620" s="15">
        <f>stock!E1614</f>
        <v>0</v>
      </c>
      <c r="F1620" s="15">
        <f>stock!F1614</f>
        <v>0</v>
      </c>
      <c r="G1620" s="7"/>
      <c r="H1620" s="15">
        <f t="shared" si="318"/>
        <v>0</v>
      </c>
      <c r="I1620" s="15">
        <f t="shared" si="319"/>
        <v>0</v>
      </c>
      <c r="J1620" s="15">
        <f t="shared" si="320"/>
        <v>0</v>
      </c>
      <c r="K1620" s="1">
        <f t="shared" si="317"/>
        <v>0</v>
      </c>
      <c r="L1620" s="15">
        <f>IF(COUNTIF($N$2:N1620,N1620)=1,L1619+1,L1619)</f>
        <v>27</v>
      </c>
      <c r="M1620" s="17" t="str">
        <f t="shared" ref="M1620:M1683" si="321">IF(P1620=0,"",K1620)</f>
        <v/>
      </c>
      <c r="N1620" s="1">
        <f t="shared" ref="N1620:N1683" si="322">IF(P1620=0,0,(IFERROR(RIGHT(K1620,LEN(K1620)-FIND(" ",K1620)),K1620)))</f>
        <v>0</v>
      </c>
      <c r="O1620" s="1">
        <f t="shared" ref="O1620:O1683" si="323">IF(P1620=0,0,TRIM(LEFT(SUBSTITUTE(A1620," ",REPT(" ",255)),255)))</f>
        <v>0</v>
      </c>
      <c r="P1620" s="17">
        <f t="shared" ref="P1620:P1683" si="324">IFERROR((FIND("KG",A1620)/FIND("KG",A1620)),0)+IFERROR((FIND("GM",A1620)/FIND("GM",A1620)),0)</f>
        <v>0</v>
      </c>
      <c r="Q1620" s="17">
        <f t="shared" ref="Q1620:Q1683" si="325">IFERROR((C1620*J1620*P1620)/50,0)</f>
        <v>0</v>
      </c>
      <c r="R1620" s="17">
        <f t="shared" ref="R1620:R1683" si="326">IFERROR((D1620*J1620*P1620)/50,0)</f>
        <v>0</v>
      </c>
      <c r="S1620" s="17">
        <f t="shared" ref="S1620:S1683" si="327">IFERROR((E1620*J1620*P1620)/50,0)</f>
        <v>0</v>
      </c>
      <c r="T1620" s="17">
        <f t="shared" ref="T1620:T1683" si="328">IFERROR((F1620*J1620*P1620)/50,0)</f>
        <v>0</v>
      </c>
    </row>
    <row r="1621" spans="1:20">
      <c r="A1621" s="142" t="str">
        <f>IF((stock!B1615+stock!C1615+stock!D1615+stock!E1615)&lt;&gt;0,stock!A1615,"")</f>
        <v/>
      </c>
      <c r="B1621" s="142"/>
      <c r="C1621" s="15">
        <f>stock!C1615</f>
        <v>0</v>
      </c>
      <c r="D1621" s="15">
        <f>stock!D1615</f>
        <v>0</v>
      </c>
      <c r="E1621" s="15">
        <f>stock!E1615</f>
        <v>0</v>
      </c>
      <c r="F1621" s="15">
        <f>stock!F1615</f>
        <v>0</v>
      </c>
      <c r="G1621" s="7"/>
      <c r="H1621" s="15">
        <f t="shared" si="318"/>
        <v>0</v>
      </c>
      <c r="I1621" s="15">
        <f t="shared" si="319"/>
        <v>0</v>
      </c>
      <c r="J1621" s="15">
        <f t="shared" si="320"/>
        <v>0</v>
      </c>
      <c r="K1621" s="1">
        <f t="shared" si="317"/>
        <v>0</v>
      </c>
      <c r="L1621" s="15">
        <f>IF(COUNTIF($N$2:N1621,N1621)=1,L1620+1,L1620)</f>
        <v>27</v>
      </c>
      <c r="M1621" s="17" t="str">
        <f t="shared" si="321"/>
        <v/>
      </c>
      <c r="N1621" s="1">
        <f t="shared" si="322"/>
        <v>0</v>
      </c>
      <c r="O1621" s="1">
        <f t="shared" si="323"/>
        <v>0</v>
      </c>
      <c r="P1621" s="17">
        <f t="shared" si="324"/>
        <v>0</v>
      </c>
      <c r="Q1621" s="17">
        <f t="shared" si="325"/>
        <v>0</v>
      </c>
      <c r="R1621" s="17">
        <f t="shared" si="326"/>
        <v>0</v>
      </c>
      <c r="S1621" s="17">
        <f t="shared" si="327"/>
        <v>0</v>
      </c>
      <c r="T1621" s="17">
        <f t="shared" si="328"/>
        <v>0</v>
      </c>
    </row>
    <row r="1622" spans="1:20">
      <c r="A1622" s="142" t="str">
        <f>IF((stock!B1616+stock!C1616+stock!D1616+stock!E1616)&lt;&gt;0,stock!A1616,"")</f>
        <v>SMT Malda  1kg</v>
      </c>
      <c r="B1622" s="142"/>
      <c r="C1622" s="15">
        <f>stock!C1616</f>
        <v>0</v>
      </c>
      <c r="D1622" s="15">
        <f>stock!D1616</f>
        <v>8</v>
      </c>
      <c r="E1622" s="15">
        <f>stock!E1616</f>
        <v>3</v>
      </c>
      <c r="F1622" s="15">
        <f>stock!F1616</f>
        <v>5</v>
      </c>
      <c r="G1622" s="7"/>
      <c r="H1622" s="15">
        <f t="shared" si="318"/>
        <v>0</v>
      </c>
      <c r="I1622" s="15">
        <f t="shared" si="319"/>
        <v>0</v>
      </c>
      <c r="J1622" s="15">
        <f t="shared" si="320"/>
        <v>0</v>
      </c>
      <c r="K1622" s="1" t="str">
        <f t="shared" si="317"/>
        <v>SMT Malda</v>
      </c>
      <c r="L1622" s="15">
        <f>IF(COUNTIF($N$2:N1622,N1622)=1,L1621+1,L1621)</f>
        <v>27</v>
      </c>
      <c r="M1622" s="17" t="str">
        <f t="shared" si="321"/>
        <v/>
      </c>
      <c r="N1622" s="1">
        <f t="shared" si="322"/>
        <v>0</v>
      </c>
      <c r="O1622" s="1">
        <f t="shared" si="323"/>
        <v>0</v>
      </c>
      <c r="P1622" s="17">
        <f t="shared" si="324"/>
        <v>0</v>
      </c>
      <c r="Q1622" s="17">
        <f t="shared" si="325"/>
        <v>0</v>
      </c>
      <c r="R1622" s="17">
        <f t="shared" si="326"/>
        <v>0</v>
      </c>
      <c r="S1622" s="17">
        <f t="shared" si="327"/>
        <v>0</v>
      </c>
      <c r="T1622" s="17">
        <f t="shared" si="328"/>
        <v>0</v>
      </c>
    </row>
    <row r="1623" spans="1:20">
      <c r="A1623" s="142" t="str">
        <f>IF((stock!B1617+stock!C1617+stock!D1617+stock!E1617)&lt;&gt;0,stock!A1617,"")</f>
        <v>SMT Thattai  1kg</v>
      </c>
      <c r="B1623" s="142"/>
      <c r="C1623" s="15">
        <f>stock!C1617</f>
        <v>24</v>
      </c>
      <c r="D1623" s="15">
        <f>stock!D1617</f>
        <v>0</v>
      </c>
      <c r="E1623" s="15">
        <f>stock!E1617</f>
        <v>24</v>
      </c>
      <c r="F1623" s="15">
        <f>stock!F1617</f>
        <v>0</v>
      </c>
      <c r="G1623" s="7"/>
      <c r="H1623" s="15">
        <f t="shared" si="318"/>
        <v>0</v>
      </c>
      <c r="I1623" s="15">
        <f t="shared" si="319"/>
        <v>0</v>
      </c>
      <c r="J1623" s="15">
        <f t="shared" si="320"/>
        <v>0</v>
      </c>
      <c r="K1623" s="1" t="str">
        <f t="shared" si="317"/>
        <v>SMT Thattai</v>
      </c>
      <c r="L1623" s="15">
        <f>IF(COUNTIF($N$2:N1623,N1623)=1,L1622+1,L1622)</f>
        <v>27</v>
      </c>
      <c r="M1623" s="17" t="str">
        <f t="shared" si="321"/>
        <v/>
      </c>
      <c r="N1623" s="1">
        <f t="shared" si="322"/>
        <v>0</v>
      </c>
      <c r="O1623" s="1">
        <f t="shared" si="323"/>
        <v>0</v>
      </c>
      <c r="P1623" s="17">
        <f t="shared" si="324"/>
        <v>0</v>
      </c>
      <c r="Q1623" s="17">
        <f t="shared" si="325"/>
        <v>0</v>
      </c>
      <c r="R1623" s="17">
        <f t="shared" si="326"/>
        <v>0</v>
      </c>
      <c r="S1623" s="17">
        <f t="shared" si="327"/>
        <v>0</v>
      </c>
      <c r="T1623" s="17">
        <f t="shared" si="328"/>
        <v>0</v>
      </c>
    </row>
    <row r="1624" spans="1:20">
      <c r="A1624" s="142" t="str">
        <f>IF((stock!B1618+stock!C1618+stock!D1618+stock!E1618)&lt;&gt;0,stock!A1618,"")</f>
        <v/>
      </c>
      <c r="B1624" s="142"/>
      <c r="C1624" s="15">
        <f>stock!C1618</f>
        <v>0</v>
      </c>
      <c r="D1624" s="15">
        <f>stock!D1618</f>
        <v>0</v>
      </c>
      <c r="E1624" s="15">
        <f>stock!E1618</f>
        <v>0</v>
      </c>
      <c r="F1624" s="15">
        <f>stock!F1618</f>
        <v>0</v>
      </c>
      <c r="G1624" s="7"/>
      <c r="H1624" s="15">
        <f t="shared" si="318"/>
        <v>0</v>
      </c>
      <c r="I1624" s="15">
        <f t="shared" si="319"/>
        <v>0</v>
      </c>
      <c r="J1624" s="15">
        <f t="shared" si="320"/>
        <v>0</v>
      </c>
      <c r="K1624" s="1">
        <f t="shared" si="317"/>
        <v>0</v>
      </c>
      <c r="L1624" s="15">
        <f>IF(COUNTIF($N$2:N1624,N1624)=1,L1623+1,L1623)</f>
        <v>27</v>
      </c>
      <c r="M1624" s="17" t="str">
        <f t="shared" si="321"/>
        <v/>
      </c>
      <c r="N1624" s="1">
        <f t="shared" si="322"/>
        <v>0</v>
      </c>
      <c r="O1624" s="1">
        <f t="shared" si="323"/>
        <v>0</v>
      </c>
      <c r="P1624" s="17">
        <f t="shared" si="324"/>
        <v>0</v>
      </c>
      <c r="Q1624" s="17">
        <f t="shared" si="325"/>
        <v>0</v>
      </c>
      <c r="R1624" s="17">
        <f t="shared" si="326"/>
        <v>0</v>
      </c>
      <c r="S1624" s="17">
        <f t="shared" si="327"/>
        <v>0</v>
      </c>
      <c r="T1624" s="17">
        <f t="shared" si="328"/>
        <v>0</v>
      </c>
    </row>
    <row r="1625" spans="1:20">
      <c r="A1625" s="142" t="str">
        <f>IF((stock!B1619+stock!C1619+stock!D1619+stock!E1619)&lt;&gt;0,stock!A1619,"")</f>
        <v/>
      </c>
      <c r="B1625" s="142"/>
      <c r="C1625" s="15">
        <f>stock!C1619</f>
        <v>0</v>
      </c>
      <c r="D1625" s="15">
        <f>stock!D1619</f>
        <v>0</v>
      </c>
      <c r="E1625" s="15">
        <f>stock!E1619</f>
        <v>0</v>
      </c>
      <c r="F1625" s="15">
        <f>stock!F1619</f>
        <v>0</v>
      </c>
      <c r="G1625" s="7"/>
      <c r="H1625" s="15">
        <f t="shared" si="318"/>
        <v>0</v>
      </c>
      <c r="I1625" s="15">
        <f t="shared" si="319"/>
        <v>0</v>
      </c>
      <c r="J1625" s="15">
        <f t="shared" si="320"/>
        <v>0</v>
      </c>
      <c r="K1625" s="1">
        <f t="shared" si="317"/>
        <v>0</v>
      </c>
      <c r="L1625" s="15">
        <f>IF(COUNTIF($N$2:N1625,N1625)=1,L1624+1,L1624)</f>
        <v>27</v>
      </c>
      <c r="M1625" s="17" t="str">
        <f t="shared" si="321"/>
        <v/>
      </c>
      <c r="N1625" s="1">
        <f t="shared" si="322"/>
        <v>0</v>
      </c>
      <c r="O1625" s="1">
        <f t="shared" si="323"/>
        <v>0</v>
      </c>
      <c r="P1625" s="17">
        <f t="shared" si="324"/>
        <v>0</v>
      </c>
      <c r="Q1625" s="17">
        <f t="shared" si="325"/>
        <v>0</v>
      </c>
      <c r="R1625" s="17">
        <f t="shared" si="326"/>
        <v>0</v>
      </c>
      <c r="S1625" s="17">
        <f t="shared" si="327"/>
        <v>0</v>
      </c>
      <c r="T1625" s="17">
        <f t="shared" si="328"/>
        <v>0</v>
      </c>
    </row>
    <row r="1626" spans="1:20">
      <c r="A1626" s="142" t="str">
        <f>IF((stock!B1620+stock!C1620+stock!D1620+stock!E1620)&lt;&gt;0,stock!A1620,"")</f>
        <v>Thean Mochai  1kg</v>
      </c>
      <c r="B1626" s="142"/>
      <c r="C1626" s="15">
        <f>stock!C1620</f>
        <v>14</v>
      </c>
      <c r="D1626" s="15">
        <f>stock!D1620</f>
        <v>0</v>
      </c>
      <c r="E1626" s="15">
        <f>stock!E1620</f>
        <v>0</v>
      </c>
      <c r="F1626" s="15">
        <f>stock!F1620</f>
        <v>14</v>
      </c>
      <c r="G1626" s="7"/>
      <c r="H1626" s="15">
        <f t="shared" si="318"/>
        <v>0</v>
      </c>
      <c r="I1626" s="15">
        <f t="shared" si="319"/>
        <v>0</v>
      </c>
      <c r="J1626" s="15">
        <f t="shared" si="320"/>
        <v>0</v>
      </c>
      <c r="K1626" s="1" t="str">
        <f t="shared" si="317"/>
        <v>Thean Mochai</v>
      </c>
      <c r="L1626" s="15">
        <f>IF(COUNTIF($N$2:N1626,N1626)=1,L1625+1,L1625)</f>
        <v>27</v>
      </c>
      <c r="M1626" s="17" t="str">
        <f t="shared" si="321"/>
        <v/>
      </c>
      <c r="N1626" s="1">
        <f t="shared" si="322"/>
        <v>0</v>
      </c>
      <c r="O1626" s="1">
        <f t="shared" si="323"/>
        <v>0</v>
      </c>
      <c r="P1626" s="17">
        <f t="shared" si="324"/>
        <v>0</v>
      </c>
      <c r="Q1626" s="17">
        <f t="shared" si="325"/>
        <v>0</v>
      </c>
      <c r="R1626" s="17">
        <f t="shared" si="326"/>
        <v>0</v>
      </c>
      <c r="S1626" s="17">
        <f t="shared" si="327"/>
        <v>0</v>
      </c>
      <c r="T1626" s="17">
        <f t="shared" si="328"/>
        <v>0</v>
      </c>
    </row>
    <row r="1627" spans="1:20">
      <c r="A1627" s="142" t="str">
        <f>IF((stock!B1621+stock!C1621+stock!D1621+stock!E1621)&lt;&gt;0,stock!A1621,"")</f>
        <v/>
      </c>
      <c r="B1627" s="142"/>
      <c r="C1627" s="15">
        <f>stock!C1621</f>
        <v>0</v>
      </c>
      <c r="D1627" s="15">
        <f>stock!D1621</f>
        <v>0</v>
      </c>
      <c r="E1627" s="15">
        <f>stock!E1621</f>
        <v>0</v>
      </c>
      <c r="F1627" s="15">
        <f>stock!F1621</f>
        <v>0</v>
      </c>
      <c r="G1627" s="7"/>
      <c r="H1627" s="15">
        <f t="shared" si="318"/>
        <v>0</v>
      </c>
      <c r="I1627" s="15">
        <f t="shared" si="319"/>
        <v>0</v>
      </c>
      <c r="J1627" s="15">
        <f t="shared" si="320"/>
        <v>0</v>
      </c>
      <c r="K1627" s="1">
        <f t="shared" si="317"/>
        <v>0</v>
      </c>
      <c r="L1627" s="15">
        <f>IF(COUNTIF($N$2:N1627,N1627)=1,L1626+1,L1626)</f>
        <v>27</v>
      </c>
      <c r="M1627" s="17" t="str">
        <f t="shared" si="321"/>
        <v/>
      </c>
      <c r="N1627" s="1">
        <f t="shared" si="322"/>
        <v>0</v>
      </c>
      <c r="O1627" s="1">
        <f t="shared" si="323"/>
        <v>0</v>
      </c>
      <c r="P1627" s="17">
        <f t="shared" si="324"/>
        <v>0</v>
      </c>
      <c r="Q1627" s="17">
        <f t="shared" si="325"/>
        <v>0</v>
      </c>
      <c r="R1627" s="17">
        <f t="shared" si="326"/>
        <v>0</v>
      </c>
      <c r="S1627" s="17">
        <f t="shared" si="327"/>
        <v>0</v>
      </c>
      <c r="T1627" s="17">
        <f t="shared" si="328"/>
        <v>0</v>
      </c>
    </row>
    <row r="1628" spans="1:20">
      <c r="A1628" s="142" t="str">
        <f>IF((stock!B1622+stock!C1622+stock!D1622+stock!E1622)&lt;&gt;0,stock!A1622,"")</f>
        <v/>
      </c>
      <c r="B1628" s="142"/>
      <c r="C1628" s="15">
        <f>stock!C1622</f>
        <v>0</v>
      </c>
      <c r="D1628" s="15">
        <f>stock!D1622</f>
        <v>0</v>
      </c>
      <c r="E1628" s="15">
        <f>stock!E1622</f>
        <v>0</v>
      </c>
      <c r="F1628" s="15">
        <f>stock!F1622</f>
        <v>0</v>
      </c>
      <c r="G1628" s="7"/>
      <c r="H1628" s="15">
        <f t="shared" si="318"/>
        <v>0</v>
      </c>
      <c r="I1628" s="15">
        <f t="shared" si="319"/>
        <v>0</v>
      </c>
      <c r="J1628" s="15">
        <f t="shared" si="320"/>
        <v>0</v>
      </c>
      <c r="K1628" s="1">
        <f t="shared" si="317"/>
        <v>0</v>
      </c>
      <c r="L1628" s="15">
        <f>IF(COUNTIF($N$2:N1628,N1628)=1,L1627+1,L1627)</f>
        <v>27</v>
      </c>
      <c r="M1628" s="17" t="str">
        <f t="shared" si="321"/>
        <v/>
      </c>
      <c r="N1628" s="1">
        <f t="shared" si="322"/>
        <v>0</v>
      </c>
      <c r="O1628" s="1">
        <f t="shared" si="323"/>
        <v>0</v>
      </c>
      <c r="P1628" s="17">
        <f t="shared" si="324"/>
        <v>0</v>
      </c>
      <c r="Q1628" s="17">
        <f t="shared" si="325"/>
        <v>0</v>
      </c>
      <c r="R1628" s="17">
        <f t="shared" si="326"/>
        <v>0</v>
      </c>
      <c r="S1628" s="17">
        <f t="shared" si="327"/>
        <v>0</v>
      </c>
      <c r="T1628" s="17">
        <f t="shared" si="328"/>
        <v>0</v>
      </c>
    </row>
    <row r="1629" spans="1:20">
      <c r="A1629" s="142" t="str">
        <f>IF((stock!B1623+stock!C1623+stock!D1623+stock!E1623)&lt;&gt;0,stock!A1623,"")</f>
        <v>W.C Whitegram-AA  1kg</v>
      </c>
      <c r="B1629" s="142"/>
      <c r="C1629" s="15">
        <f>stock!C1623</f>
        <v>0</v>
      </c>
      <c r="D1629" s="15">
        <f>stock!D1623</f>
        <v>9</v>
      </c>
      <c r="E1629" s="15">
        <f>stock!E1623</f>
        <v>9</v>
      </c>
      <c r="F1629" s="15">
        <f>stock!F1623</f>
        <v>0</v>
      </c>
      <c r="G1629" s="7"/>
      <c r="H1629" s="15">
        <f t="shared" si="318"/>
        <v>0</v>
      </c>
      <c r="I1629" s="15">
        <f t="shared" si="319"/>
        <v>0</v>
      </c>
      <c r="J1629" s="15">
        <f t="shared" si="320"/>
        <v>0</v>
      </c>
      <c r="K1629" s="1" t="str">
        <f t="shared" si="317"/>
        <v>W.C Whitegram-AA</v>
      </c>
      <c r="L1629" s="15">
        <f>IF(COUNTIF($N$2:N1629,N1629)=1,L1628+1,L1628)</f>
        <v>27</v>
      </c>
      <c r="M1629" s="17" t="str">
        <f t="shared" si="321"/>
        <v/>
      </c>
      <c r="N1629" s="1">
        <f t="shared" si="322"/>
        <v>0</v>
      </c>
      <c r="O1629" s="1">
        <f t="shared" si="323"/>
        <v>0</v>
      </c>
      <c r="P1629" s="17">
        <f t="shared" si="324"/>
        <v>0</v>
      </c>
      <c r="Q1629" s="17">
        <f t="shared" si="325"/>
        <v>0</v>
      </c>
      <c r="R1629" s="17">
        <f t="shared" si="326"/>
        <v>0</v>
      </c>
      <c r="S1629" s="17">
        <f t="shared" si="327"/>
        <v>0</v>
      </c>
      <c r="T1629" s="17">
        <f t="shared" si="328"/>
        <v>0</v>
      </c>
    </row>
    <row r="1630" spans="1:20">
      <c r="A1630" s="142" t="str">
        <f>IF((stock!B1624+stock!C1624+stock!D1624+stock!E1624)&lt;&gt;0,stock!A1624,"")</f>
        <v/>
      </c>
      <c r="B1630" s="142"/>
      <c r="C1630" s="15">
        <f>stock!C1624</f>
        <v>0</v>
      </c>
      <c r="D1630" s="15">
        <f>stock!D1624</f>
        <v>0</v>
      </c>
      <c r="E1630" s="15">
        <f>stock!E1624</f>
        <v>0</v>
      </c>
      <c r="F1630" s="15">
        <f>stock!F1624</f>
        <v>0</v>
      </c>
      <c r="G1630" s="7"/>
      <c r="H1630" s="15">
        <f t="shared" si="318"/>
        <v>0</v>
      </c>
      <c r="I1630" s="15">
        <f t="shared" si="319"/>
        <v>0</v>
      </c>
      <c r="J1630" s="15">
        <f t="shared" si="320"/>
        <v>0</v>
      </c>
      <c r="K1630" s="1">
        <f t="shared" si="317"/>
        <v>0</v>
      </c>
      <c r="L1630" s="15">
        <f>IF(COUNTIF($N$2:N1630,N1630)=1,L1629+1,L1629)</f>
        <v>27</v>
      </c>
      <c r="M1630" s="17" t="str">
        <f t="shared" si="321"/>
        <v/>
      </c>
      <c r="N1630" s="1">
        <f t="shared" si="322"/>
        <v>0</v>
      </c>
      <c r="O1630" s="1">
        <f t="shared" si="323"/>
        <v>0</v>
      </c>
      <c r="P1630" s="17">
        <f t="shared" si="324"/>
        <v>0</v>
      </c>
      <c r="Q1630" s="17">
        <f t="shared" si="325"/>
        <v>0</v>
      </c>
      <c r="R1630" s="17">
        <f t="shared" si="326"/>
        <v>0</v>
      </c>
      <c r="S1630" s="17">
        <f t="shared" si="327"/>
        <v>0</v>
      </c>
      <c r="T1630" s="17">
        <f t="shared" si="328"/>
        <v>0</v>
      </c>
    </row>
    <row r="1631" spans="1:20">
      <c r="A1631" s="142" t="str">
        <f>IF((stock!B1625+stock!C1625+stock!D1625+stock!E1625)&lt;&gt;0,stock!A1625,"")</f>
        <v>White Beans  1kg</v>
      </c>
      <c r="B1631" s="142"/>
      <c r="C1631" s="15">
        <f>stock!C1625</f>
        <v>0</v>
      </c>
      <c r="D1631" s="15">
        <f>stock!D1625</f>
        <v>5</v>
      </c>
      <c r="E1631" s="15">
        <f>stock!E1625</f>
        <v>0</v>
      </c>
      <c r="F1631" s="15">
        <f>stock!F1625</f>
        <v>5</v>
      </c>
      <c r="G1631" s="7"/>
      <c r="H1631" s="15">
        <f t="shared" si="318"/>
        <v>0</v>
      </c>
      <c r="I1631" s="15">
        <f t="shared" si="319"/>
        <v>0</v>
      </c>
      <c r="J1631" s="15">
        <f t="shared" si="320"/>
        <v>0</v>
      </c>
      <c r="K1631" s="1" t="str">
        <f t="shared" si="317"/>
        <v>White Beans</v>
      </c>
      <c r="L1631" s="15">
        <f>IF(COUNTIF($N$2:N1631,N1631)=1,L1630+1,L1630)</f>
        <v>27</v>
      </c>
      <c r="M1631" s="17" t="str">
        <f t="shared" si="321"/>
        <v/>
      </c>
      <c r="N1631" s="1">
        <f t="shared" si="322"/>
        <v>0</v>
      </c>
      <c r="O1631" s="1">
        <f t="shared" si="323"/>
        <v>0</v>
      </c>
      <c r="P1631" s="17">
        <f t="shared" si="324"/>
        <v>0</v>
      </c>
      <c r="Q1631" s="17">
        <f t="shared" si="325"/>
        <v>0</v>
      </c>
      <c r="R1631" s="17">
        <f t="shared" si="326"/>
        <v>0</v>
      </c>
      <c r="S1631" s="17">
        <f t="shared" si="327"/>
        <v>0</v>
      </c>
      <c r="T1631" s="17">
        <f t="shared" si="328"/>
        <v>0</v>
      </c>
    </row>
    <row r="1632" spans="1:20">
      <c r="A1632" s="142" t="str">
        <f>IF((stock!B1626+stock!C1626+stock!D1626+stock!E1626)&lt;&gt;0,stock!A1626,"")</f>
        <v/>
      </c>
      <c r="B1632" s="142"/>
      <c r="C1632" s="15">
        <f>stock!C1626</f>
        <v>0</v>
      </c>
      <c r="D1632" s="15">
        <f>stock!D1626</f>
        <v>0</v>
      </c>
      <c r="E1632" s="15">
        <f>stock!E1626</f>
        <v>0</v>
      </c>
      <c r="F1632" s="15">
        <f>stock!F1626</f>
        <v>0</v>
      </c>
      <c r="G1632" s="7"/>
      <c r="H1632" s="15">
        <f t="shared" si="318"/>
        <v>0</v>
      </c>
      <c r="I1632" s="15">
        <f t="shared" si="319"/>
        <v>0</v>
      </c>
      <c r="J1632" s="15">
        <f t="shared" si="320"/>
        <v>0</v>
      </c>
      <c r="K1632" s="1">
        <f t="shared" si="317"/>
        <v>0</v>
      </c>
      <c r="L1632" s="15">
        <f>IF(COUNTIF($N$2:N1632,N1632)=1,L1631+1,L1631)</f>
        <v>27</v>
      </c>
      <c r="M1632" s="17" t="str">
        <f t="shared" si="321"/>
        <v/>
      </c>
      <c r="N1632" s="1">
        <f t="shared" si="322"/>
        <v>0</v>
      </c>
      <c r="O1632" s="1">
        <f t="shared" si="323"/>
        <v>0</v>
      </c>
      <c r="P1632" s="17">
        <f t="shared" si="324"/>
        <v>0</v>
      </c>
      <c r="Q1632" s="17">
        <f t="shared" si="325"/>
        <v>0</v>
      </c>
      <c r="R1632" s="17">
        <f t="shared" si="326"/>
        <v>0</v>
      </c>
      <c r="S1632" s="17">
        <f t="shared" si="327"/>
        <v>0</v>
      </c>
      <c r="T1632" s="17">
        <f t="shared" si="328"/>
        <v>0</v>
      </c>
    </row>
    <row r="1633" spans="1:20">
      <c r="A1633" s="142" t="str">
        <f>IF((stock!B1627+stock!C1627+stock!D1627+stock!E1627)&lt;&gt;0,stock!A1627,"")</f>
        <v>White-Soya Beans  1kg</v>
      </c>
      <c r="B1633" s="142"/>
      <c r="C1633" s="15">
        <f>stock!C1627</f>
        <v>11</v>
      </c>
      <c r="D1633" s="15">
        <f>stock!D1627</f>
        <v>16.2</v>
      </c>
      <c r="E1633" s="15">
        <f>stock!E1627</f>
        <v>1.2</v>
      </c>
      <c r="F1633" s="15">
        <f>stock!F1627</f>
        <v>26</v>
      </c>
      <c r="G1633" s="7"/>
      <c r="H1633" s="15">
        <f t="shared" si="318"/>
        <v>0</v>
      </c>
      <c r="I1633" s="15">
        <f t="shared" si="319"/>
        <v>0</v>
      </c>
      <c r="J1633" s="15">
        <f t="shared" si="320"/>
        <v>0</v>
      </c>
      <c r="K1633" s="1" t="str">
        <f t="shared" si="317"/>
        <v>White-Soya Beans</v>
      </c>
      <c r="L1633" s="15">
        <f>IF(COUNTIF($N$2:N1633,N1633)=1,L1632+1,L1632)</f>
        <v>27</v>
      </c>
      <c r="M1633" s="17" t="str">
        <f t="shared" si="321"/>
        <v/>
      </c>
      <c r="N1633" s="1">
        <f t="shared" si="322"/>
        <v>0</v>
      </c>
      <c r="O1633" s="1">
        <f t="shared" si="323"/>
        <v>0</v>
      </c>
      <c r="P1633" s="17">
        <f t="shared" si="324"/>
        <v>0</v>
      </c>
      <c r="Q1633" s="17">
        <f t="shared" si="325"/>
        <v>0</v>
      </c>
      <c r="R1633" s="17">
        <f t="shared" si="326"/>
        <v>0</v>
      </c>
      <c r="S1633" s="17">
        <f t="shared" si="327"/>
        <v>0</v>
      </c>
      <c r="T1633" s="17">
        <f t="shared" si="328"/>
        <v>0</v>
      </c>
    </row>
    <row r="1634" spans="1:20">
      <c r="A1634" s="142" t="str">
        <f>IF((stock!B1628+stock!C1628+stock!D1628+stock!E1628)&lt;&gt;0,stock!A1628,"")</f>
        <v>White Thattai  1kg</v>
      </c>
      <c r="B1634" s="142"/>
      <c r="C1634" s="15">
        <f>stock!C1628</f>
        <v>18</v>
      </c>
      <c r="D1634" s="15">
        <f>stock!D1628</f>
        <v>0</v>
      </c>
      <c r="E1634" s="15">
        <f>stock!E1628</f>
        <v>0</v>
      </c>
      <c r="F1634" s="15">
        <f>stock!F1628</f>
        <v>18</v>
      </c>
      <c r="G1634" s="7"/>
      <c r="H1634" s="15">
        <f t="shared" si="318"/>
        <v>0</v>
      </c>
      <c r="I1634" s="15">
        <f t="shared" si="319"/>
        <v>0</v>
      </c>
      <c r="J1634" s="15">
        <f t="shared" si="320"/>
        <v>0</v>
      </c>
      <c r="K1634" s="1" t="str">
        <f t="shared" si="317"/>
        <v>White Thattai</v>
      </c>
      <c r="L1634" s="15">
        <f>IF(COUNTIF($N$2:N1634,N1634)=1,L1633+1,L1633)</f>
        <v>27</v>
      </c>
      <c r="M1634" s="17" t="str">
        <f t="shared" si="321"/>
        <v/>
      </c>
      <c r="N1634" s="1">
        <f t="shared" si="322"/>
        <v>0</v>
      </c>
      <c r="O1634" s="1">
        <f t="shared" si="323"/>
        <v>0</v>
      </c>
      <c r="P1634" s="17">
        <f t="shared" si="324"/>
        <v>0</v>
      </c>
      <c r="Q1634" s="17">
        <f t="shared" si="325"/>
        <v>0</v>
      </c>
      <c r="R1634" s="17">
        <f t="shared" si="326"/>
        <v>0</v>
      </c>
      <c r="S1634" s="17">
        <f t="shared" si="327"/>
        <v>0</v>
      </c>
      <c r="T1634" s="17">
        <f t="shared" si="328"/>
        <v>0</v>
      </c>
    </row>
    <row r="1635" spans="1:20">
      <c r="A1635" s="142" t="str">
        <f>IF((stock!B1629+stock!C1629+stock!D1629+stock!E1629)&lt;&gt;0,stock!A1629,"")</f>
        <v/>
      </c>
      <c r="B1635" s="142"/>
      <c r="C1635" s="15">
        <f>stock!C1629</f>
        <v>0</v>
      </c>
      <c r="D1635" s="15">
        <f>stock!D1629</f>
        <v>0</v>
      </c>
      <c r="E1635" s="15">
        <f>stock!E1629</f>
        <v>0</v>
      </c>
      <c r="F1635" s="15">
        <f>stock!F1629</f>
        <v>0</v>
      </c>
      <c r="G1635" s="7"/>
      <c r="H1635" s="15">
        <f t="shared" si="318"/>
        <v>0</v>
      </c>
      <c r="I1635" s="15">
        <f t="shared" si="319"/>
        <v>0</v>
      </c>
      <c r="J1635" s="15">
        <f t="shared" si="320"/>
        <v>0</v>
      </c>
      <c r="K1635" s="1">
        <f t="shared" si="317"/>
        <v>0</v>
      </c>
      <c r="L1635" s="15">
        <f>IF(COUNTIF($N$2:N1635,N1635)=1,L1634+1,L1634)</f>
        <v>27</v>
      </c>
      <c r="M1635" s="17" t="str">
        <f t="shared" si="321"/>
        <v/>
      </c>
      <c r="N1635" s="1">
        <f t="shared" si="322"/>
        <v>0</v>
      </c>
      <c r="O1635" s="1">
        <f t="shared" si="323"/>
        <v>0</v>
      </c>
      <c r="P1635" s="17">
        <f t="shared" si="324"/>
        <v>0</v>
      </c>
      <c r="Q1635" s="17">
        <f t="shared" si="325"/>
        <v>0</v>
      </c>
      <c r="R1635" s="17">
        <f t="shared" si="326"/>
        <v>0</v>
      </c>
      <c r="S1635" s="17">
        <f t="shared" si="327"/>
        <v>0</v>
      </c>
      <c r="T1635" s="17">
        <f t="shared" si="328"/>
        <v>0</v>
      </c>
    </row>
    <row r="1636" spans="1:20">
      <c r="A1636" s="142" t="str">
        <f>IF((stock!B1630+stock!C1630+stock!D1630+stock!E1630)&lt;&gt;0,stock!A1630,"")</f>
        <v>RICE</v>
      </c>
      <c r="B1636" s="142"/>
      <c r="C1636" s="15">
        <f>stock!C1630</f>
        <v>89</v>
      </c>
      <c r="D1636" s="15">
        <f>stock!D1630</f>
        <v>1</v>
      </c>
      <c r="E1636" s="15">
        <f>stock!E1630</f>
        <v>9</v>
      </c>
      <c r="F1636" s="15">
        <f>stock!F1630</f>
        <v>81</v>
      </c>
      <c r="G1636" s="7"/>
      <c r="H1636" s="15">
        <f t="shared" si="318"/>
        <v>0</v>
      </c>
      <c r="I1636" s="15">
        <f t="shared" si="319"/>
        <v>0</v>
      </c>
      <c r="J1636" s="15">
        <f t="shared" si="320"/>
        <v>0</v>
      </c>
      <c r="K1636" s="1">
        <f t="shared" si="317"/>
        <v>0</v>
      </c>
      <c r="L1636" s="15">
        <f>IF(COUNTIF($N$2:N1636,N1636)=1,L1635+1,L1635)</f>
        <v>27</v>
      </c>
      <c r="M1636" s="17" t="str">
        <f t="shared" si="321"/>
        <v/>
      </c>
      <c r="N1636" s="1">
        <f t="shared" si="322"/>
        <v>0</v>
      </c>
      <c r="O1636" s="1">
        <f t="shared" si="323"/>
        <v>0</v>
      </c>
      <c r="P1636" s="17">
        <f t="shared" si="324"/>
        <v>0</v>
      </c>
      <c r="Q1636" s="17">
        <f t="shared" si="325"/>
        <v>0</v>
      </c>
      <c r="R1636" s="17">
        <f t="shared" si="326"/>
        <v>0</v>
      </c>
      <c r="S1636" s="17">
        <f t="shared" si="327"/>
        <v>0</v>
      </c>
      <c r="T1636" s="17">
        <f t="shared" si="328"/>
        <v>0</v>
      </c>
    </row>
    <row r="1637" spans="1:20">
      <c r="A1637" s="142" t="str">
        <f>IF((stock!B1631+stock!C1631+stock!D1631+stock!E1631)&lt;&gt;0,stock!A1631,"")</f>
        <v>RICE 25</v>
      </c>
      <c r="B1637" s="142"/>
      <c r="C1637" s="15">
        <f>stock!C1631</f>
        <v>89</v>
      </c>
      <c r="D1637" s="15">
        <f>stock!D1631</f>
        <v>1</v>
      </c>
      <c r="E1637" s="15">
        <f>stock!E1631</f>
        <v>9</v>
      </c>
      <c r="F1637" s="15">
        <f>stock!F1631</f>
        <v>81</v>
      </c>
      <c r="G1637" s="7"/>
      <c r="H1637" s="15">
        <f t="shared" si="318"/>
        <v>25</v>
      </c>
      <c r="I1637" s="15">
        <f t="shared" si="319"/>
        <v>25</v>
      </c>
      <c r="J1637" s="15">
        <f t="shared" si="320"/>
        <v>25</v>
      </c>
      <c r="K1637" s="1" t="str">
        <f t="shared" si="317"/>
        <v>RI</v>
      </c>
      <c r="L1637" s="15">
        <f>IF(COUNTIF($N$2:N1637,N1637)=1,L1636+1,L1636)</f>
        <v>27</v>
      </c>
      <c r="M1637" s="17" t="str">
        <f t="shared" si="321"/>
        <v/>
      </c>
      <c r="N1637" s="1">
        <f t="shared" si="322"/>
        <v>0</v>
      </c>
      <c r="O1637" s="1">
        <f t="shared" si="323"/>
        <v>0</v>
      </c>
      <c r="P1637" s="17">
        <f t="shared" si="324"/>
        <v>0</v>
      </c>
      <c r="Q1637" s="17">
        <f t="shared" si="325"/>
        <v>0</v>
      </c>
      <c r="R1637" s="17">
        <f t="shared" si="326"/>
        <v>0</v>
      </c>
      <c r="S1637" s="17">
        <f t="shared" si="327"/>
        <v>0</v>
      </c>
      <c r="T1637" s="17">
        <f t="shared" si="328"/>
        <v>0</v>
      </c>
    </row>
    <row r="1638" spans="1:20">
      <c r="A1638" s="142" t="str">
        <f>IF((stock!B1632+stock!C1632+stock!D1632+stock!E1632)&lt;&gt;0,stock!A1632,"")</f>
        <v>BLACK RICE 25KG</v>
      </c>
      <c r="B1638" s="142"/>
      <c r="C1638" s="15">
        <f>stock!C1632</f>
        <v>0</v>
      </c>
      <c r="D1638" s="15">
        <f>stock!D1632</f>
        <v>1</v>
      </c>
      <c r="E1638" s="15">
        <f>stock!E1632</f>
        <v>0</v>
      </c>
      <c r="F1638" s="15">
        <f>stock!F1632</f>
        <v>1</v>
      </c>
      <c r="G1638" s="7"/>
      <c r="H1638" s="15">
        <f t="shared" si="318"/>
        <v>25</v>
      </c>
      <c r="I1638" s="15">
        <f t="shared" si="319"/>
        <v>0</v>
      </c>
      <c r="J1638" s="15">
        <f t="shared" si="320"/>
        <v>25</v>
      </c>
      <c r="K1638" s="1" t="str">
        <f t="shared" si="317"/>
        <v>BLACK RICE</v>
      </c>
      <c r="L1638" s="15">
        <f>IF(COUNTIF($N$2:N1638,N1638)=1,L1637+1,L1637)</f>
        <v>27</v>
      </c>
      <c r="M1638" s="17" t="str">
        <f t="shared" si="321"/>
        <v>BLACK RICE</v>
      </c>
      <c r="N1638" s="1" t="str">
        <f t="shared" si="322"/>
        <v>RICE</v>
      </c>
      <c r="O1638" s="1" t="str">
        <f t="shared" si="323"/>
        <v>BLACK</v>
      </c>
      <c r="P1638" s="17">
        <f t="shared" si="324"/>
        <v>1</v>
      </c>
      <c r="Q1638" s="17">
        <f t="shared" si="325"/>
        <v>0</v>
      </c>
      <c r="R1638" s="17">
        <f t="shared" si="326"/>
        <v>0.5</v>
      </c>
      <c r="S1638" s="17">
        <f t="shared" si="327"/>
        <v>0</v>
      </c>
      <c r="T1638" s="17">
        <f t="shared" si="328"/>
        <v>0.5</v>
      </c>
    </row>
    <row r="1639" spans="1:20">
      <c r="A1639" s="142" t="str">
        <f>IF((stock!B1633+stock!C1633+stock!D1633+stock!E1633)&lt;&gt;0,stock!A1633,"")</f>
        <v/>
      </c>
      <c r="B1639" s="142"/>
      <c r="C1639" s="15">
        <f>stock!C1633</f>
        <v>0</v>
      </c>
      <c r="D1639" s="15">
        <f>stock!D1633</f>
        <v>0</v>
      </c>
      <c r="E1639" s="15">
        <f>stock!E1633</f>
        <v>0</v>
      </c>
      <c r="F1639" s="15">
        <f>stock!F1633</f>
        <v>0</v>
      </c>
      <c r="G1639" s="7"/>
      <c r="H1639" s="15">
        <f t="shared" si="318"/>
        <v>0</v>
      </c>
      <c r="I1639" s="15">
        <f t="shared" si="319"/>
        <v>0</v>
      </c>
      <c r="J1639" s="15">
        <f t="shared" si="320"/>
        <v>0</v>
      </c>
      <c r="K1639" s="1">
        <f t="shared" si="317"/>
        <v>0</v>
      </c>
      <c r="L1639" s="15">
        <f>IF(COUNTIF($N$2:N1639,N1639)=1,L1638+1,L1638)</f>
        <v>27</v>
      </c>
      <c r="M1639" s="17" t="str">
        <f t="shared" si="321"/>
        <v/>
      </c>
      <c r="N1639" s="1">
        <f t="shared" si="322"/>
        <v>0</v>
      </c>
      <c r="O1639" s="1">
        <f t="shared" si="323"/>
        <v>0</v>
      </c>
      <c r="P1639" s="17">
        <f t="shared" si="324"/>
        <v>0</v>
      </c>
      <c r="Q1639" s="17">
        <f t="shared" si="325"/>
        <v>0</v>
      </c>
      <c r="R1639" s="17">
        <f t="shared" si="326"/>
        <v>0</v>
      </c>
      <c r="S1639" s="17">
        <f t="shared" si="327"/>
        <v>0</v>
      </c>
      <c r="T1639" s="17">
        <f t="shared" si="328"/>
        <v>0</v>
      </c>
    </row>
    <row r="1640" spans="1:20">
      <c r="A1640" s="142" t="str">
        <f>IF((stock!B1634+stock!C1634+stock!D1634+stock!E1634)&lt;&gt;0,stock!A1634,"")</f>
        <v/>
      </c>
      <c r="B1640" s="142"/>
      <c r="C1640" s="15">
        <f>stock!C1634</f>
        <v>0</v>
      </c>
      <c r="D1640" s="15">
        <f>stock!D1634</f>
        <v>0</v>
      </c>
      <c r="E1640" s="15">
        <f>stock!E1634</f>
        <v>0</v>
      </c>
      <c r="F1640" s="15">
        <f>stock!F1634</f>
        <v>0</v>
      </c>
      <c r="G1640" s="7"/>
      <c r="H1640" s="15">
        <f t="shared" si="318"/>
        <v>0</v>
      </c>
      <c r="I1640" s="15">
        <f t="shared" si="319"/>
        <v>0</v>
      </c>
      <c r="J1640" s="15">
        <f t="shared" si="320"/>
        <v>0</v>
      </c>
      <c r="K1640" s="1">
        <f t="shared" si="317"/>
        <v>0</v>
      </c>
      <c r="L1640" s="15">
        <f>IF(COUNTIF($N$2:N1640,N1640)=1,L1639+1,L1639)</f>
        <v>27</v>
      </c>
      <c r="M1640" s="17" t="str">
        <f t="shared" si="321"/>
        <v/>
      </c>
      <c r="N1640" s="1">
        <f t="shared" si="322"/>
        <v>0</v>
      </c>
      <c r="O1640" s="1">
        <f t="shared" si="323"/>
        <v>0</v>
      </c>
      <c r="P1640" s="17">
        <f t="shared" si="324"/>
        <v>0</v>
      </c>
      <c r="Q1640" s="17">
        <f t="shared" si="325"/>
        <v>0</v>
      </c>
      <c r="R1640" s="17">
        <f t="shared" si="326"/>
        <v>0</v>
      </c>
      <c r="S1640" s="17">
        <f t="shared" si="327"/>
        <v>0</v>
      </c>
      <c r="T1640" s="17">
        <f t="shared" si="328"/>
        <v>0</v>
      </c>
    </row>
    <row r="1641" spans="1:20">
      <c r="A1641" s="142" t="str">
        <f>IF((stock!B1635+stock!C1635+stock!D1635+stock!E1635)&lt;&gt;0,stock!A1635,"")</f>
        <v/>
      </c>
      <c r="B1641" s="142"/>
      <c r="C1641" s="15">
        <f>stock!C1635</f>
        <v>0</v>
      </c>
      <c r="D1641" s="15">
        <f>stock!D1635</f>
        <v>0</v>
      </c>
      <c r="E1641" s="15">
        <f>stock!E1635</f>
        <v>0</v>
      </c>
      <c r="F1641" s="15">
        <f>stock!F1635</f>
        <v>0</v>
      </c>
      <c r="G1641" s="7"/>
      <c r="H1641" s="15">
        <f t="shared" si="318"/>
        <v>0</v>
      </c>
      <c r="I1641" s="15">
        <f t="shared" si="319"/>
        <v>0</v>
      </c>
      <c r="J1641" s="15">
        <f t="shared" si="320"/>
        <v>0</v>
      </c>
      <c r="K1641" s="1">
        <f t="shared" si="317"/>
        <v>0</v>
      </c>
      <c r="L1641" s="15">
        <f>IF(COUNTIF($N$2:N1641,N1641)=1,L1640+1,L1640)</f>
        <v>27</v>
      </c>
      <c r="M1641" s="17" t="str">
        <f t="shared" si="321"/>
        <v/>
      </c>
      <c r="N1641" s="1">
        <f t="shared" si="322"/>
        <v>0</v>
      </c>
      <c r="O1641" s="1">
        <f t="shared" si="323"/>
        <v>0</v>
      </c>
      <c r="P1641" s="17">
        <f t="shared" si="324"/>
        <v>0</v>
      </c>
      <c r="Q1641" s="17">
        <f t="shared" si="325"/>
        <v>0</v>
      </c>
      <c r="R1641" s="17">
        <f t="shared" si="326"/>
        <v>0</v>
      </c>
      <c r="S1641" s="17">
        <f t="shared" si="327"/>
        <v>0</v>
      </c>
      <c r="T1641" s="17">
        <f t="shared" si="328"/>
        <v>0</v>
      </c>
    </row>
    <row r="1642" spans="1:20">
      <c r="A1642" s="142" t="str">
        <f>IF((stock!B1636+stock!C1636+stock!D1636+stock!E1636)&lt;&gt;0,stock!A1636,"")</f>
        <v/>
      </c>
      <c r="B1642" s="142"/>
      <c r="C1642" s="15">
        <f>stock!C1636</f>
        <v>0</v>
      </c>
      <c r="D1642" s="15">
        <f>stock!D1636</f>
        <v>0</v>
      </c>
      <c r="E1642" s="15">
        <f>stock!E1636</f>
        <v>0</v>
      </c>
      <c r="F1642" s="15">
        <f>stock!F1636</f>
        <v>0</v>
      </c>
      <c r="G1642" s="7"/>
      <c r="H1642" s="15">
        <f t="shared" si="318"/>
        <v>0</v>
      </c>
      <c r="I1642" s="15">
        <f t="shared" si="319"/>
        <v>0</v>
      </c>
      <c r="J1642" s="15">
        <f t="shared" si="320"/>
        <v>0</v>
      </c>
      <c r="K1642" s="1">
        <f t="shared" si="317"/>
        <v>0</v>
      </c>
      <c r="L1642" s="15">
        <f>IF(COUNTIF($N$2:N1642,N1642)=1,L1641+1,L1641)</f>
        <v>27</v>
      </c>
      <c r="M1642" s="17" t="str">
        <f t="shared" si="321"/>
        <v/>
      </c>
      <c r="N1642" s="1">
        <f t="shared" si="322"/>
        <v>0</v>
      </c>
      <c r="O1642" s="1">
        <f t="shared" si="323"/>
        <v>0</v>
      </c>
      <c r="P1642" s="17">
        <f t="shared" si="324"/>
        <v>0</v>
      </c>
      <c r="Q1642" s="17">
        <f t="shared" si="325"/>
        <v>0</v>
      </c>
      <c r="R1642" s="17">
        <f t="shared" si="326"/>
        <v>0</v>
      </c>
      <c r="S1642" s="17">
        <f t="shared" si="327"/>
        <v>0</v>
      </c>
      <c r="T1642" s="17">
        <f t="shared" si="328"/>
        <v>0</v>
      </c>
    </row>
    <row r="1643" spans="1:20">
      <c r="A1643" s="142" t="str">
        <f>IF((stock!B1637+stock!C1637+stock!D1637+stock!E1637)&lt;&gt;0,stock!A1637,"")</f>
        <v/>
      </c>
      <c r="B1643" s="142"/>
      <c r="C1643" s="15">
        <f>stock!C1637</f>
        <v>0</v>
      </c>
      <c r="D1643" s="15">
        <f>stock!D1637</f>
        <v>0</v>
      </c>
      <c r="E1643" s="15">
        <f>stock!E1637</f>
        <v>0</v>
      </c>
      <c r="F1643" s="15">
        <f>stock!F1637</f>
        <v>0</v>
      </c>
      <c r="G1643" s="7"/>
      <c r="H1643" s="15">
        <f t="shared" si="318"/>
        <v>0</v>
      </c>
      <c r="I1643" s="15">
        <f t="shared" si="319"/>
        <v>0</v>
      </c>
      <c r="J1643" s="15">
        <f t="shared" si="320"/>
        <v>0</v>
      </c>
      <c r="K1643" s="1">
        <f t="shared" si="317"/>
        <v>0</v>
      </c>
      <c r="L1643" s="15">
        <f>IF(COUNTIF($N$2:N1643,N1643)=1,L1642+1,L1642)</f>
        <v>27</v>
      </c>
      <c r="M1643" s="17" t="str">
        <f t="shared" si="321"/>
        <v/>
      </c>
      <c r="N1643" s="1">
        <f t="shared" si="322"/>
        <v>0</v>
      </c>
      <c r="O1643" s="1">
        <f t="shared" si="323"/>
        <v>0</v>
      </c>
      <c r="P1643" s="17">
        <f t="shared" si="324"/>
        <v>0</v>
      </c>
      <c r="Q1643" s="17">
        <f t="shared" si="325"/>
        <v>0</v>
      </c>
      <c r="R1643" s="17">
        <f t="shared" si="326"/>
        <v>0</v>
      </c>
      <c r="S1643" s="17">
        <f t="shared" si="327"/>
        <v>0</v>
      </c>
      <c r="T1643" s="17">
        <f t="shared" si="328"/>
        <v>0</v>
      </c>
    </row>
    <row r="1644" spans="1:20">
      <c r="A1644" s="142" t="str">
        <f>IF((stock!B1638+stock!C1638+stock!D1638+stock!E1638)&lt;&gt;0,stock!A1638,"")</f>
        <v/>
      </c>
      <c r="B1644" s="142"/>
      <c r="C1644" s="15">
        <f>stock!C1638</f>
        <v>0</v>
      </c>
      <c r="D1644" s="15">
        <f>stock!D1638</f>
        <v>0</v>
      </c>
      <c r="E1644" s="15">
        <f>stock!E1638</f>
        <v>0</v>
      </c>
      <c r="F1644" s="15">
        <f>stock!F1638</f>
        <v>0</v>
      </c>
      <c r="G1644" s="7"/>
      <c r="H1644" s="15">
        <f t="shared" si="318"/>
        <v>0</v>
      </c>
      <c r="I1644" s="15">
        <f t="shared" si="319"/>
        <v>0</v>
      </c>
      <c r="J1644" s="15">
        <f t="shared" si="320"/>
        <v>0</v>
      </c>
      <c r="K1644" s="1">
        <f t="shared" si="317"/>
        <v>0</v>
      </c>
      <c r="L1644" s="15">
        <f>IF(COUNTIF($N$2:N1644,N1644)=1,L1643+1,L1643)</f>
        <v>27</v>
      </c>
      <c r="M1644" s="17" t="str">
        <f t="shared" si="321"/>
        <v/>
      </c>
      <c r="N1644" s="1">
        <f t="shared" si="322"/>
        <v>0</v>
      </c>
      <c r="O1644" s="1">
        <f t="shared" si="323"/>
        <v>0</v>
      </c>
      <c r="P1644" s="17">
        <f t="shared" si="324"/>
        <v>0</v>
      </c>
      <c r="Q1644" s="17">
        <f t="shared" si="325"/>
        <v>0</v>
      </c>
      <c r="R1644" s="17">
        <f t="shared" si="326"/>
        <v>0</v>
      </c>
      <c r="S1644" s="17">
        <f t="shared" si="327"/>
        <v>0</v>
      </c>
      <c r="T1644" s="17">
        <f t="shared" si="328"/>
        <v>0</v>
      </c>
    </row>
    <row r="1645" spans="1:20">
      <c r="A1645" s="142" t="str">
        <f>IF((stock!B1639+stock!C1639+stock!D1639+stock!E1639)&lt;&gt;0,stock!A1639,"")</f>
        <v/>
      </c>
      <c r="B1645" s="142"/>
      <c r="C1645" s="15">
        <f>stock!C1639</f>
        <v>0</v>
      </c>
      <c r="D1645" s="15">
        <f>stock!D1639</f>
        <v>0</v>
      </c>
      <c r="E1645" s="15">
        <f>stock!E1639</f>
        <v>0</v>
      </c>
      <c r="F1645" s="15">
        <f>stock!F1639</f>
        <v>0</v>
      </c>
      <c r="G1645" s="7"/>
      <c r="H1645" s="15">
        <f t="shared" si="318"/>
        <v>0</v>
      </c>
      <c r="I1645" s="15">
        <f t="shared" si="319"/>
        <v>0</v>
      </c>
      <c r="J1645" s="15">
        <f t="shared" si="320"/>
        <v>0</v>
      </c>
      <c r="K1645" s="1">
        <f t="shared" si="317"/>
        <v>0</v>
      </c>
      <c r="L1645" s="15">
        <f>IF(COUNTIF($N$2:N1645,N1645)=1,L1644+1,L1644)</f>
        <v>27</v>
      </c>
      <c r="M1645" s="17" t="str">
        <f t="shared" si="321"/>
        <v/>
      </c>
      <c r="N1645" s="1">
        <f t="shared" si="322"/>
        <v>0</v>
      </c>
      <c r="O1645" s="1">
        <f t="shared" si="323"/>
        <v>0</v>
      </c>
      <c r="P1645" s="17">
        <f t="shared" si="324"/>
        <v>0</v>
      </c>
      <c r="Q1645" s="17">
        <f t="shared" si="325"/>
        <v>0</v>
      </c>
      <c r="R1645" s="17">
        <f t="shared" si="326"/>
        <v>0</v>
      </c>
      <c r="S1645" s="17">
        <f t="shared" si="327"/>
        <v>0</v>
      </c>
      <c r="T1645" s="17">
        <f t="shared" si="328"/>
        <v>0</v>
      </c>
    </row>
    <row r="1646" spans="1:20">
      <c r="A1646" s="142" t="str">
        <f>IF((stock!B1640+stock!C1640+stock!D1640+stock!E1640)&lt;&gt;0,stock!A1640,"")</f>
        <v/>
      </c>
      <c r="B1646" s="142"/>
      <c r="C1646" s="15">
        <f>stock!C1640</f>
        <v>0</v>
      </c>
      <c r="D1646" s="15">
        <f>stock!D1640</f>
        <v>0</v>
      </c>
      <c r="E1646" s="15">
        <f>stock!E1640</f>
        <v>0</v>
      </c>
      <c r="F1646" s="15">
        <f>stock!F1640</f>
        <v>0</v>
      </c>
      <c r="G1646" s="7"/>
      <c r="H1646" s="15">
        <f t="shared" si="318"/>
        <v>0</v>
      </c>
      <c r="I1646" s="15">
        <f t="shared" si="319"/>
        <v>0</v>
      </c>
      <c r="J1646" s="15">
        <f t="shared" si="320"/>
        <v>0</v>
      </c>
      <c r="K1646" s="1">
        <f t="shared" si="317"/>
        <v>0</v>
      </c>
      <c r="L1646" s="15">
        <f>IF(COUNTIF($N$2:N1646,N1646)=1,L1645+1,L1645)</f>
        <v>27</v>
      </c>
      <c r="M1646" s="17" t="str">
        <f t="shared" si="321"/>
        <v/>
      </c>
      <c r="N1646" s="1">
        <f t="shared" si="322"/>
        <v>0</v>
      </c>
      <c r="O1646" s="1">
        <f t="shared" si="323"/>
        <v>0</v>
      </c>
      <c r="P1646" s="17">
        <f t="shared" si="324"/>
        <v>0</v>
      </c>
      <c r="Q1646" s="17">
        <f t="shared" si="325"/>
        <v>0</v>
      </c>
      <c r="R1646" s="17">
        <f t="shared" si="326"/>
        <v>0</v>
      </c>
      <c r="S1646" s="17">
        <f t="shared" si="327"/>
        <v>0</v>
      </c>
      <c r="T1646" s="17">
        <f t="shared" si="328"/>
        <v>0</v>
      </c>
    </row>
    <row r="1647" spans="1:20">
      <c r="A1647" s="142" t="str">
        <f>IF((stock!B1641+stock!C1641+stock!D1641+stock!E1641)&lt;&gt;0,stock!A1641,"")</f>
        <v>RED RICE 25KG</v>
      </c>
      <c r="B1647" s="142"/>
      <c r="C1647" s="15">
        <f>stock!C1641</f>
        <v>89</v>
      </c>
      <c r="D1647" s="15">
        <f>stock!D1641</f>
        <v>0</v>
      </c>
      <c r="E1647" s="15">
        <f>stock!E1641</f>
        <v>9</v>
      </c>
      <c r="F1647" s="15">
        <f>stock!F1641</f>
        <v>80</v>
      </c>
      <c r="G1647" s="7"/>
      <c r="H1647" s="15">
        <f t="shared" si="318"/>
        <v>25</v>
      </c>
      <c r="I1647" s="15">
        <f t="shared" si="319"/>
        <v>0</v>
      </c>
      <c r="J1647" s="15">
        <f t="shared" si="320"/>
        <v>25</v>
      </c>
      <c r="K1647" s="1" t="str">
        <f t="shared" si="317"/>
        <v>RED RICE</v>
      </c>
      <c r="L1647" s="15">
        <f>IF(COUNTIF($N$2:N1647,N1647)=1,L1646+1,L1646)</f>
        <v>27</v>
      </c>
      <c r="M1647" s="17" t="str">
        <f t="shared" si="321"/>
        <v>RED RICE</v>
      </c>
      <c r="N1647" s="1" t="str">
        <f t="shared" si="322"/>
        <v>RICE</v>
      </c>
      <c r="O1647" s="1" t="str">
        <f t="shared" si="323"/>
        <v>RED</v>
      </c>
      <c r="P1647" s="17">
        <f t="shared" si="324"/>
        <v>1</v>
      </c>
      <c r="Q1647" s="17">
        <f t="shared" si="325"/>
        <v>44.5</v>
      </c>
      <c r="R1647" s="17">
        <f t="shared" si="326"/>
        <v>0</v>
      </c>
      <c r="S1647" s="17">
        <f t="shared" si="327"/>
        <v>4.5</v>
      </c>
      <c r="T1647" s="17">
        <f t="shared" si="328"/>
        <v>40</v>
      </c>
    </row>
    <row r="1648" spans="1:20">
      <c r="A1648" s="142" t="str">
        <f>IF((stock!B1642+stock!C1642+stock!D1642+stock!E1642)&lt;&gt;0,stock!A1642,"")</f>
        <v/>
      </c>
      <c r="B1648" s="142"/>
      <c r="C1648" s="15">
        <f>stock!C1642</f>
        <v>0</v>
      </c>
      <c r="D1648" s="15">
        <f>stock!D1642</f>
        <v>0</v>
      </c>
      <c r="E1648" s="15">
        <f>stock!E1642</f>
        <v>0</v>
      </c>
      <c r="F1648" s="15">
        <f>stock!F1642</f>
        <v>0</v>
      </c>
      <c r="G1648" s="7"/>
      <c r="H1648" s="15">
        <f t="shared" si="318"/>
        <v>0</v>
      </c>
      <c r="I1648" s="15">
        <f t="shared" si="319"/>
        <v>0</v>
      </c>
      <c r="J1648" s="15">
        <f t="shared" si="320"/>
        <v>0</v>
      </c>
      <c r="K1648" s="1">
        <f t="shared" si="317"/>
        <v>0</v>
      </c>
      <c r="L1648" s="15">
        <f>IF(COUNTIF($N$2:N1648,N1648)=1,L1647+1,L1647)</f>
        <v>27</v>
      </c>
      <c r="M1648" s="17" t="str">
        <f t="shared" si="321"/>
        <v/>
      </c>
      <c r="N1648" s="1">
        <f t="shared" si="322"/>
        <v>0</v>
      </c>
      <c r="O1648" s="1">
        <f t="shared" si="323"/>
        <v>0</v>
      </c>
      <c r="P1648" s="17">
        <f t="shared" si="324"/>
        <v>0</v>
      </c>
      <c r="Q1648" s="17">
        <f t="shared" si="325"/>
        <v>0</v>
      </c>
      <c r="R1648" s="17">
        <f t="shared" si="326"/>
        <v>0</v>
      </c>
      <c r="S1648" s="17">
        <f t="shared" si="327"/>
        <v>0</v>
      </c>
      <c r="T1648" s="17">
        <f t="shared" si="328"/>
        <v>0</v>
      </c>
    </row>
    <row r="1649" spans="1:20">
      <c r="A1649" s="142" t="str">
        <f>IF((stock!B1643+stock!C1643+stock!D1643+stock!E1643)&lt;&gt;0,stock!A1643,"")</f>
        <v/>
      </c>
      <c r="B1649" s="142"/>
      <c r="C1649" s="15">
        <f>stock!C1643</f>
        <v>0</v>
      </c>
      <c r="D1649" s="15">
        <f>stock!D1643</f>
        <v>0</v>
      </c>
      <c r="E1649" s="15">
        <f>stock!E1643</f>
        <v>0</v>
      </c>
      <c r="F1649" s="15">
        <f>stock!F1643</f>
        <v>0</v>
      </c>
      <c r="G1649" s="7"/>
      <c r="H1649" s="15">
        <f t="shared" si="318"/>
        <v>0</v>
      </c>
      <c r="I1649" s="15">
        <f t="shared" si="319"/>
        <v>0</v>
      </c>
      <c r="J1649" s="15">
        <f t="shared" si="320"/>
        <v>0</v>
      </c>
      <c r="K1649" s="1">
        <f t="shared" si="317"/>
        <v>0</v>
      </c>
      <c r="L1649" s="15">
        <f>IF(COUNTIF($N$2:N1649,N1649)=1,L1648+1,L1648)</f>
        <v>27</v>
      </c>
      <c r="M1649" s="17" t="str">
        <f t="shared" si="321"/>
        <v/>
      </c>
      <c r="N1649" s="1">
        <f t="shared" si="322"/>
        <v>0</v>
      </c>
      <c r="O1649" s="1">
        <f t="shared" si="323"/>
        <v>0</v>
      </c>
      <c r="P1649" s="17">
        <f t="shared" si="324"/>
        <v>0</v>
      </c>
      <c r="Q1649" s="17">
        <f t="shared" si="325"/>
        <v>0</v>
      </c>
      <c r="R1649" s="17">
        <f t="shared" si="326"/>
        <v>0</v>
      </c>
      <c r="S1649" s="17">
        <f t="shared" si="327"/>
        <v>0</v>
      </c>
      <c r="T1649" s="17">
        <f t="shared" si="328"/>
        <v>0</v>
      </c>
    </row>
    <row r="1650" spans="1:20">
      <c r="A1650" s="142" t="str">
        <f>IF((stock!B1644+stock!C1644+stock!D1644+stock!E1644)&lt;&gt;0,stock!A1644,"")</f>
        <v/>
      </c>
      <c r="B1650" s="142"/>
      <c r="C1650" s="15">
        <f>stock!C1644</f>
        <v>0</v>
      </c>
      <c r="D1650" s="15">
        <f>stock!D1644</f>
        <v>0</v>
      </c>
      <c r="E1650" s="15">
        <f>stock!E1644</f>
        <v>0</v>
      </c>
      <c r="F1650" s="15">
        <f>stock!F1644</f>
        <v>0</v>
      </c>
      <c r="G1650" s="7"/>
      <c r="H1650" s="15">
        <f t="shared" si="318"/>
        <v>0</v>
      </c>
      <c r="I1650" s="15">
        <f t="shared" si="319"/>
        <v>0</v>
      </c>
      <c r="J1650" s="15">
        <f t="shared" si="320"/>
        <v>0</v>
      </c>
      <c r="K1650" s="1">
        <f t="shared" si="317"/>
        <v>0</v>
      </c>
      <c r="L1650" s="15">
        <f>IF(COUNTIF($N$2:N1650,N1650)=1,L1649+1,L1649)</f>
        <v>27</v>
      </c>
      <c r="M1650" s="17" t="str">
        <f t="shared" si="321"/>
        <v/>
      </c>
      <c r="N1650" s="1">
        <f t="shared" si="322"/>
        <v>0</v>
      </c>
      <c r="O1650" s="1">
        <f t="shared" si="323"/>
        <v>0</v>
      </c>
      <c r="P1650" s="17">
        <f t="shared" si="324"/>
        <v>0</v>
      </c>
      <c r="Q1650" s="17">
        <f t="shared" si="325"/>
        <v>0</v>
      </c>
      <c r="R1650" s="17">
        <f t="shared" si="326"/>
        <v>0</v>
      </c>
      <c r="S1650" s="17">
        <f t="shared" si="327"/>
        <v>0</v>
      </c>
      <c r="T1650" s="17">
        <f t="shared" si="328"/>
        <v>0</v>
      </c>
    </row>
    <row r="1651" spans="1:20">
      <c r="A1651" s="142" t="str">
        <f>IF((stock!B1645+stock!C1645+stock!D1645+stock!E1645)&lt;&gt;0,stock!A1645,"")</f>
        <v/>
      </c>
      <c r="B1651" s="142"/>
      <c r="C1651" s="15">
        <f>stock!C1645</f>
        <v>0</v>
      </c>
      <c r="D1651" s="15">
        <f>stock!D1645</f>
        <v>0</v>
      </c>
      <c r="E1651" s="15">
        <f>stock!E1645</f>
        <v>0</v>
      </c>
      <c r="F1651" s="15">
        <f>stock!F1645</f>
        <v>0</v>
      </c>
      <c r="G1651" s="7"/>
      <c r="H1651" s="15">
        <f t="shared" si="318"/>
        <v>0</v>
      </c>
      <c r="I1651" s="15">
        <f t="shared" si="319"/>
        <v>0</v>
      </c>
      <c r="J1651" s="15">
        <f t="shared" si="320"/>
        <v>0</v>
      </c>
      <c r="K1651" s="1">
        <f t="shared" si="317"/>
        <v>0</v>
      </c>
      <c r="L1651" s="15">
        <f>IF(COUNTIF($N$2:N1651,N1651)=1,L1650+1,L1650)</f>
        <v>27</v>
      </c>
      <c r="M1651" s="17" t="str">
        <f t="shared" si="321"/>
        <v/>
      </c>
      <c r="N1651" s="1">
        <f t="shared" si="322"/>
        <v>0</v>
      </c>
      <c r="O1651" s="1">
        <f t="shared" si="323"/>
        <v>0</v>
      </c>
      <c r="P1651" s="17">
        <f t="shared" si="324"/>
        <v>0</v>
      </c>
      <c r="Q1651" s="17">
        <f t="shared" si="325"/>
        <v>0</v>
      </c>
      <c r="R1651" s="17">
        <f t="shared" si="326"/>
        <v>0</v>
      </c>
      <c r="S1651" s="17">
        <f t="shared" si="327"/>
        <v>0</v>
      </c>
      <c r="T1651" s="17">
        <f t="shared" si="328"/>
        <v>0</v>
      </c>
    </row>
    <row r="1652" spans="1:20">
      <c r="A1652" s="142" t="str">
        <f>IF((stock!B1646+stock!C1646+stock!D1646+stock!E1646)&lt;&gt;0,stock!A1646,"")</f>
        <v/>
      </c>
      <c r="B1652" s="142"/>
      <c r="C1652" s="15">
        <f>stock!C1646</f>
        <v>0</v>
      </c>
      <c r="D1652" s="15">
        <f>stock!D1646</f>
        <v>0</v>
      </c>
      <c r="E1652" s="15">
        <f>stock!E1646</f>
        <v>0</v>
      </c>
      <c r="F1652" s="15">
        <f>stock!F1646</f>
        <v>0</v>
      </c>
      <c r="G1652" s="7"/>
      <c r="H1652" s="15">
        <f t="shared" si="318"/>
        <v>0</v>
      </c>
      <c r="I1652" s="15">
        <f t="shared" si="319"/>
        <v>0</v>
      </c>
      <c r="J1652" s="15">
        <f t="shared" si="320"/>
        <v>0</v>
      </c>
      <c r="K1652" s="1">
        <f t="shared" si="317"/>
        <v>0</v>
      </c>
      <c r="L1652" s="15">
        <f>IF(COUNTIF($N$2:N1652,N1652)=1,L1651+1,L1651)</f>
        <v>27</v>
      </c>
      <c r="M1652" s="17" t="str">
        <f t="shared" si="321"/>
        <v/>
      </c>
      <c r="N1652" s="1">
        <f t="shared" si="322"/>
        <v>0</v>
      </c>
      <c r="O1652" s="1">
        <f t="shared" si="323"/>
        <v>0</v>
      </c>
      <c r="P1652" s="17">
        <f t="shared" si="324"/>
        <v>0</v>
      </c>
      <c r="Q1652" s="17">
        <f t="shared" si="325"/>
        <v>0</v>
      </c>
      <c r="R1652" s="17">
        <f t="shared" si="326"/>
        <v>0</v>
      </c>
      <c r="S1652" s="17">
        <f t="shared" si="327"/>
        <v>0</v>
      </c>
      <c r="T1652" s="17">
        <f t="shared" si="328"/>
        <v>0</v>
      </c>
    </row>
    <row r="1653" spans="1:20">
      <c r="A1653" s="142" t="str">
        <f>IF((stock!B1647+stock!C1647+stock!D1647+stock!E1647)&lt;&gt;0,stock!A1647,"")</f>
        <v/>
      </c>
      <c r="B1653" s="142"/>
      <c r="C1653" s="15">
        <f>stock!C1647</f>
        <v>0</v>
      </c>
      <c r="D1653" s="15">
        <f>stock!D1647</f>
        <v>0</v>
      </c>
      <c r="E1653" s="15">
        <f>stock!E1647</f>
        <v>0</v>
      </c>
      <c r="F1653" s="15">
        <f>stock!F1647</f>
        <v>0</v>
      </c>
      <c r="G1653" s="7"/>
      <c r="H1653" s="15">
        <f t="shared" si="318"/>
        <v>0</v>
      </c>
      <c r="I1653" s="15">
        <f t="shared" si="319"/>
        <v>0</v>
      </c>
      <c r="J1653" s="15">
        <f t="shared" si="320"/>
        <v>0</v>
      </c>
      <c r="K1653" s="1">
        <f t="shared" si="317"/>
        <v>0</v>
      </c>
      <c r="L1653" s="15">
        <f>IF(COUNTIF($N$2:N1653,N1653)=1,L1652+1,L1652)</f>
        <v>27</v>
      </c>
      <c r="M1653" s="17" t="str">
        <f t="shared" si="321"/>
        <v/>
      </c>
      <c r="N1653" s="1">
        <f t="shared" si="322"/>
        <v>0</v>
      </c>
      <c r="O1653" s="1">
        <f t="shared" si="323"/>
        <v>0</v>
      </c>
      <c r="P1653" s="17">
        <f t="shared" si="324"/>
        <v>0</v>
      </c>
      <c r="Q1653" s="17">
        <f t="shared" si="325"/>
        <v>0</v>
      </c>
      <c r="R1653" s="17">
        <f t="shared" si="326"/>
        <v>0</v>
      </c>
      <c r="S1653" s="17">
        <f t="shared" si="327"/>
        <v>0</v>
      </c>
      <c r="T1653" s="17">
        <f t="shared" si="328"/>
        <v>0</v>
      </c>
    </row>
    <row r="1654" spans="1:20">
      <c r="A1654" s="142" t="str">
        <f>IF((stock!B1648+stock!C1648+stock!D1648+stock!E1648)&lt;&gt;0,stock!A1648,"")</f>
        <v/>
      </c>
      <c r="B1654" s="142"/>
      <c r="C1654" s="15">
        <f>stock!C1648</f>
        <v>0</v>
      </c>
      <c r="D1654" s="15">
        <f>stock!D1648</f>
        <v>0</v>
      </c>
      <c r="E1654" s="15">
        <f>stock!E1648</f>
        <v>0</v>
      </c>
      <c r="F1654" s="15">
        <f>stock!F1648</f>
        <v>0</v>
      </c>
      <c r="G1654" s="7"/>
      <c r="H1654" s="15">
        <f t="shared" si="318"/>
        <v>0</v>
      </c>
      <c r="I1654" s="15">
        <f t="shared" si="319"/>
        <v>0</v>
      </c>
      <c r="J1654" s="15">
        <f t="shared" si="320"/>
        <v>0</v>
      </c>
      <c r="K1654" s="1">
        <f t="shared" si="317"/>
        <v>0</v>
      </c>
      <c r="L1654" s="15">
        <f>IF(COUNTIF($N$2:N1654,N1654)=1,L1653+1,L1653)</f>
        <v>27</v>
      </c>
      <c r="M1654" s="17" t="str">
        <f t="shared" si="321"/>
        <v/>
      </c>
      <c r="N1654" s="1">
        <f t="shared" si="322"/>
        <v>0</v>
      </c>
      <c r="O1654" s="1">
        <f t="shared" si="323"/>
        <v>0</v>
      </c>
      <c r="P1654" s="17">
        <f t="shared" si="324"/>
        <v>0</v>
      </c>
      <c r="Q1654" s="17">
        <f t="shared" si="325"/>
        <v>0</v>
      </c>
      <c r="R1654" s="17">
        <f t="shared" si="326"/>
        <v>0</v>
      </c>
      <c r="S1654" s="17">
        <f t="shared" si="327"/>
        <v>0</v>
      </c>
      <c r="T1654" s="17">
        <f t="shared" si="328"/>
        <v>0</v>
      </c>
    </row>
    <row r="1655" spans="1:20">
      <c r="A1655" s="142" t="str">
        <f>IF((stock!B1649+stock!C1649+stock!D1649+stock!E1649)&lt;&gt;0,stock!A1649,"")</f>
        <v>TOOR-DHALL</v>
      </c>
      <c r="B1655" s="142"/>
      <c r="C1655" s="15">
        <f>stock!C1649</f>
        <v>1156</v>
      </c>
      <c r="D1655" s="15">
        <f>stock!D1649</f>
        <v>0</v>
      </c>
      <c r="E1655" s="15">
        <f>stock!E1649</f>
        <v>35</v>
      </c>
      <c r="F1655" s="15">
        <f>stock!F1649</f>
        <v>1121</v>
      </c>
      <c r="G1655" s="7"/>
      <c r="H1655" s="15">
        <f t="shared" si="318"/>
        <v>0</v>
      </c>
      <c r="I1655" s="15">
        <f t="shared" si="319"/>
        <v>0</v>
      </c>
      <c r="J1655" s="15">
        <f t="shared" si="320"/>
        <v>0</v>
      </c>
      <c r="K1655" s="1" t="str">
        <f t="shared" si="317"/>
        <v>TOOR-</v>
      </c>
      <c r="L1655" s="15">
        <f>IF(COUNTIF($N$2:N1655,N1655)=1,L1654+1,L1654)</f>
        <v>27</v>
      </c>
      <c r="M1655" s="17" t="str">
        <f t="shared" si="321"/>
        <v/>
      </c>
      <c r="N1655" s="1">
        <f t="shared" si="322"/>
        <v>0</v>
      </c>
      <c r="O1655" s="1">
        <f t="shared" si="323"/>
        <v>0</v>
      </c>
      <c r="P1655" s="17">
        <f t="shared" si="324"/>
        <v>0</v>
      </c>
      <c r="Q1655" s="17">
        <f t="shared" si="325"/>
        <v>0</v>
      </c>
      <c r="R1655" s="17">
        <f t="shared" si="326"/>
        <v>0</v>
      </c>
      <c r="S1655" s="17">
        <f t="shared" si="327"/>
        <v>0</v>
      </c>
      <c r="T1655" s="17">
        <f t="shared" si="328"/>
        <v>0</v>
      </c>
    </row>
    <row r="1656" spans="1:20">
      <c r="A1656" s="142" t="str">
        <f>IF((stock!B1650+stock!C1650+stock!D1650+stock!E1650)&lt;&gt;0,stock!A1650,"")</f>
        <v>TOOR-DHALL 25</v>
      </c>
      <c r="B1656" s="142"/>
      <c r="C1656" s="15">
        <f>stock!C1650</f>
        <v>17</v>
      </c>
      <c r="D1656" s="15">
        <f>stock!D1650</f>
        <v>0</v>
      </c>
      <c r="E1656" s="15">
        <f>stock!E1650</f>
        <v>0</v>
      </c>
      <c r="F1656" s="15">
        <f>stock!F1650</f>
        <v>17</v>
      </c>
      <c r="G1656" s="7"/>
      <c r="H1656" s="15">
        <f t="shared" si="318"/>
        <v>25</v>
      </c>
      <c r="I1656" s="15">
        <f t="shared" si="319"/>
        <v>25</v>
      </c>
      <c r="J1656" s="15">
        <f t="shared" si="320"/>
        <v>25</v>
      </c>
      <c r="K1656" s="1" t="str">
        <f t="shared" si="317"/>
        <v>TOOR-DHA</v>
      </c>
      <c r="L1656" s="15">
        <f>IF(COUNTIF($N$2:N1656,N1656)=1,L1655+1,L1655)</f>
        <v>27</v>
      </c>
      <c r="M1656" s="17" t="str">
        <f t="shared" si="321"/>
        <v/>
      </c>
      <c r="N1656" s="1">
        <f t="shared" si="322"/>
        <v>0</v>
      </c>
      <c r="O1656" s="1">
        <f t="shared" si="323"/>
        <v>0</v>
      </c>
      <c r="P1656" s="17">
        <f t="shared" si="324"/>
        <v>0</v>
      </c>
      <c r="Q1656" s="17">
        <f t="shared" si="325"/>
        <v>0</v>
      </c>
      <c r="R1656" s="17">
        <f t="shared" si="326"/>
        <v>0</v>
      </c>
      <c r="S1656" s="17">
        <f t="shared" si="327"/>
        <v>0</v>
      </c>
      <c r="T1656" s="17">
        <f t="shared" si="328"/>
        <v>0</v>
      </c>
    </row>
    <row r="1657" spans="1:20">
      <c r="A1657" s="142" t="str">
        <f>IF((stock!B1651+stock!C1651+stock!D1651+stock!E1651)&lt;&gt;0,stock!A1651,"")</f>
        <v/>
      </c>
      <c r="B1657" s="142"/>
      <c r="C1657" s="15">
        <f>stock!C1651</f>
        <v>0</v>
      </c>
      <c r="D1657" s="15">
        <f>stock!D1651</f>
        <v>0</v>
      </c>
      <c r="E1657" s="15">
        <f>stock!E1651</f>
        <v>0</v>
      </c>
      <c r="F1657" s="15">
        <f>stock!F1651</f>
        <v>0</v>
      </c>
      <c r="G1657" s="7"/>
      <c r="H1657" s="15">
        <f t="shared" si="318"/>
        <v>0</v>
      </c>
      <c r="I1657" s="15">
        <f t="shared" si="319"/>
        <v>0</v>
      </c>
      <c r="J1657" s="15">
        <f t="shared" si="320"/>
        <v>0</v>
      </c>
      <c r="K1657" s="1">
        <f t="shared" si="317"/>
        <v>0</v>
      </c>
      <c r="L1657" s="15">
        <f>IF(COUNTIF($N$2:N1657,N1657)=1,L1656+1,L1656)</f>
        <v>27</v>
      </c>
      <c r="M1657" s="17" t="str">
        <f t="shared" si="321"/>
        <v/>
      </c>
      <c r="N1657" s="1">
        <f t="shared" si="322"/>
        <v>0</v>
      </c>
      <c r="O1657" s="1">
        <f t="shared" si="323"/>
        <v>0</v>
      </c>
      <c r="P1657" s="17">
        <f t="shared" si="324"/>
        <v>0</v>
      </c>
      <c r="Q1657" s="17">
        <f t="shared" si="325"/>
        <v>0</v>
      </c>
      <c r="R1657" s="17">
        <f t="shared" si="326"/>
        <v>0</v>
      </c>
      <c r="S1657" s="17">
        <f t="shared" si="327"/>
        <v>0</v>
      </c>
      <c r="T1657" s="17">
        <f t="shared" si="328"/>
        <v>0</v>
      </c>
    </row>
    <row r="1658" spans="1:20">
      <c r="A1658" s="142" t="str">
        <f>IF((stock!B1652+stock!C1652+stock!D1652+stock!E1652)&lt;&gt;0,stock!A1652,"")</f>
        <v/>
      </c>
      <c r="B1658" s="142"/>
      <c r="C1658" s="15">
        <f>stock!C1652</f>
        <v>0</v>
      </c>
      <c r="D1658" s="15">
        <f>stock!D1652</f>
        <v>0</v>
      </c>
      <c r="E1658" s="15">
        <f>stock!E1652</f>
        <v>0</v>
      </c>
      <c r="F1658" s="15">
        <f>stock!F1652</f>
        <v>0</v>
      </c>
      <c r="G1658" s="7"/>
      <c r="H1658" s="15">
        <f t="shared" si="318"/>
        <v>0</v>
      </c>
      <c r="I1658" s="15">
        <f t="shared" si="319"/>
        <v>0</v>
      </c>
      <c r="J1658" s="15">
        <f t="shared" si="320"/>
        <v>0</v>
      </c>
      <c r="K1658" s="1">
        <f t="shared" si="317"/>
        <v>0</v>
      </c>
      <c r="L1658" s="15">
        <f>IF(COUNTIF($N$2:N1658,N1658)=1,L1657+1,L1657)</f>
        <v>27</v>
      </c>
      <c r="M1658" s="17" t="str">
        <f t="shared" si="321"/>
        <v/>
      </c>
      <c r="N1658" s="1">
        <f t="shared" si="322"/>
        <v>0</v>
      </c>
      <c r="O1658" s="1">
        <f t="shared" si="323"/>
        <v>0</v>
      </c>
      <c r="P1658" s="17">
        <f t="shared" si="324"/>
        <v>0</v>
      </c>
      <c r="Q1658" s="17">
        <f t="shared" si="325"/>
        <v>0</v>
      </c>
      <c r="R1658" s="17">
        <f t="shared" si="326"/>
        <v>0</v>
      </c>
      <c r="S1658" s="17">
        <f t="shared" si="327"/>
        <v>0</v>
      </c>
      <c r="T1658" s="17">
        <f t="shared" si="328"/>
        <v>0</v>
      </c>
    </row>
    <row r="1659" spans="1:20">
      <c r="A1659" s="142" t="str">
        <f>IF((stock!B1653+stock!C1653+stock!D1653+stock!E1653)&lt;&gt;0,stock!A1653,"")</f>
        <v/>
      </c>
      <c r="B1659" s="142"/>
      <c r="C1659" s="15">
        <f>stock!C1653</f>
        <v>0</v>
      </c>
      <c r="D1659" s="15">
        <f>stock!D1653</f>
        <v>0</v>
      </c>
      <c r="E1659" s="15">
        <f>stock!E1653</f>
        <v>0</v>
      </c>
      <c r="F1659" s="15">
        <f>stock!F1653</f>
        <v>0</v>
      </c>
      <c r="G1659" s="7"/>
      <c r="H1659" s="15">
        <f t="shared" si="318"/>
        <v>0</v>
      </c>
      <c r="I1659" s="15">
        <f t="shared" si="319"/>
        <v>0</v>
      </c>
      <c r="J1659" s="15">
        <f t="shared" si="320"/>
        <v>0</v>
      </c>
      <c r="K1659" s="1">
        <f t="shared" si="317"/>
        <v>0</v>
      </c>
      <c r="L1659" s="15">
        <f>IF(COUNTIF($N$2:N1659,N1659)=1,L1658+1,L1658)</f>
        <v>27</v>
      </c>
      <c r="M1659" s="17" t="str">
        <f t="shared" si="321"/>
        <v/>
      </c>
      <c r="N1659" s="1">
        <f t="shared" si="322"/>
        <v>0</v>
      </c>
      <c r="O1659" s="1">
        <f t="shared" si="323"/>
        <v>0</v>
      </c>
      <c r="P1659" s="17">
        <f t="shared" si="324"/>
        <v>0</v>
      </c>
      <c r="Q1659" s="17">
        <f t="shared" si="325"/>
        <v>0</v>
      </c>
      <c r="R1659" s="17">
        <f t="shared" si="326"/>
        <v>0</v>
      </c>
      <c r="S1659" s="17">
        <f t="shared" si="327"/>
        <v>0</v>
      </c>
      <c r="T1659" s="17">
        <f t="shared" si="328"/>
        <v>0</v>
      </c>
    </row>
    <row r="1660" spans="1:20">
      <c r="A1660" s="142" t="str">
        <f>IF((stock!B1654+stock!C1654+stock!D1654+stock!E1654)&lt;&gt;0,stock!A1654,"")</f>
        <v/>
      </c>
      <c r="B1660" s="142"/>
      <c r="C1660" s="15">
        <f>stock!C1654</f>
        <v>0</v>
      </c>
      <c r="D1660" s="15">
        <f>stock!D1654</f>
        <v>0</v>
      </c>
      <c r="E1660" s="15">
        <f>stock!E1654</f>
        <v>0</v>
      </c>
      <c r="F1660" s="15">
        <f>stock!F1654</f>
        <v>0</v>
      </c>
      <c r="G1660" s="7"/>
      <c r="H1660" s="15">
        <f t="shared" si="318"/>
        <v>0</v>
      </c>
      <c r="I1660" s="15">
        <f t="shared" si="319"/>
        <v>0</v>
      </c>
      <c r="J1660" s="15">
        <f t="shared" si="320"/>
        <v>0</v>
      </c>
      <c r="K1660" s="1">
        <f t="shared" si="317"/>
        <v>0</v>
      </c>
      <c r="L1660" s="15">
        <f>IF(COUNTIF($N$2:N1660,N1660)=1,L1659+1,L1659)</f>
        <v>27</v>
      </c>
      <c r="M1660" s="17" t="str">
        <f t="shared" si="321"/>
        <v/>
      </c>
      <c r="N1660" s="1">
        <f t="shared" si="322"/>
        <v>0</v>
      </c>
      <c r="O1660" s="1">
        <f t="shared" si="323"/>
        <v>0</v>
      </c>
      <c r="P1660" s="17">
        <f t="shared" si="324"/>
        <v>0</v>
      </c>
      <c r="Q1660" s="17">
        <f t="shared" si="325"/>
        <v>0</v>
      </c>
      <c r="R1660" s="17">
        <f t="shared" si="326"/>
        <v>0</v>
      </c>
      <c r="S1660" s="17">
        <f t="shared" si="327"/>
        <v>0</v>
      </c>
      <c r="T1660" s="17">
        <f t="shared" si="328"/>
        <v>0</v>
      </c>
    </row>
    <row r="1661" spans="1:20">
      <c r="A1661" s="142" t="str">
        <f>IF((stock!B1655+stock!C1655+stock!D1655+stock!E1655)&lt;&gt;0,stock!A1655,"")</f>
        <v/>
      </c>
      <c r="B1661" s="142"/>
      <c r="C1661" s="15">
        <f>stock!C1655</f>
        <v>0</v>
      </c>
      <c r="D1661" s="15">
        <f>stock!D1655</f>
        <v>0</v>
      </c>
      <c r="E1661" s="15">
        <f>stock!E1655</f>
        <v>0</v>
      </c>
      <c r="F1661" s="15">
        <f>stock!F1655</f>
        <v>0</v>
      </c>
      <c r="G1661" s="7"/>
      <c r="H1661" s="15">
        <f t="shared" si="318"/>
        <v>0</v>
      </c>
      <c r="I1661" s="15">
        <f t="shared" si="319"/>
        <v>0</v>
      </c>
      <c r="J1661" s="15">
        <f t="shared" si="320"/>
        <v>0</v>
      </c>
      <c r="K1661" s="1">
        <f t="shared" si="317"/>
        <v>0</v>
      </c>
      <c r="L1661" s="15">
        <f>IF(COUNTIF($N$2:N1661,N1661)=1,L1660+1,L1660)</f>
        <v>27</v>
      </c>
      <c r="M1661" s="17" t="str">
        <f t="shared" si="321"/>
        <v/>
      </c>
      <c r="N1661" s="1">
        <f t="shared" si="322"/>
        <v>0</v>
      </c>
      <c r="O1661" s="1">
        <f t="shared" si="323"/>
        <v>0</v>
      </c>
      <c r="P1661" s="17">
        <f t="shared" si="324"/>
        <v>0</v>
      </c>
      <c r="Q1661" s="17">
        <f t="shared" si="325"/>
        <v>0</v>
      </c>
      <c r="R1661" s="17">
        <f t="shared" si="326"/>
        <v>0</v>
      </c>
      <c r="S1661" s="17">
        <f t="shared" si="327"/>
        <v>0</v>
      </c>
      <c r="T1661" s="17">
        <f t="shared" si="328"/>
        <v>0</v>
      </c>
    </row>
    <row r="1662" spans="1:20">
      <c r="A1662" s="142" t="str">
        <f>IF((stock!B1656+stock!C1656+stock!D1656+stock!E1656)&lt;&gt;0,stock!A1656,"")</f>
        <v/>
      </c>
      <c r="B1662" s="142"/>
      <c r="C1662" s="15">
        <f>stock!C1656</f>
        <v>0</v>
      </c>
      <c r="D1662" s="15">
        <f>stock!D1656</f>
        <v>0</v>
      </c>
      <c r="E1662" s="15">
        <f>stock!E1656</f>
        <v>0</v>
      </c>
      <c r="F1662" s="15">
        <f>stock!F1656</f>
        <v>0</v>
      </c>
      <c r="G1662" s="7"/>
      <c r="H1662" s="15">
        <f t="shared" si="318"/>
        <v>0</v>
      </c>
      <c r="I1662" s="15">
        <f t="shared" si="319"/>
        <v>0</v>
      </c>
      <c r="J1662" s="15">
        <f t="shared" si="320"/>
        <v>0</v>
      </c>
      <c r="K1662" s="1">
        <f t="shared" si="317"/>
        <v>0</v>
      </c>
      <c r="L1662" s="15">
        <f>IF(COUNTIF($N$2:N1662,N1662)=1,L1661+1,L1661)</f>
        <v>27</v>
      </c>
      <c r="M1662" s="17" t="str">
        <f t="shared" si="321"/>
        <v/>
      </c>
      <c r="N1662" s="1">
        <f t="shared" si="322"/>
        <v>0</v>
      </c>
      <c r="O1662" s="1">
        <f t="shared" si="323"/>
        <v>0</v>
      </c>
      <c r="P1662" s="17">
        <f t="shared" si="324"/>
        <v>0</v>
      </c>
      <c r="Q1662" s="17">
        <f t="shared" si="325"/>
        <v>0</v>
      </c>
      <c r="R1662" s="17">
        <f t="shared" si="326"/>
        <v>0</v>
      </c>
      <c r="S1662" s="17">
        <f t="shared" si="327"/>
        <v>0</v>
      </c>
      <c r="T1662" s="17">
        <f t="shared" si="328"/>
        <v>0</v>
      </c>
    </row>
    <row r="1663" spans="1:20">
      <c r="A1663" s="142" t="str">
        <f>IF((stock!B1657+stock!C1657+stock!D1657+stock!E1657)&lt;&gt;0,stock!A1657,"")</f>
        <v/>
      </c>
      <c r="B1663" s="142"/>
      <c r="C1663" s="15">
        <f>stock!C1657</f>
        <v>0</v>
      </c>
      <c r="D1663" s="15">
        <f>stock!D1657</f>
        <v>0</v>
      </c>
      <c r="E1663" s="15">
        <f>stock!E1657</f>
        <v>0</v>
      </c>
      <c r="F1663" s="15">
        <f>stock!F1657</f>
        <v>0</v>
      </c>
      <c r="G1663" s="7"/>
      <c r="H1663" s="15">
        <f t="shared" si="318"/>
        <v>0</v>
      </c>
      <c r="I1663" s="15">
        <f t="shared" si="319"/>
        <v>0</v>
      </c>
      <c r="J1663" s="15">
        <f t="shared" si="320"/>
        <v>0</v>
      </c>
      <c r="K1663" s="1">
        <f t="shared" si="317"/>
        <v>0</v>
      </c>
      <c r="L1663" s="15">
        <f>IF(COUNTIF($N$2:N1663,N1663)=1,L1662+1,L1662)</f>
        <v>27</v>
      </c>
      <c r="M1663" s="17" t="str">
        <f t="shared" si="321"/>
        <v/>
      </c>
      <c r="N1663" s="1">
        <f t="shared" si="322"/>
        <v>0</v>
      </c>
      <c r="O1663" s="1">
        <f t="shared" si="323"/>
        <v>0</v>
      </c>
      <c r="P1663" s="17">
        <f t="shared" si="324"/>
        <v>0</v>
      </c>
      <c r="Q1663" s="17">
        <f t="shared" si="325"/>
        <v>0</v>
      </c>
      <c r="R1663" s="17">
        <f t="shared" si="326"/>
        <v>0</v>
      </c>
      <c r="S1663" s="17">
        <f t="shared" si="327"/>
        <v>0</v>
      </c>
      <c r="T1663" s="17">
        <f t="shared" si="328"/>
        <v>0</v>
      </c>
    </row>
    <row r="1664" spans="1:20">
      <c r="A1664" s="142" t="str">
        <f>IF((stock!B1658+stock!C1658+stock!D1658+stock!E1658)&lt;&gt;0,stock!A1658,"")</f>
        <v>CHAKKARA TOOR-DHALL 25KG</v>
      </c>
      <c r="B1664" s="142"/>
      <c r="C1664" s="15">
        <f>stock!C1658</f>
        <v>5</v>
      </c>
      <c r="D1664" s="15">
        <f>stock!D1658</f>
        <v>0</v>
      </c>
      <c r="E1664" s="15">
        <f>stock!E1658</f>
        <v>0</v>
      </c>
      <c r="F1664" s="15">
        <f>stock!F1658</f>
        <v>5</v>
      </c>
      <c r="G1664" s="7"/>
      <c r="H1664" s="15">
        <f t="shared" si="318"/>
        <v>25</v>
      </c>
      <c r="I1664" s="15">
        <f t="shared" si="319"/>
        <v>0</v>
      </c>
      <c r="J1664" s="15">
        <f t="shared" si="320"/>
        <v>25</v>
      </c>
      <c r="K1664" s="1" t="str">
        <f t="shared" si="317"/>
        <v>CHAKKARA TOOR-DHALL</v>
      </c>
      <c r="L1664" s="15">
        <f>IF(COUNTIF($N$2:N1664,N1664)=1,L1663+1,L1663)</f>
        <v>27</v>
      </c>
      <c r="M1664" s="17" t="str">
        <f t="shared" si="321"/>
        <v>CHAKKARA TOOR-DHALL</v>
      </c>
      <c r="N1664" s="1" t="str">
        <f t="shared" si="322"/>
        <v>TOOR-DHALL</v>
      </c>
      <c r="O1664" s="1" t="str">
        <f t="shared" si="323"/>
        <v>CHAKKARA</v>
      </c>
      <c r="P1664" s="17">
        <f t="shared" si="324"/>
        <v>1</v>
      </c>
      <c r="Q1664" s="17">
        <f t="shared" si="325"/>
        <v>2.5</v>
      </c>
      <c r="R1664" s="17">
        <f t="shared" si="326"/>
        <v>0</v>
      </c>
      <c r="S1664" s="17">
        <f t="shared" si="327"/>
        <v>0</v>
      </c>
      <c r="T1664" s="17">
        <f t="shared" si="328"/>
        <v>2.5</v>
      </c>
    </row>
    <row r="1665" spans="1:20">
      <c r="A1665" s="142" t="str">
        <f>IF((stock!B1659+stock!C1659+stock!D1659+stock!E1659)&lt;&gt;0,stock!A1659,"")</f>
        <v/>
      </c>
      <c r="B1665" s="142"/>
      <c r="C1665" s="15">
        <f>stock!C1659</f>
        <v>0</v>
      </c>
      <c r="D1665" s="15">
        <f>stock!D1659</f>
        <v>0</v>
      </c>
      <c r="E1665" s="15">
        <f>stock!E1659</f>
        <v>0</v>
      </c>
      <c r="F1665" s="15">
        <f>stock!F1659</f>
        <v>0</v>
      </c>
      <c r="G1665" s="7"/>
      <c r="H1665" s="15">
        <f t="shared" si="318"/>
        <v>0</v>
      </c>
      <c r="I1665" s="15">
        <f t="shared" si="319"/>
        <v>0</v>
      </c>
      <c r="J1665" s="15">
        <f t="shared" si="320"/>
        <v>0</v>
      </c>
      <c r="K1665" s="1">
        <f t="shared" si="317"/>
        <v>0</v>
      </c>
      <c r="L1665" s="15">
        <f>IF(COUNTIF($N$2:N1665,N1665)=1,L1664+1,L1664)</f>
        <v>27</v>
      </c>
      <c r="M1665" s="17" t="str">
        <f t="shared" si="321"/>
        <v/>
      </c>
      <c r="N1665" s="1">
        <f t="shared" si="322"/>
        <v>0</v>
      </c>
      <c r="O1665" s="1">
        <f t="shared" si="323"/>
        <v>0</v>
      </c>
      <c r="P1665" s="17">
        <f t="shared" si="324"/>
        <v>0</v>
      </c>
      <c r="Q1665" s="17">
        <f t="shared" si="325"/>
        <v>0</v>
      </c>
      <c r="R1665" s="17">
        <f t="shared" si="326"/>
        <v>0</v>
      </c>
      <c r="S1665" s="17">
        <f t="shared" si="327"/>
        <v>0</v>
      </c>
      <c r="T1665" s="17">
        <f t="shared" si="328"/>
        <v>0</v>
      </c>
    </row>
    <row r="1666" spans="1:20">
      <c r="A1666" s="142" t="str">
        <f>IF((stock!B1660+stock!C1660+stock!D1660+stock!E1660)&lt;&gt;0,stock!A1660,"")</f>
        <v/>
      </c>
      <c r="B1666" s="142"/>
      <c r="C1666" s="15">
        <f>stock!C1660</f>
        <v>0</v>
      </c>
      <c r="D1666" s="15">
        <f>stock!D1660</f>
        <v>0</v>
      </c>
      <c r="E1666" s="15">
        <f>stock!E1660</f>
        <v>0</v>
      </c>
      <c r="F1666" s="15">
        <f>stock!F1660</f>
        <v>0</v>
      </c>
      <c r="G1666" s="7"/>
      <c r="H1666" s="15">
        <f t="shared" si="318"/>
        <v>0</v>
      </c>
      <c r="I1666" s="15">
        <f t="shared" si="319"/>
        <v>0</v>
      </c>
      <c r="J1666" s="15">
        <f t="shared" si="320"/>
        <v>0</v>
      </c>
      <c r="K1666" s="1">
        <f t="shared" si="317"/>
        <v>0</v>
      </c>
      <c r="L1666" s="15">
        <f>IF(COUNTIF($N$2:N1666,N1666)=1,L1665+1,L1665)</f>
        <v>27</v>
      </c>
      <c r="M1666" s="17" t="str">
        <f t="shared" si="321"/>
        <v/>
      </c>
      <c r="N1666" s="1">
        <f t="shared" si="322"/>
        <v>0</v>
      </c>
      <c r="O1666" s="1">
        <f t="shared" si="323"/>
        <v>0</v>
      </c>
      <c r="P1666" s="17">
        <f t="shared" si="324"/>
        <v>0</v>
      </c>
      <c r="Q1666" s="17">
        <f t="shared" si="325"/>
        <v>0</v>
      </c>
      <c r="R1666" s="17">
        <f t="shared" si="326"/>
        <v>0</v>
      </c>
      <c r="S1666" s="17">
        <f t="shared" si="327"/>
        <v>0</v>
      </c>
      <c r="T1666" s="17">
        <f t="shared" si="328"/>
        <v>0</v>
      </c>
    </row>
    <row r="1667" spans="1:20">
      <c r="A1667" s="142" t="str">
        <f>IF((stock!B1661+stock!C1661+stock!D1661+stock!E1661)&lt;&gt;0,stock!A1661,"")</f>
        <v/>
      </c>
      <c r="B1667" s="142"/>
      <c r="C1667" s="15">
        <f>stock!C1661</f>
        <v>0</v>
      </c>
      <c r="D1667" s="15">
        <f>stock!D1661</f>
        <v>0</v>
      </c>
      <c r="E1667" s="15">
        <f>stock!E1661</f>
        <v>0</v>
      </c>
      <c r="F1667" s="15">
        <f>stock!F1661</f>
        <v>0</v>
      </c>
      <c r="G1667" s="7"/>
      <c r="H1667" s="15">
        <f t="shared" si="318"/>
        <v>0</v>
      </c>
      <c r="I1667" s="15">
        <f t="shared" si="319"/>
        <v>0</v>
      </c>
      <c r="J1667" s="15">
        <f t="shared" si="320"/>
        <v>0</v>
      </c>
      <c r="K1667" s="1">
        <f t="shared" si="317"/>
        <v>0</v>
      </c>
      <c r="L1667" s="15">
        <f>IF(COUNTIF($N$2:N1667,N1667)=1,L1666+1,L1666)</f>
        <v>27</v>
      </c>
      <c r="M1667" s="17" t="str">
        <f t="shared" si="321"/>
        <v/>
      </c>
      <c r="N1667" s="1">
        <f t="shared" si="322"/>
        <v>0</v>
      </c>
      <c r="O1667" s="1">
        <f t="shared" si="323"/>
        <v>0</v>
      </c>
      <c r="P1667" s="17">
        <f t="shared" si="324"/>
        <v>0</v>
      </c>
      <c r="Q1667" s="17">
        <f t="shared" si="325"/>
        <v>0</v>
      </c>
      <c r="R1667" s="17">
        <f t="shared" si="326"/>
        <v>0</v>
      </c>
      <c r="S1667" s="17">
        <f t="shared" si="327"/>
        <v>0</v>
      </c>
      <c r="T1667" s="17">
        <f t="shared" si="328"/>
        <v>0</v>
      </c>
    </row>
    <row r="1668" spans="1:20">
      <c r="A1668" s="142" t="str">
        <f>IF((stock!B1662+stock!C1662+stock!D1662+stock!E1662)&lt;&gt;0,stock!A1662,"")</f>
        <v/>
      </c>
      <c r="B1668" s="142"/>
      <c r="C1668" s="15">
        <f>stock!C1662</f>
        <v>0</v>
      </c>
      <c r="D1668" s="15">
        <f>stock!D1662</f>
        <v>0</v>
      </c>
      <c r="E1668" s="15">
        <f>stock!E1662</f>
        <v>0</v>
      </c>
      <c r="F1668" s="15">
        <f>stock!F1662</f>
        <v>0</v>
      </c>
      <c r="G1668" s="7"/>
      <c r="H1668" s="15">
        <f t="shared" si="318"/>
        <v>0</v>
      </c>
      <c r="I1668" s="15">
        <f t="shared" si="319"/>
        <v>0</v>
      </c>
      <c r="J1668" s="15">
        <f t="shared" si="320"/>
        <v>0</v>
      </c>
      <c r="K1668" s="1">
        <f t="shared" si="317"/>
        <v>0</v>
      </c>
      <c r="L1668" s="15">
        <f>IF(COUNTIF($N$2:N1668,N1668)=1,L1667+1,L1667)</f>
        <v>27</v>
      </c>
      <c r="M1668" s="17" t="str">
        <f t="shared" si="321"/>
        <v/>
      </c>
      <c r="N1668" s="1">
        <f t="shared" si="322"/>
        <v>0</v>
      </c>
      <c r="O1668" s="1">
        <f t="shared" si="323"/>
        <v>0</v>
      </c>
      <c r="P1668" s="17">
        <f t="shared" si="324"/>
        <v>0</v>
      </c>
      <c r="Q1668" s="17">
        <f t="shared" si="325"/>
        <v>0</v>
      </c>
      <c r="R1668" s="17">
        <f t="shared" si="326"/>
        <v>0</v>
      </c>
      <c r="S1668" s="17">
        <f t="shared" si="327"/>
        <v>0</v>
      </c>
      <c r="T1668" s="17">
        <f t="shared" si="328"/>
        <v>0</v>
      </c>
    </row>
    <row r="1669" spans="1:20">
      <c r="A1669" s="142" t="str">
        <f>IF((stock!B1663+stock!C1663+stock!D1663+stock!E1663)&lt;&gt;0,stock!A1663,"")</f>
        <v/>
      </c>
      <c r="B1669" s="142"/>
      <c r="C1669" s="15">
        <f>stock!C1663</f>
        <v>0</v>
      </c>
      <c r="D1669" s="15">
        <f>stock!D1663</f>
        <v>0</v>
      </c>
      <c r="E1669" s="15">
        <f>stock!E1663</f>
        <v>0</v>
      </c>
      <c r="F1669" s="15">
        <f>stock!F1663</f>
        <v>0</v>
      </c>
      <c r="G1669" s="7"/>
      <c r="H1669" s="15">
        <f t="shared" si="318"/>
        <v>0</v>
      </c>
      <c r="I1669" s="15">
        <f t="shared" si="319"/>
        <v>0</v>
      </c>
      <c r="J1669" s="15">
        <f t="shared" si="320"/>
        <v>0</v>
      </c>
      <c r="K1669" s="1">
        <f t="shared" si="317"/>
        <v>0</v>
      </c>
      <c r="L1669" s="15">
        <f>IF(COUNTIF($N$2:N1669,N1669)=1,L1668+1,L1668)</f>
        <v>27</v>
      </c>
      <c r="M1669" s="17" t="str">
        <f t="shared" si="321"/>
        <v/>
      </c>
      <c r="N1669" s="1">
        <f t="shared" si="322"/>
        <v>0</v>
      </c>
      <c r="O1669" s="1">
        <f t="shared" si="323"/>
        <v>0</v>
      </c>
      <c r="P1669" s="17">
        <f t="shared" si="324"/>
        <v>0</v>
      </c>
      <c r="Q1669" s="17">
        <f t="shared" si="325"/>
        <v>0</v>
      </c>
      <c r="R1669" s="17">
        <f t="shared" si="326"/>
        <v>0</v>
      </c>
      <c r="S1669" s="17">
        <f t="shared" si="327"/>
        <v>0</v>
      </c>
      <c r="T1669" s="17">
        <f t="shared" si="328"/>
        <v>0</v>
      </c>
    </row>
    <row r="1670" spans="1:20">
      <c r="A1670" s="142" t="str">
        <f>IF((stock!B1664+stock!C1664+stock!D1664+stock!E1664)&lt;&gt;0,stock!A1664,"")</f>
        <v/>
      </c>
      <c r="B1670" s="142"/>
      <c r="C1670" s="15">
        <f>stock!C1664</f>
        <v>0</v>
      </c>
      <c r="D1670" s="15">
        <f>stock!D1664</f>
        <v>0</v>
      </c>
      <c r="E1670" s="15">
        <f>stock!E1664</f>
        <v>0</v>
      </c>
      <c r="F1670" s="15">
        <f>stock!F1664</f>
        <v>0</v>
      </c>
      <c r="G1670" s="7"/>
      <c r="H1670" s="15">
        <f t="shared" si="318"/>
        <v>0</v>
      </c>
      <c r="I1670" s="15">
        <f t="shared" si="319"/>
        <v>0</v>
      </c>
      <c r="J1670" s="15">
        <f t="shared" si="320"/>
        <v>0</v>
      </c>
      <c r="K1670" s="1">
        <f t="shared" si="317"/>
        <v>0</v>
      </c>
      <c r="L1670" s="15">
        <f>IF(COUNTIF($N$2:N1670,N1670)=1,L1669+1,L1669)</f>
        <v>27</v>
      </c>
      <c r="M1670" s="17" t="str">
        <f t="shared" si="321"/>
        <v/>
      </c>
      <c r="N1670" s="1">
        <f t="shared" si="322"/>
        <v>0</v>
      </c>
      <c r="O1670" s="1">
        <f t="shared" si="323"/>
        <v>0</v>
      </c>
      <c r="P1670" s="17">
        <f t="shared" si="324"/>
        <v>0</v>
      </c>
      <c r="Q1670" s="17">
        <f t="shared" si="325"/>
        <v>0</v>
      </c>
      <c r="R1670" s="17">
        <f t="shared" si="326"/>
        <v>0</v>
      </c>
      <c r="S1670" s="17">
        <f t="shared" si="327"/>
        <v>0</v>
      </c>
      <c r="T1670" s="17">
        <f t="shared" si="328"/>
        <v>0</v>
      </c>
    </row>
    <row r="1671" spans="1:20">
      <c r="A1671" s="142" t="str">
        <f>IF((stock!B1665+stock!C1665+stock!D1665+stock!E1665)&lt;&gt;0,stock!A1665,"")</f>
        <v/>
      </c>
      <c r="B1671" s="142"/>
      <c r="C1671" s="15">
        <f>stock!C1665</f>
        <v>0</v>
      </c>
      <c r="D1671" s="15">
        <f>stock!D1665</f>
        <v>0</v>
      </c>
      <c r="E1671" s="15">
        <f>stock!E1665</f>
        <v>0</v>
      </c>
      <c r="F1671" s="15">
        <f>stock!F1665</f>
        <v>0</v>
      </c>
      <c r="G1671" s="7"/>
      <c r="H1671" s="15">
        <f t="shared" si="318"/>
        <v>0</v>
      </c>
      <c r="I1671" s="15">
        <f t="shared" si="319"/>
        <v>0</v>
      </c>
      <c r="J1671" s="15">
        <f t="shared" si="320"/>
        <v>0</v>
      </c>
      <c r="K1671" s="1">
        <f t="shared" si="317"/>
        <v>0</v>
      </c>
      <c r="L1671" s="15">
        <f>IF(COUNTIF($N$2:N1671,N1671)=1,L1670+1,L1670)</f>
        <v>27</v>
      </c>
      <c r="M1671" s="17" t="str">
        <f t="shared" si="321"/>
        <v/>
      </c>
      <c r="N1671" s="1">
        <f t="shared" si="322"/>
        <v>0</v>
      </c>
      <c r="O1671" s="1">
        <f t="shared" si="323"/>
        <v>0</v>
      </c>
      <c r="P1671" s="17">
        <f t="shared" si="324"/>
        <v>0</v>
      </c>
      <c r="Q1671" s="17">
        <f t="shared" si="325"/>
        <v>0</v>
      </c>
      <c r="R1671" s="17">
        <f t="shared" si="326"/>
        <v>0</v>
      </c>
      <c r="S1671" s="17">
        <f t="shared" si="327"/>
        <v>0</v>
      </c>
      <c r="T1671" s="17">
        <f t="shared" si="328"/>
        <v>0</v>
      </c>
    </row>
    <row r="1672" spans="1:20">
      <c r="A1672" s="142" t="str">
        <f>IF((stock!B1666+stock!C1666+stock!D1666+stock!E1666)&lt;&gt;0,stock!A1666,"")</f>
        <v/>
      </c>
      <c r="B1672" s="142"/>
      <c r="C1672" s="15">
        <f>stock!C1666</f>
        <v>0</v>
      </c>
      <c r="D1672" s="15">
        <f>stock!D1666</f>
        <v>0</v>
      </c>
      <c r="E1672" s="15">
        <f>stock!E1666</f>
        <v>0</v>
      </c>
      <c r="F1672" s="15">
        <f>stock!F1666</f>
        <v>0</v>
      </c>
      <c r="G1672" s="7"/>
      <c r="H1672" s="15">
        <f t="shared" si="318"/>
        <v>0</v>
      </c>
      <c r="I1672" s="15">
        <f t="shared" si="319"/>
        <v>0</v>
      </c>
      <c r="J1672" s="15">
        <f t="shared" si="320"/>
        <v>0</v>
      </c>
      <c r="K1672" s="1">
        <f t="shared" si="317"/>
        <v>0</v>
      </c>
      <c r="L1672" s="15">
        <f>IF(COUNTIF($N$2:N1672,N1672)=1,L1671+1,L1671)</f>
        <v>27</v>
      </c>
      <c r="M1672" s="17" t="str">
        <f t="shared" si="321"/>
        <v/>
      </c>
      <c r="N1672" s="1">
        <f t="shared" si="322"/>
        <v>0</v>
      </c>
      <c r="O1672" s="1">
        <f t="shared" si="323"/>
        <v>0</v>
      </c>
      <c r="P1672" s="17">
        <f t="shared" si="324"/>
        <v>0</v>
      </c>
      <c r="Q1672" s="17">
        <f t="shared" si="325"/>
        <v>0</v>
      </c>
      <c r="R1672" s="17">
        <f t="shared" si="326"/>
        <v>0</v>
      </c>
      <c r="S1672" s="17">
        <f t="shared" si="327"/>
        <v>0</v>
      </c>
      <c r="T1672" s="17">
        <f t="shared" si="328"/>
        <v>0</v>
      </c>
    </row>
    <row r="1673" spans="1:20">
      <c r="A1673" s="142" t="str">
        <f>IF((stock!B1667+stock!C1667+stock!D1667+stock!E1667)&lt;&gt;0,stock!A1667,"")</f>
        <v/>
      </c>
      <c r="B1673" s="142"/>
      <c r="C1673" s="15">
        <f>stock!C1667</f>
        <v>0</v>
      </c>
      <c r="D1673" s="15">
        <f>stock!D1667</f>
        <v>0</v>
      </c>
      <c r="E1673" s="15">
        <f>stock!E1667</f>
        <v>0</v>
      </c>
      <c r="F1673" s="15">
        <f>stock!F1667</f>
        <v>0</v>
      </c>
      <c r="G1673" s="7"/>
      <c r="H1673" s="15">
        <f t="shared" si="318"/>
        <v>0</v>
      </c>
      <c r="I1673" s="15">
        <f t="shared" si="319"/>
        <v>0</v>
      </c>
      <c r="J1673" s="15">
        <f t="shared" si="320"/>
        <v>0</v>
      </c>
      <c r="K1673" s="1">
        <f t="shared" si="317"/>
        <v>0</v>
      </c>
      <c r="L1673" s="15">
        <f>IF(COUNTIF($N$2:N1673,N1673)=1,L1672+1,L1672)</f>
        <v>27</v>
      </c>
      <c r="M1673" s="17" t="str">
        <f t="shared" si="321"/>
        <v/>
      </c>
      <c r="N1673" s="1">
        <f t="shared" si="322"/>
        <v>0</v>
      </c>
      <c r="O1673" s="1">
        <f t="shared" si="323"/>
        <v>0</v>
      </c>
      <c r="P1673" s="17">
        <f t="shared" si="324"/>
        <v>0</v>
      </c>
      <c r="Q1673" s="17">
        <f t="shared" si="325"/>
        <v>0</v>
      </c>
      <c r="R1673" s="17">
        <f t="shared" si="326"/>
        <v>0</v>
      </c>
      <c r="S1673" s="17">
        <f t="shared" si="327"/>
        <v>0</v>
      </c>
      <c r="T1673" s="17">
        <f t="shared" si="328"/>
        <v>0</v>
      </c>
    </row>
    <row r="1674" spans="1:20">
      <c r="A1674" s="142" t="str">
        <f>IF((stock!B1668+stock!C1668+stock!D1668+stock!E1668)&lt;&gt;0,stock!A1668,"")</f>
        <v/>
      </c>
      <c r="B1674" s="142"/>
      <c r="C1674" s="15">
        <f>stock!C1668</f>
        <v>0</v>
      </c>
      <c r="D1674" s="15">
        <f>stock!D1668</f>
        <v>0</v>
      </c>
      <c r="E1674" s="15">
        <f>stock!E1668</f>
        <v>0</v>
      </c>
      <c r="F1674" s="15">
        <f>stock!F1668</f>
        <v>0</v>
      </c>
      <c r="G1674" s="7"/>
      <c r="H1674" s="15">
        <f t="shared" si="318"/>
        <v>0</v>
      </c>
      <c r="I1674" s="15">
        <f t="shared" si="319"/>
        <v>0</v>
      </c>
      <c r="J1674" s="15">
        <f t="shared" si="320"/>
        <v>0</v>
      </c>
      <c r="K1674" s="1">
        <f t="shared" si="317"/>
        <v>0</v>
      </c>
      <c r="L1674" s="15">
        <f>IF(COUNTIF($N$2:N1674,N1674)=1,L1673+1,L1673)</f>
        <v>27</v>
      </c>
      <c r="M1674" s="17" t="str">
        <f t="shared" si="321"/>
        <v/>
      </c>
      <c r="N1674" s="1">
        <f t="shared" si="322"/>
        <v>0</v>
      </c>
      <c r="O1674" s="1">
        <f t="shared" si="323"/>
        <v>0</v>
      </c>
      <c r="P1674" s="17">
        <f t="shared" si="324"/>
        <v>0</v>
      </c>
      <c r="Q1674" s="17">
        <f t="shared" si="325"/>
        <v>0</v>
      </c>
      <c r="R1674" s="17">
        <f t="shared" si="326"/>
        <v>0</v>
      </c>
      <c r="S1674" s="17">
        <f t="shared" si="327"/>
        <v>0</v>
      </c>
      <c r="T1674" s="17">
        <f t="shared" si="328"/>
        <v>0</v>
      </c>
    </row>
    <row r="1675" spans="1:20">
      <c r="A1675" s="142" t="str">
        <f>IF((stock!B1669+stock!C1669+stock!D1669+stock!E1669)&lt;&gt;0,stock!A1669,"")</f>
        <v/>
      </c>
      <c r="B1675" s="142"/>
      <c r="C1675" s="15">
        <f>stock!C1669</f>
        <v>0</v>
      </c>
      <c r="D1675" s="15">
        <f>stock!D1669</f>
        <v>0</v>
      </c>
      <c r="E1675" s="15">
        <f>stock!E1669</f>
        <v>0</v>
      </c>
      <c r="F1675" s="15">
        <f>stock!F1669</f>
        <v>0</v>
      </c>
      <c r="G1675" s="7"/>
      <c r="H1675" s="15">
        <f t="shared" si="318"/>
        <v>0</v>
      </c>
      <c r="I1675" s="15">
        <f t="shared" si="319"/>
        <v>0</v>
      </c>
      <c r="J1675" s="15">
        <f t="shared" si="320"/>
        <v>0</v>
      </c>
      <c r="K1675" s="1">
        <f t="shared" si="317"/>
        <v>0</v>
      </c>
      <c r="L1675" s="15">
        <f>IF(COUNTIF($N$2:N1675,N1675)=1,L1674+1,L1674)</f>
        <v>27</v>
      </c>
      <c r="M1675" s="17" t="str">
        <f t="shared" si="321"/>
        <v/>
      </c>
      <c r="N1675" s="1">
        <f t="shared" si="322"/>
        <v>0</v>
      </c>
      <c r="O1675" s="1">
        <f t="shared" si="323"/>
        <v>0</v>
      </c>
      <c r="P1675" s="17">
        <f t="shared" si="324"/>
        <v>0</v>
      </c>
      <c r="Q1675" s="17">
        <f t="shared" si="325"/>
        <v>0</v>
      </c>
      <c r="R1675" s="17">
        <f t="shared" si="326"/>
        <v>0</v>
      </c>
      <c r="S1675" s="17">
        <f t="shared" si="327"/>
        <v>0</v>
      </c>
      <c r="T1675" s="17">
        <f t="shared" si="328"/>
        <v>0</v>
      </c>
    </row>
    <row r="1676" spans="1:20">
      <c r="A1676" s="142" t="str">
        <f>IF((stock!B1670+stock!C1670+stock!D1670+stock!E1670)&lt;&gt;0,stock!A1670,"")</f>
        <v/>
      </c>
      <c r="B1676" s="142"/>
      <c r="C1676" s="15">
        <f>stock!C1670</f>
        <v>0</v>
      </c>
      <c r="D1676" s="15">
        <f>stock!D1670</f>
        <v>0</v>
      </c>
      <c r="E1676" s="15">
        <f>stock!E1670</f>
        <v>0</v>
      </c>
      <c r="F1676" s="15">
        <f>stock!F1670</f>
        <v>0</v>
      </c>
      <c r="G1676" s="7"/>
      <c r="H1676" s="15">
        <f t="shared" si="318"/>
        <v>0</v>
      </c>
      <c r="I1676" s="15">
        <f t="shared" si="319"/>
        <v>0</v>
      </c>
      <c r="J1676" s="15">
        <f t="shared" si="320"/>
        <v>0</v>
      </c>
      <c r="K1676" s="1">
        <f t="shared" ref="K1676:K1739" si="329">IFERROR(LEFT(A1676,LEN(A1676)-5),0)</f>
        <v>0</v>
      </c>
      <c r="L1676" s="15">
        <f>IF(COUNTIF($N$2:N1676,N1676)=1,L1675+1,L1675)</f>
        <v>27</v>
      </c>
      <c r="M1676" s="17" t="str">
        <f t="shared" si="321"/>
        <v/>
      </c>
      <c r="N1676" s="1">
        <f t="shared" si="322"/>
        <v>0</v>
      </c>
      <c r="O1676" s="1">
        <f t="shared" si="323"/>
        <v>0</v>
      </c>
      <c r="P1676" s="17">
        <f t="shared" si="324"/>
        <v>0</v>
      </c>
      <c r="Q1676" s="17">
        <f t="shared" si="325"/>
        <v>0</v>
      </c>
      <c r="R1676" s="17">
        <f t="shared" si="326"/>
        <v>0</v>
      </c>
      <c r="S1676" s="17">
        <f t="shared" si="327"/>
        <v>0</v>
      </c>
      <c r="T1676" s="17">
        <f t="shared" si="328"/>
        <v>0</v>
      </c>
    </row>
    <row r="1677" spans="1:20">
      <c r="A1677" s="142" t="str">
        <f>IF((stock!B1671+stock!C1671+stock!D1671+stock!E1671)&lt;&gt;0,stock!A1671,"")</f>
        <v/>
      </c>
      <c r="B1677" s="142"/>
      <c r="C1677" s="15">
        <f>stock!C1671</f>
        <v>0</v>
      </c>
      <c r="D1677" s="15">
        <f>stock!D1671</f>
        <v>0</v>
      </c>
      <c r="E1677" s="15">
        <f>stock!E1671</f>
        <v>0</v>
      </c>
      <c r="F1677" s="15">
        <f>stock!F1671</f>
        <v>0</v>
      </c>
      <c r="G1677" s="7"/>
      <c r="H1677" s="15">
        <f t="shared" si="318"/>
        <v>0</v>
      </c>
      <c r="I1677" s="15">
        <f t="shared" si="319"/>
        <v>0</v>
      </c>
      <c r="J1677" s="15">
        <f t="shared" si="320"/>
        <v>0</v>
      </c>
      <c r="K1677" s="1">
        <f t="shared" si="329"/>
        <v>0</v>
      </c>
      <c r="L1677" s="15">
        <f>IF(COUNTIF($N$2:N1677,N1677)=1,L1676+1,L1676)</f>
        <v>27</v>
      </c>
      <c r="M1677" s="17" t="str">
        <f t="shared" si="321"/>
        <v/>
      </c>
      <c r="N1677" s="1">
        <f t="shared" si="322"/>
        <v>0</v>
      </c>
      <c r="O1677" s="1">
        <f t="shared" si="323"/>
        <v>0</v>
      </c>
      <c r="P1677" s="17">
        <f t="shared" si="324"/>
        <v>0</v>
      </c>
      <c r="Q1677" s="17">
        <f t="shared" si="325"/>
        <v>0</v>
      </c>
      <c r="R1677" s="17">
        <f t="shared" si="326"/>
        <v>0</v>
      </c>
      <c r="S1677" s="17">
        <f t="shared" si="327"/>
        <v>0</v>
      </c>
      <c r="T1677" s="17">
        <f t="shared" si="328"/>
        <v>0</v>
      </c>
    </row>
    <row r="1678" spans="1:20">
      <c r="A1678" s="142" t="str">
        <f>IF((stock!B1672+stock!C1672+stock!D1672+stock!E1672)&lt;&gt;0,stock!A1672,"")</f>
        <v/>
      </c>
      <c r="B1678" s="142"/>
      <c r="C1678" s="15">
        <f>stock!C1672</f>
        <v>0</v>
      </c>
      <c r="D1678" s="15">
        <f>stock!D1672</f>
        <v>0</v>
      </c>
      <c r="E1678" s="15">
        <f>stock!E1672</f>
        <v>0</v>
      </c>
      <c r="F1678" s="15">
        <f>stock!F1672</f>
        <v>0</v>
      </c>
      <c r="G1678" s="7"/>
      <c r="H1678" s="15">
        <f t="shared" ref="H1678:H1741" si="330">IFERROR(--SUBSTITUTE(TRIM(RIGHT(SUBSTITUTE(A1678," ",REPT(" ",255)),255)),"KG",""),0)</f>
        <v>0</v>
      </c>
      <c r="I1678" s="15">
        <f t="shared" ref="I1678:I1741" si="331">IFERROR(--SUBSTITUTE(TRIM(RIGHT(SUBSTITUTE(A1678," ",REPT(" ",255)),255)),"GM",""),0)</f>
        <v>0</v>
      </c>
      <c r="J1678" s="15">
        <f t="shared" ref="J1678:J1741" si="332">IF(H1678&gt;I1678,H1678,I1678)</f>
        <v>0</v>
      </c>
      <c r="K1678" s="1">
        <f t="shared" si="329"/>
        <v>0</v>
      </c>
      <c r="L1678" s="15">
        <f>IF(COUNTIF($N$2:N1678,N1678)=1,L1677+1,L1677)</f>
        <v>27</v>
      </c>
      <c r="M1678" s="17" t="str">
        <f t="shared" si="321"/>
        <v/>
      </c>
      <c r="N1678" s="1">
        <f t="shared" si="322"/>
        <v>0</v>
      </c>
      <c r="O1678" s="1">
        <f t="shared" si="323"/>
        <v>0</v>
      </c>
      <c r="P1678" s="17">
        <f t="shared" si="324"/>
        <v>0</v>
      </c>
      <c r="Q1678" s="17">
        <f t="shared" si="325"/>
        <v>0</v>
      </c>
      <c r="R1678" s="17">
        <f t="shared" si="326"/>
        <v>0</v>
      </c>
      <c r="S1678" s="17">
        <f t="shared" si="327"/>
        <v>0</v>
      </c>
      <c r="T1678" s="17">
        <f t="shared" si="328"/>
        <v>0</v>
      </c>
    </row>
    <row r="1679" spans="1:20">
      <c r="A1679" s="142" t="str">
        <f>IF((stock!B1673+stock!C1673+stock!D1673+stock!E1673)&lt;&gt;0,stock!A1673,"")</f>
        <v/>
      </c>
      <c r="B1679" s="142"/>
      <c r="C1679" s="15">
        <f>stock!C1673</f>
        <v>0</v>
      </c>
      <c r="D1679" s="15">
        <f>stock!D1673</f>
        <v>0</v>
      </c>
      <c r="E1679" s="15">
        <f>stock!E1673</f>
        <v>0</v>
      </c>
      <c r="F1679" s="15">
        <f>stock!F1673</f>
        <v>0</v>
      </c>
      <c r="G1679" s="7"/>
      <c r="H1679" s="15">
        <f t="shared" si="330"/>
        <v>0</v>
      </c>
      <c r="I1679" s="15">
        <f t="shared" si="331"/>
        <v>0</v>
      </c>
      <c r="J1679" s="15">
        <f t="shared" si="332"/>
        <v>0</v>
      </c>
      <c r="K1679" s="1">
        <f t="shared" si="329"/>
        <v>0</v>
      </c>
      <c r="L1679" s="15">
        <f>IF(COUNTIF($N$2:N1679,N1679)=1,L1678+1,L1678)</f>
        <v>27</v>
      </c>
      <c r="M1679" s="17" t="str">
        <f t="shared" si="321"/>
        <v/>
      </c>
      <c r="N1679" s="1">
        <f t="shared" si="322"/>
        <v>0</v>
      </c>
      <c r="O1679" s="1">
        <f t="shared" si="323"/>
        <v>0</v>
      </c>
      <c r="P1679" s="17">
        <f t="shared" si="324"/>
        <v>0</v>
      </c>
      <c r="Q1679" s="17">
        <f t="shared" si="325"/>
        <v>0</v>
      </c>
      <c r="R1679" s="17">
        <f t="shared" si="326"/>
        <v>0</v>
      </c>
      <c r="S1679" s="17">
        <f t="shared" si="327"/>
        <v>0</v>
      </c>
      <c r="T1679" s="17">
        <f t="shared" si="328"/>
        <v>0</v>
      </c>
    </row>
    <row r="1680" spans="1:20">
      <c r="A1680" s="142" t="str">
        <f>IF((stock!B1674+stock!C1674+stock!D1674+stock!E1674)&lt;&gt;0,stock!A1674,"")</f>
        <v/>
      </c>
      <c r="B1680" s="142"/>
      <c r="C1680" s="15">
        <f>stock!C1674</f>
        <v>0</v>
      </c>
      <c r="D1680" s="15">
        <f>stock!D1674</f>
        <v>0</v>
      </c>
      <c r="E1680" s="15">
        <f>stock!E1674</f>
        <v>0</v>
      </c>
      <c r="F1680" s="15">
        <f>stock!F1674</f>
        <v>0</v>
      </c>
      <c r="G1680" s="7"/>
      <c r="H1680" s="15">
        <f t="shared" si="330"/>
        <v>0</v>
      </c>
      <c r="I1680" s="15">
        <f t="shared" si="331"/>
        <v>0</v>
      </c>
      <c r="J1680" s="15">
        <f t="shared" si="332"/>
        <v>0</v>
      </c>
      <c r="K1680" s="1">
        <f t="shared" si="329"/>
        <v>0</v>
      </c>
      <c r="L1680" s="15">
        <f>IF(COUNTIF($N$2:N1680,N1680)=1,L1679+1,L1679)</f>
        <v>27</v>
      </c>
      <c r="M1680" s="17" t="str">
        <f t="shared" si="321"/>
        <v/>
      </c>
      <c r="N1680" s="1">
        <f t="shared" si="322"/>
        <v>0</v>
      </c>
      <c r="O1680" s="1">
        <f t="shared" si="323"/>
        <v>0</v>
      </c>
      <c r="P1680" s="17">
        <f t="shared" si="324"/>
        <v>0</v>
      </c>
      <c r="Q1680" s="17">
        <f t="shared" si="325"/>
        <v>0</v>
      </c>
      <c r="R1680" s="17">
        <f t="shared" si="326"/>
        <v>0</v>
      </c>
      <c r="S1680" s="17">
        <f t="shared" si="327"/>
        <v>0</v>
      </c>
      <c r="T1680" s="17">
        <f t="shared" si="328"/>
        <v>0</v>
      </c>
    </row>
    <row r="1681" spans="1:20">
      <c r="A1681" s="142" t="str">
        <f>IF((stock!B1675+stock!C1675+stock!D1675+stock!E1675)&lt;&gt;0,stock!A1675,"")</f>
        <v/>
      </c>
      <c r="B1681" s="142"/>
      <c r="C1681" s="15">
        <f>stock!C1675</f>
        <v>0</v>
      </c>
      <c r="D1681" s="15">
        <f>stock!D1675</f>
        <v>0</v>
      </c>
      <c r="E1681" s="15">
        <f>stock!E1675</f>
        <v>0</v>
      </c>
      <c r="F1681" s="15">
        <f>stock!F1675</f>
        <v>0</v>
      </c>
      <c r="G1681" s="7"/>
      <c r="H1681" s="15">
        <f t="shared" si="330"/>
        <v>0</v>
      </c>
      <c r="I1681" s="15">
        <f t="shared" si="331"/>
        <v>0</v>
      </c>
      <c r="J1681" s="15">
        <f t="shared" si="332"/>
        <v>0</v>
      </c>
      <c r="K1681" s="1">
        <f t="shared" si="329"/>
        <v>0</v>
      </c>
      <c r="L1681" s="15">
        <f>IF(COUNTIF($N$2:N1681,N1681)=1,L1680+1,L1680)</f>
        <v>27</v>
      </c>
      <c r="M1681" s="17" t="str">
        <f t="shared" si="321"/>
        <v/>
      </c>
      <c r="N1681" s="1">
        <f t="shared" si="322"/>
        <v>0</v>
      </c>
      <c r="O1681" s="1">
        <f t="shared" si="323"/>
        <v>0</v>
      </c>
      <c r="P1681" s="17">
        <f t="shared" si="324"/>
        <v>0</v>
      </c>
      <c r="Q1681" s="17">
        <f t="shared" si="325"/>
        <v>0</v>
      </c>
      <c r="R1681" s="17">
        <f t="shared" si="326"/>
        <v>0</v>
      </c>
      <c r="S1681" s="17">
        <f t="shared" si="327"/>
        <v>0</v>
      </c>
      <c r="T1681" s="17">
        <f t="shared" si="328"/>
        <v>0</v>
      </c>
    </row>
    <row r="1682" spans="1:20">
      <c r="A1682" s="142" t="str">
        <f>IF((stock!B1676+stock!C1676+stock!D1676+stock!E1676)&lt;&gt;0,stock!A1676,"")</f>
        <v/>
      </c>
      <c r="B1682" s="142"/>
      <c r="C1682" s="15">
        <f>stock!C1676</f>
        <v>0</v>
      </c>
      <c r="D1682" s="15">
        <f>stock!D1676</f>
        <v>0</v>
      </c>
      <c r="E1682" s="15">
        <f>stock!E1676</f>
        <v>0</v>
      </c>
      <c r="F1682" s="15">
        <f>stock!F1676</f>
        <v>0</v>
      </c>
      <c r="G1682" s="7"/>
      <c r="H1682" s="15">
        <f t="shared" si="330"/>
        <v>0</v>
      </c>
      <c r="I1682" s="15">
        <f t="shared" si="331"/>
        <v>0</v>
      </c>
      <c r="J1682" s="15">
        <f t="shared" si="332"/>
        <v>0</v>
      </c>
      <c r="K1682" s="1">
        <f t="shared" si="329"/>
        <v>0</v>
      </c>
      <c r="L1682" s="15">
        <f>IF(COUNTIF($N$2:N1682,N1682)=1,L1681+1,L1681)</f>
        <v>27</v>
      </c>
      <c r="M1682" s="17" t="str">
        <f t="shared" si="321"/>
        <v/>
      </c>
      <c r="N1682" s="1">
        <f t="shared" si="322"/>
        <v>0</v>
      </c>
      <c r="O1682" s="1">
        <f t="shared" si="323"/>
        <v>0</v>
      </c>
      <c r="P1682" s="17">
        <f t="shared" si="324"/>
        <v>0</v>
      </c>
      <c r="Q1682" s="17">
        <f t="shared" si="325"/>
        <v>0</v>
      </c>
      <c r="R1682" s="17">
        <f t="shared" si="326"/>
        <v>0</v>
      </c>
      <c r="S1682" s="17">
        <f t="shared" si="327"/>
        <v>0</v>
      </c>
      <c r="T1682" s="17">
        <f t="shared" si="328"/>
        <v>0</v>
      </c>
    </row>
    <row r="1683" spans="1:20">
      <c r="A1683" s="142" t="str">
        <f>IF((stock!B1677+stock!C1677+stock!D1677+stock!E1677)&lt;&gt;0,stock!A1677,"")</f>
        <v/>
      </c>
      <c r="B1683" s="142"/>
      <c r="C1683" s="15">
        <f>stock!C1677</f>
        <v>0</v>
      </c>
      <c r="D1683" s="15">
        <f>stock!D1677</f>
        <v>0</v>
      </c>
      <c r="E1683" s="15">
        <f>stock!E1677</f>
        <v>0</v>
      </c>
      <c r="F1683" s="15">
        <f>stock!F1677</f>
        <v>0</v>
      </c>
      <c r="G1683" s="7"/>
      <c r="H1683" s="15">
        <f t="shared" si="330"/>
        <v>0</v>
      </c>
      <c r="I1683" s="15">
        <f t="shared" si="331"/>
        <v>0</v>
      </c>
      <c r="J1683" s="15">
        <f t="shared" si="332"/>
        <v>0</v>
      </c>
      <c r="K1683" s="1">
        <f t="shared" si="329"/>
        <v>0</v>
      </c>
      <c r="L1683" s="15">
        <f>IF(COUNTIF($N$2:N1683,N1683)=1,L1682+1,L1682)</f>
        <v>27</v>
      </c>
      <c r="M1683" s="17" t="str">
        <f t="shared" si="321"/>
        <v/>
      </c>
      <c r="N1683" s="1">
        <f t="shared" si="322"/>
        <v>0</v>
      </c>
      <c r="O1683" s="1">
        <f t="shared" si="323"/>
        <v>0</v>
      </c>
      <c r="P1683" s="17">
        <f t="shared" si="324"/>
        <v>0</v>
      </c>
      <c r="Q1683" s="17">
        <f t="shared" si="325"/>
        <v>0</v>
      </c>
      <c r="R1683" s="17">
        <f t="shared" si="326"/>
        <v>0</v>
      </c>
      <c r="S1683" s="17">
        <f t="shared" si="327"/>
        <v>0</v>
      </c>
      <c r="T1683" s="17">
        <f t="shared" si="328"/>
        <v>0</v>
      </c>
    </row>
    <row r="1684" spans="1:20">
      <c r="A1684" s="142" t="str">
        <f>IF((stock!B1678+stock!C1678+stock!D1678+stock!E1678)&lt;&gt;0,stock!A1678,"")</f>
        <v/>
      </c>
      <c r="B1684" s="142"/>
      <c r="C1684" s="15">
        <f>stock!C1678</f>
        <v>0</v>
      </c>
      <c r="D1684" s="15">
        <f>stock!D1678</f>
        <v>0</v>
      </c>
      <c r="E1684" s="15">
        <f>stock!E1678</f>
        <v>0</v>
      </c>
      <c r="F1684" s="15">
        <f>stock!F1678</f>
        <v>0</v>
      </c>
      <c r="G1684" s="7"/>
      <c r="H1684" s="15">
        <f t="shared" si="330"/>
        <v>0</v>
      </c>
      <c r="I1684" s="15">
        <f t="shared" si="331"/>
        <v>0</v>
      </c>
      <c r="J1684" s="15">
        <f t="shared" si="332"/>
        <v>0</v>
      </c>
      <c r="K1684" s="1">
        <f t="shared" si="329"/>
        <v>0</v>
      </c>
      <c r="L1684" s="15">
        <f>IF(COUNTIF($N$2:N1684,N1684)=1,L1683+1,L1683)</f>
        <v>27</v>
      </c>
      <c r="M1684" s="17" t="str">
        <f t="shared" ref="M1684:M1747" si="333">IF(P1684=0,"",K1684)</f>
        <v/>
      </c>
      <c r="N1684" s="1">
        <f t="shared" ref="N1684:N1747" si="334">IF(P1684=0,0,(IFERROR(RIGHT(K1684,LEN(K1684)-FIND(" ",K1684)),K1684)))</f>
        <v>0</v>
      </c>
      <c r="O1684" s="1">
        <f t="shared" ref="O1684:O1747" si="335">IF(P1684=0,0,TRIM(LEFT(SUBSTITUTE(A1684," ",REPT(" ",255)),255)))</f>
        <v>0</v>
      </c>
      <c r="P1684" s="17">
        <f t="shared" ref="P1684:P1747" si="336">IFERROR((FIND("KG",A1684)/FIND("KG",A1684)),0)+IFERROR((FIND("GM",A1684)/FIND("GM",A1684)),0)</f>
        <v>0</v>
      </c>
      <c r="Q1684" s="17">
        <f t="shared" ref="Q1684:Q1747" si="337">IFERROR((C1684*J1684*P1684)/50,0)</f>
        <v>0</v>
      </c>
      <c r="R1684" s="17">
        <f t="shared" ref="R1684:R1747" si="338">IFERROR((D1684*J1684*P1684)/50,0)</f>
        <v>0</v>
      </c>
      <c r="S1684" s="17">
        <f t="shared" ref="S1684:S1747" si="339">IFERROR((E1684*J1684*P1684)/50,0)</f>
        <v>0</v>
      </c>
      <c r="T1684" s="17">
        <f t="shared" ref="T1684:T1747" si="340">IFERROR((F1684*J1684*P1684)/50,0)</f>
        <v>0</v>
      </c>
    </row>
    <row r="1685" spans="1:20">
      <c r="A1685" s="142" t="str">
        <f>IF((stock!B1679+stock!C1679+stock!D1679+stock!E1679)&lt;&gt;0,stock!A1679,"")</f>
        <v/>
      </c>
      <c r="B1685" s="142"/>
      <c r="C1685" s="15">
        <f>stock!C1679</f>
        <v>0</v>
      </c>
      <c r="D1685" s="15">
        <f>stock!D1679</f>
        <v>0</v>
      </c>
      <c r="E1685" s="15">
        <f>stock!E1679</f>
        <v>0</v>
      </c>
      <c r="F1685" s="15">
        <f>stock!F1679</f>
        <v>0</v>
      </c>
      <c r="G1685" s="7"/>
      <c r="H1685" s="15">
        <f t="shared" si="330"/>
        <v>0</v>
      </c>
      <c r="I1685" s="15">
        <f t="shared" si="331"/>
        <v>0</v>
      </c>
      <c r="J1685" s="15">
        <f t="shared" si="332"/>
        <v>0</v>
      </c>
      <c r="K1685" s="1">
        <f t="shared" si="329"/>
        <v>0</v>
      </c>
      <c r="L1685" s="15">
        <f>IF(COUNTIF($N$2:N1685,N1685)=1,L1684+1,L1684)</f>
        <v>27</v>
      </c>
      <c r="M1685" s="17" t="str">
        <f t="shared" si="333"/>
        <v/>
      </c>
      <c r="N1685" s="1">
        <f t="shared" si="334"/>
        <v>0</v>
      </c>
      <c r="O1685" s="1">
        <f t="shared" si="335"/>
        <v>0</v>
      </c>
      <c r="P1685" s="17">
        <f t="shared" si="336"/>
        <v>0</v>
      </c>
      <c r="Q1685" s="17">
        <f t="shared" si="337"/>
        <v>0</v>
      </c>
      <c r="R1685" s="17">
        <f t="shared" si="338"/>
        <v>0</v>
      </c>
      <c r="S1685" s="17">
        <f t="shared" si="339"/>
        <v>0</v>
      </c>
      <c r="T1685" s="17">
        <f t="shared" si="340"/>
        <v>0</v>
      </c>
    </row>
    <row r="1686" spans="1:20">
      <c r="A1686" s="142" t="str">
        <f>IF((stock!B1680+stock!C1680+stock!D1680+stock!E1680)&lt;&gt;0,stock!A1680,"")</f>
        <v/>
      </c>
      <c r="B1686" s="142"/>
      <c r="C1686" s="15">
        <f>stock!C1680</f>
        <v>0</v>
      </c>
      <c r="D1686" s="15">
        <f>stock!D1680</f>
        <v>0</v>
      </c>
      <c r="E1686" s="15">
        <f>stock!E1680</f>
        <v>0</v>
      </c>
      <c r="F1686" s="15">
        <f>stock!F1680</f>
        <v>0</v>
      </c>
      <c r="G1686" s="7"/>
      <c r="H1686" s="15">
        <f t="shared" si="330"/>
        <v>0</v>
      </c>
      <c r="I1686" s="15">
        <f t="shared" si="331"/>
        <v>0</v>
      </c>
      <c r="J1686" s="15">
        <f t="shared" si="332"/>
        <v>0</v>
      </c>
      <c r="K1686" s="1">
        <f t="shared" si="329"/>
        <v>0</v>
      </c>
      <c r="L1686" s="15">
        <f>IF(COUNTIF($N$2:N1686,N1686)=1,L1685+1,L1685)</f>
        <v>27</v>
      </c>
      <c r="M1686" s="17" t="str">
        <f t="shared" si="333"/>
        <v/>
      </c>
      <c r="N1686" s="1">
        <f t="shared" si="334"/>
        <v>0</v>
      </c>
      <c r="O1686" s="1">
        <f t="shared" si="335"/>
        <v>0</v>
      </c>
      <c r="P1686" s="17">
        <f t="shared" si="336"/>
        <v>0</v>
      </c>
      <c r="Q1686" s="17">
        <f t="shared" si="337"/>
        <v>0</v>
      </c>
      <c r="R1686" s="17">
        <f t="shared" si="338"/>
        <v>0</v>
      </c>
      <c r="S1686" s="17">
        <f t="shared" si="339"/>
        <v>0</v>
      </c>
      <c r="T1686" s="17">
        <f t="shared" si="340"/>
        <v>0</v>
      </c>
    </row>
    <row r="1687" spans="1:20">
      <c r="A1687" s="142" t="str">
        <f>IF((stock!B1681+stock!C1681+stock!D1681+stock!E1681)&lt;&gt;0,stock!A1681,"")</f>
        <v/>
      </c>
      <c r="B1687" s="142"/>
      <c r="C1687" s="15">
        <f>stock!C1681</f>
        <v>0</v>
      </c>
      <c r="D1687" s="15">
        <f>stock!D1681</f>
        <v>0</v>
      </c>
      <c r="E1687" s="15">
        <f>stock!E1681</f>
        <v>0</v>
      </c>
      <c r="F1687" s="15">
        <f>stock!F1681</f>
        <v>0</v>
      </c>
      <c r="G1687" s="7"/>
      <c r="H1687" s="15">
        <f t="shared" si="330"/>
        <v>0</v>
      </c>
      <c r="I1687" s="15">
        <f t="shared" si="331"/>
        <v>0</v>
      </c>
      <c r="J1687" s="15">
        <f t="shared" si="332"/>
        <v>0</v>
      </c>
      <c r="K1687" s="1">
        <f t="shared" si="329"/>
        <v>0</v>
      </c>
      <c r="L1687" s="15">
        <f>IF(COUNTIF($N$2:N1687,N1687)=1,L1686+1,L1686)</f>
        <v>27</v>
      </c>
      <c r="M1687" s="17" t="str">
        <f t="shared" si="333"/>
        <v/>
      </c>
      <c r="N1687" s="1">
        <f t="shared" si="334"/>
        <v>0</v>
      </c>
      <c r="O1687" s="1">
        <f t="shared" si="335"/>
        <v>0</v>
      </c>
      <c r="P1687" s="17">
        <f t="shared" si="336"/>
        <v>0</v>
      </c>
      <c r="Q1687" s="17">
        <f t="shared" si="337"/>
        <v>0</v>
      </c>
      <c r="R1687" s="17">
        <f t="shared" si="338"/>
        <v>0</v>
      </c>
      <c r="S1687" s="17">
        <f t="shared" si="339"/>
        <v>0</v>
      </c>
      <c r="T1687" s="17">
        <f t="shared" si="340"/>
        <v>0</v>
      </c>
    </row>
    <row r="1688" spans="1:20">
      <c r="A1688" s="142" t="str">
        <f>IF((stock!B1682+stock!C1682+stock!D1682+stock!E1682)&lt;&gt;0,stock!A1682,"")</f>
        <v/>
      </c>
      <c r="B1688" s="142"/>
      <c r="C1688" s="15">
        <f>stock!C1682</f>
        <v>0</v>
      </c>
      <c r="D1688" s="15">
        <f>stock!D1682</f>
        <v>0</v>
      </c>
      <c r="E1688" s="15">
        <f>stock!E1682</f>
        <v>0</v>
      </c>
      <c r="F1688" s="15">
        <f>stock!F1682</f>
        <v>0</v>
      </c>
      <c r="G1688" s="7"/>
      <c r="H1688" s="15">
        <f t="shared" si="330"/>
        <v>0</v>
      </c>
      <c r="I1688" s="15">
        <f t="shared" si="331"/>
        <v>0</v>
      </c>
      <c r="J1688" s="15">
        <f t="shared" si="332"/>
        <v>0</v>
      </c>
      <c r="K1688" s="1">
        <f t="shared" si="329"/>
        <v>0</v>
      </c>
      <c r="L1688" s="15">
        <f>IF(COUNTIF($N$2:N1688,N1688)=1,L1687+1,L1687)</f>
        <v>27</v>
      </c>
      <c r="M1688" s="17" t="str">
        <f t="shared" si="333"/>
        <v/>
      </c>
      <c r="N1688" s="1">
        <f t="shared" si="334"/>
        <v>0</v>
      </c>
      <c r="O1688" s="1">
        <f t="shared" si="335"/>
        <v>0</v>
      </c>
      <c r="P1688" s="17">
        <f t="shared" si="336"/>
        <v>0</v>
      </c>
      <c r="Q1688" s="17">
        <f t="shared" si="337"/>
        <v>0</v>
      </c>
      <c r="R1688" s="17">
        <f t="shared" si="338"/>
        <v>0</v>
      </c>
      <c r="S1688" s="17">
        <f t="shared" si="339"/>
        <v>0</v>
      </c>
      <c r="T1688" s="17">
        <f t="shared" si="340"/>
        <v>0</v>
      </c>
    </row>
    <row r="1689" spans="1:20">
      <c r="A1689" s="142" t="str">
        <f>IF((stock!B1683+stock!C1683+stock!D1683+stock!E1683)&lt;&gt;0,stock!A1683,"")</f>
        <v/>
      </c>
      <c r="B1689" s="142"/>
      <c r="C1689" s="15">
        <f>stock!C1683</f>
        <v>0</v>
      </c>
      <c r="D1689" s="15">
        <f>stock!D1683</f>
        <v>0</v>
      </c>
      <c r="E1689" s="15">
        <f>stock!E1683</f>
        <v>0</v>
      </c>
      <c r="F1689" s="15">
        <f>stock!F1683</f>
        <v>0</v>
      </c>
      <c r="G1689" s="7"/>
      <c r="H1689" s="15">
        <f t="shared" si="330"/>
        <v>0</v>
      </c>
      <c r="I1689" s="15">
        <f t="shared" si="331"/>
        <v>0</v>
      </c>
      <c r="J1689" s="15">
        <f t="shared" si="332"/>
        <v>0</v>
      </c>
      <c r="K1689" s="1">
        <f t="shared" si="329"/>
        <v>0</v>
      </c>
      <c r="L1689" s="15">
        <f>IF(COUNTIF($N$2:N1689,N1689)=1,L1688+1,L1688)</f>
        <v>27</v>
      </c>
      <c r="M1689" s="17" t="str">
        <f t="shared" si="333"/>
        <v/>
      </c>
      <c r="N1689" s="1">
        <f t="shared" si="334"/>
        <v>0</v>
      </c>
      <c r="O1689" s="1">
        <f t="shared" si="335"/>
        <v>0</v>
      </c>
      <c r="P1689" s="17">
        <f t="shared" si="336"/>
        <v>0</v>
      </c>
      <c r="Q1689" s="17">
        <f t="shared" si="337"/>
        <v>0</v>
      </c>
      <c r="R1689" s="17">
        <f t="shared" si="338"/>
        <v>0</v>
      </c>
      <c r="S1689" s="17">
        <f t="shared" si="339"/>
        <v>0</v>
      </c>
      <c r="T1689" s="17">
        <f t="shared" si="340"/>
        <v>0</v>
      </c>
    </row>
    <row r="1690" spans="1:20">
      <c r="A1690" s="142" t="str">
        <f>IF((stock!B1684+stock!C1684+stock!D1684+stock!E1684)&lt;&gt;0,stock!A1684,"")</f>
        <v>PLAIN TOOR-DHALL 25KG</v>
      </c>
      <c r="B1690" s="142"/>
      <c r="C1690" s="15">
        <f>stock!C1684</f>
        <v>7</v>
      </c>
      <c r="D1690" s="15">
        <f>stock!D1684</f>
        <v>0</v>
      </c>
      <c r="E1690" s="15">
        <f>stock!E1684</f>
        <v>0</v>
      </c>
      <c r="F1690" s="15">
        <f>stock!F1684</f>
        <v>7</v>
      </c>
      <c r="G1690" s="7"/>
      <c r="H1690" s="15">
        <f t="shared" si="330"/>
        <v>25</v>
      </c>
      <c r="I1690" s="15">
        <f t="shared" si="331"/>
        <v>0</v>
      </c>
      <c r="J1690" s="15">
        <f t="shared" si="332"/>
        <v>25</v>
      </c>
      <c r="K1690" s="1" t="str">
        <f t="shared" si="329"/>
        <v>PLAIN TOOR-DHALL</v>
      </c>
      <c r="L1690" s="15">
        <f>IF(COUNTIF($N$2:N1690,N1690)=1,L1689+1,L1689)</f>
        <v>27</v>
      </c>
      <c r="M1690" s="17" t="str">
        <f t="shared" si="333"/>
        <v>PLAIN TOOR-DHALL</v>
      </c>
      <c r="N1690" s="1" t="str">
        <f t="shared" si="334"/>
        <v>TOOR-DHALL</v>
      </c>
      <c r="O1690" s="1" t="str">
        <f t="shared" si="335"/>
        <v>PLAIN</v>
      </c>
      <c r="P1690" s="17">
        <f t="shared" si="336"/>
        <v>1</v>
      </c>
      <c r="Q1690" s="17">
        <f t="shared" si="337"/>
        <v>3.5</v>
      </c>
      <c r="R1690" s="17">
        <f t="shared" si="338"/>
        <v>0</v>
      </c>
      <c r="S1690" s="17">
        <f t="shared" si="339"/>
        <v>0</v>
      </c>
      <c r="T1690" s="17">
        <f t="shared" si="340"/>
        <v>3.5</v>
      </c>
    </row>
    <row r="1691" spans="1:20">
      <c r="A1691" s="142" t="str">
        <f>IF((stock!B1685+stock!C1685+stock!D1685+stock!E1685)&lt;&gt;0,stock!A1685,"")</f>
        <v>RAM-PLATINUM TOOR-DHALL 25KG</v>
      </c>
      <c r="B1691" s="142"/>
      <c r="C1691" s="15">
        <f>stock!C1685</f>
        <v>1</v>
      </c>
      <c r="D1691" s="15">
        <f>stock!D1685</f>
        <v>0</v>
      </c>
      <c r="E1691" s="15">
        <f>stock!E1685</f>
        <v>0</v>
      </c>
      <c r="F1691" s="15">
        <f>stock!F1685</f>
        <v>1</v>
      </c>
      <c r="G1691" s="7"/>
      <c r="H1691" s="15">
        <f t="shared" si="330"/>
        <v>25</v>
      </c>
      <c r="I1691" s="15">
        <f t="shared" si="331"/>
        <v>0</v>
      </c>
      <c r="J1691" s="15">
        <f t="shared" si="332"/>
        <v>25</v>
      </c>
      <c r="K1691" s="1" t="str">
        <f t="shared" si="329"/>
        <v>RAM-PLATINUM TOOR-DHALL</v>
      </c>
      <c r="L1691" s="15">
        <f>IF(COUNTIF($N$2:N1691,N1691)=1,L1690+1,L1690)</f>
        <v>27</v>
      </c>
      <c r="M1691" s="17" t="str">
        <f t="shared" si="333"/>
        <v>RAM-PLATINUM TOOR-DHALL</v>
      </c>
      <c r="N1691" s="1" t="str">
        <f t="shared" si="334"/>
        <v>TOOR-DHALL</v>
      </c>
      <c r="O1691" s="1" t="str">
        <f t="shared" si="335"/>
        <v>RAM-PLATINUM</v>
      </c>
      <c r="P1691" s="17">
        <f t="shared" si="336"/>
        <v>1</v>
      </c>
      <c r="Q1691" s="17">
        <f t="shared" si="337"/>
        <v>0.5</v>
      </c>
      <c r="R1691" s="17">
        <f t="shared" si="338"/>
        <v>0</v>
      </c>
      <c r="S1691" s="17">
        <f t="shared" si="339"/>
        <v>0</v>
      </c>
      <c r="T1691" s="17">
        <f t="shared" si="340"/>
        <v>0.5</v>
      </c>
    </row>
    <row r="1692" spans="1:20">
      <c r="A1692" s="142" t="str">
        <f>IF((stock!B1686+stock!C1686+stock!D1686+stock!E1686)&lt;&gt;0,stock!A1686,"")</f>
        <v/>
      </c>
      <c r="B1692" s="142"/>
      <c r="C1692" s="15">
        <f>stock!C1686</f>
        <v>0</v>
      </c>
      <c r="D1692" s="15">
        <f>stock!D1686</f>
        <v>0</v>
      </c>
      <c r="E1692" s="15">
        <f>stock!E1686</f>
        <v>0</v>
      </c>
      <c r="F1692" s="15">
        <f>stock!F1686</f>
        <v>0</v>
      </c>
      <c r="G1692" s="7"/>
      <c r="H1692" s="15">
        <f t="shared" si="330"/>
        <v>0</v>
      </c>
      <c r="I1692" s="15">
        <f t="shared" si="331"/>
        <v>0</v>
      </c>
      <c r="J1692" s="15">
        <f t="shared" si="332"/>
        <v>0</v>
      </c>
      <c r="K1692" s="1">
        <f t="shared" si="329"/>
        <v>0</v>
      </c>
      <c r="L1692" s="15">
        <f>IF(COUNTIF($N$2:N1692,N1692)=1,L1691+1,L1691)</f>
        <v>27</v>
      </c>
      <c r="M1692" s="17" t="str">
        <f t="shared" si="333"/>
        <v/>
      </c>
      <c r="N1692" s="1">
        <f t="shared" si="334"/>
        <v>0</v>
      </c>
      <c r="O1692" s="1">
        <f t="shared" si="335"/>
        <v>0</v>
      </c>
      <c r="P1692" s="17">
        <f t="shared" si="336"/>
        <v>0</v>
      </c>
      <c r="Q1692" s="17">
        <f t="shared" si="337"/>
        <v>0</v>
      </c>
      <c r="R1692" s="17">
        <f t="shared" si="338"/>
        <v>0</v>
      </c>
      <c r="S1692" s="17">
        <f t="shared" si="339"/>
        <v>0</v>
      </c>
      <c r="T1692" s="17">
        <f t="shared" si="340"/>
        <v>0</v>
      </c>
    </row>
    <row r="1693" spans="1:20">
      <c r="A1693" s="142" t="str">
        <f>IF((stock!B1687+stock!C1687+stock!D1687+stock!E1687)&lt;&gt;0,stock!A1687,"")</f>
        <v/>
      </c>
      <c r="B1693" s="142"/>
      <c r="C1693" s="15">
        <f>stock!C1687</f>
        <v>0</v>
      </c>
      <c r="D1693" s="15">
        <f>stock!D1687</f>
        <v>0</v>
      </c>
      <c r="E1693" s="15">
        <f>stock!E1687</f>
        <v>0</v>
      </c>
      <c r="F1693" s="15">
        <f>stock!F1687</f>
        <v>0</v>
      </c>
      <c r="G1693" s="7"/>
      <c r="H1693" s="15">
        <f t="shared" si="330"/>
        <v>0</v>
      </c>
      <c r="I1693" s="15">
        <f t="shared" si="331"/>
        <v>0</v>
      </c>
      <c r="J1693" s="15">
        <f t="shared" si="332"/>
        <v>0</v>
      </c>
      <c r="K1693" s="1">
        <f t="shared" si="329"/>
        <v>0</v>
      </c>
      <c r="L1693" s="15">
        <f>IF(COUNTIF($N$2:N1693,N1693)=1,L1692+1,L1692)</f>
        <v>27</v>
      </c>
      <c r="M1693" s="17" t="str">
        <f t="shared" si="333"/>
        <v/>
      </c>
      <c r="N1693" s="1">
        <f t="shared" si="334"/>
        <v>0</v>
      </c>
      <c r="O1693" s="1">
        <f t="shared" si="335"/>
        <v>0</v>
      </c>
      <c r="P1693" s="17">
        <f t="shared" si="336"/>
        <v>0</v>
      </c>
      <c r="Q1693" s="17">
        <f t="shared" si="337"/>
        <v>0</v>
      </c>
      <c r="R1693" s="17">
        <f t="shared" si="338"/>
        <v>0</v>
      </c>
      <c r="S1693" s="17">
        <f t="shared" si="339"/>
        <v>0</v>
      </c>
      <c r="T1693" s="17">
        <f t="shared" si="340"/>
        <v>0</v>
      </c>
    </row>
    <row r="1694" spans="1:20">
      <c r="A1694" s="142" t="str">
        <f>IF((stock!B1688+stock!C1688+stock!D1688+stock!E1688)&lt;&gt;0,stock!A1688,"")</f>
        <v/>
      </c>
      <c r="B1694" s="142"/>
      <c r="C1694" s="15">
        <f>stock!C1688</f>
        <v>0</v>
      </c>
      <c r="D1694" s="15">
        <f>stock!D1688</f>
        <v>0</v>
      </c>
      <c r="E1694" s="15">
        <f>stock!E1688</f>
        <v>0</v>
      </c>
      <c r="F1694" s="15">
        <f>stock!F1688</f>
        <v>0</v>
      </c>
      <c r="G1694" s="7"/>
      <c r="H1694" s="15">
        <f t="shared" si="330"/>
        <v>0</v>
      </c>
      <c r="I1694" s="15">
        <f t="shared" si="331"/>
        <v>0</v>
      </c>
      <c r="J1694" s="15">
        <f t="shared" si="332"/>
        <v>0</v>
      </c>
      <c r="K1694" s="1">
        <f t="shared" si="329"/>
        <v>0</v>
      </c>
      <c r="L1694" s="15">
        <f>IF(COUNTIF($N$2:N1694,N1694)=1,L1693+1,L1693)</f>
        <v>27</v>
      </c>
      <c r="M1694" s="17" t="str">
        <f t="shared" si="333"/>
        <v/>
      </c>
      <c r="N1694" s="1">
        <f t="shared" si="334"/>
        <v>0</v>
      </c>
      <c r="O1694" s="1">
        <f t="shared" si="335"/>
        <v>0</v>
      </c>
      <c r="P1694" s="17">
        <f t="shared" si="336"/>
        <v>0</v>
      </c>
      <c r="Q1694" s="17">
        <f t="shared" si="337"/>
        <v>0</v>
      </c>
      <c r="R1694" s="17">
        <f t="shared" si="338"/>
        <v>0</v>
      </c>
      <c r="S1694" s="17">
        <f t="shared" si="339"/>
        <v>0</v>
      </c>
      <c r="T1694" s="17">
        <f t="shared" si="340"/>
        <v>0</v>
      </c>
    </row>
    <row r="1695" spans="1:20">
      <c r="A1695" s="142" t="str">
        <f>IF((stock!B1689+stock!C1689+stock!D1689+stock!E1689)&lt;&gt;0,stock!A1689,"")</f>
        <v>SHIVANI-FATKA TOOR-DHALL 25KG</v>
      </c>
      <c r="B1695" s="142"/>
      <c r="C1695" s="15">
        <f>stock!C1689</f>
        <v>1</v>
      </c>
      <c r="D1695" s="15">
        <f>stock!D1689</f>
        <v>0</v>
      </c>
      <c r="E1695" s="15">
        <f>stock!E1689</f>
        <v>0</v>
      </c>
      <c r="F1695" s="15">
        <f>stock!F1689</f>
        <v>1</v>
      </c>
      <c r="G1695" s="7"/>
      <c r="H1695" s="15">
        <f t="shared" si="330"/>
        <v>25</v>
      </c>
      <c r="I1695" s="15">
        <f t="shared" si="331"/>
        <v>0</v>
      </c>
      <c r="J1695" s="15">
        <f t="shared" si="332"/>
        <v>25</v>
      </c>
      <c r="K1695" s="1" t="str">
        <f t="shared" si="329"/>
        <v>SHIVANI-FATKA TOOR-DHALL</v>
      </c>
      <c r="L1695" s="15">
        <f>IF(COUNTIF($N$2:N1695,N1695)=1,L1694+1,L1694)</f>
        <v>27</v>
      </c>
      <c r="M1695" s="17" t="str">
        <f t="shared" si="333"/>
        <v>SHIVANI-FATKA TOOR-DHALL</v>
      </c>
      <c r="N1695" s="1" t="str">
        <f t="shared" si="334"/>
        <v>TOOR-DHALL</v>
      </c>
      <c r="O1695" s="1" t="str">
        <f t="shared" si="335"/>
        <v>SHIVANI-FATKA</v>
      </c>
      <c r="P1695" s="17">
        <f t="shared" si="336"/>
        <v>1</v>
      </c>
      <c r="Q1695" s="17">
        <f t="shared" si="337"/>
        <v>0.5</v>
      </c>
      <c r="R1695" s="17">
        <f t="shared" si="338"/>
        <v>0</v>
      </c>
      <c r="S1695" s="17">
        <f t="shared" si="339"/>
        <v>0</v>
      </c>
      <c r="T1695" s="17">
        <f t="shared" si="340"/>
        <v>0.5</v>
      </c>
    </row>
    <row r="1696" spans="1:20">
      <c r="A1696" s="142" t="str">
        <f>IF((stock!B1690+stock!C1690+stock!D1690+stock!E1690)&lt;&gt;0,stock!A1690,"")</f>
        <v/>
      </c>
      <c r="B1696" s="142"/>
      <c r="C1696" s="15">
        <f>stock!C1690</f>
        <v>0</v>
      </c>
      <c r="D1696" s="15">
        <f>stock!D1690</f>
        <v>0</v>
      </c>
      <c r="E1696" s="15">
        <f>stock!E1690</f>
        <v>0</v>
      </c>
      <c r="F1696" s="15">
        <f>stock!F1690</f>
        <v>0</v>
      </c>
      <c r="G1696" s="7"/>
      <c r="H1696" s="15">
        <f t="shared" si="330"/>
        <v>0</v>
      </c>
      <c r="I1696" s="15">
        <f t="shared" si="331"/>
        <v>0</v>
      </c>
      <c r="J1696" s="15">
        <f t="shared" si="332"/>
        <v>0</v>
      </c>
      <c r="K1696" s="1">
        <f t="shared" si="329"/>
        <v>0</v>
      </c>
      <c r="L1696" s="15">
        <f>IF(COUNTIF($N$2:N1696,N1696)=1,L1695+1,L1695)</f>
        <v>27</v>
      </c>
      <c r="M1696" s="17" t="str">
        <f t="shared" si="333"/>
        <v/>
      </c>
      <c r="N1696" s="1">
        <f t="shared" si="334"/>
        <v>0</v>
      </c>
      <c r="O1696" s="1">
        <f t="shared" si="335"/>
        <v>0</v>
      </c>
      <c r="P1696" s="17">
        <f t="shared" si="336"/>
        <v>0</v>
      </c>
      <c r="Q1696" s="17">
        <f t="shared" si="337"/>
        <v>0</v>
      </c>
      <c r="R1696" s="17">
        <f t="shared" si="338"/>
        <v>0</v>
      </c>
      <c r="S1696" s="17">
        <f t="shared" si="339"/>
        <v>0</v>
      </c>
      <c r="T1696" s="17">
        <f t="shared" si="340"/>
        <v>0</v>
      </c>
    </row>
    <row r="1697" spans="1:20">
      <c r="A1697" s="142" t="str">
        <f>IF((stock!B1691+stock!C1691+stock!D1691+stock!E1691)&lt;&gt;0,stock!A1691,"")</f>
        <v/>
      </c>
      <c r="B1697" s="142"/>
      <c r="C1697" s="15">
        <f>stock!C1691</f>
        <v>0</v>
      </c>
      <c r="D1697" s="15">
        <f>stock!D1691</f>
        <v>0</v>
      </c>
      <c r="E1697" s="15">
        <f>stock!E1691</f>
        <v>0</v>
      </c>
      <c r="F1697" s="15">
        <f>stock!F1691</f>
        <v>0</v>
      </c>
      <c r="G1697" s="7"/>
      <c r="H1697" s="15">
        <f t="shared" si="330"/>
        <v>0</v>
      </c>
      <c r="I1697" s="15">
        <f t="shared" si="331"/>
        <v>0</v>
      </c>
      <c r="J1697" s="15">
        <f t="shared" si="332"/>
        <v>0</v>
      </c>
      <c r="K1697" s="1">
        <f t="shared" si="329"/>
        <v>0</v>
      </c>
      <c r="L1697" s="15">
        <f>IF(COUNTIF($N$2:N1697,N1697)=1,L1696+1,L1696)</f>
        <v>27</v>
      </c>
      <c r="M1697" s="17" t="str">
        <f t="shared" si="333"/>
        <v/>
      </c>
      <c r="N1697" s="1">
        <f t="shared" si="334"/>
        <v>0</v>
      </c>
      <c r="O1697" s="1">
        <f t="shared" si="335"/>
        <v>0</v>
      </c>
      <c r="P1697" s="17">
        <f t="shared" si="336"/>
        <v>0</v>
      </c>
      <c r="Q1697" s="17">
        <f t="shared" si="337"/>
        <v>0</v>
      </c>
      <c r="R1697" s="17">
        <f t="shared" si="338"/>
        <v>0</v>
      </c>
      <c r="S1697" s="17">
        <f t="shared" si="339"/>
        <v>0</v>
      </c>
      <c r="T1697" s="17">
        <f t="shared" si="340"/>
        <v>0</v>
      </c>
    </row>
    <row r="1698" spans="1:20">
      <c r="A1698" s="142" t="str">
        <f>IF((stock!B1692+stock!C1692+stock!D1692+stock!E1692)&lt;&gt;0,stock!A1692,"")</f>
        <v/>
      </c>
      <c r="B1698" s="142"/>
      <c r="C1698" s="15">
        <f>stock!C1692</f>
        <v>0</v>
      </c>
      <c r="D1698" s="15">
        <f>stock!D1692</f>
        <v>0</v>
      </c>
      <c r="E1698" s="15">
        <f>stock!E1692</f>
        <v>0</v>
      </c>
      <c r="F1698" s="15">
        <f>stock!F1692</f>
        <v>0</v>
      </c>
      <c r="G1698" s="7"/>
      <c r="H1698" s="15">
        <f t="shared" si="330"/>
        <v>0</v>
      </c>
      <c r="I1698" s="15">
        <f t="shared" si="331"/>
        <v>0</v>
      </c>
      <c r="J1698" s="15">
        <f t="shared" si="332"/>
        <v>0</v>
      </c>
      <c r="K1698" s="1">
        <f t="shared" si="329"/>
        <v>0</v>
      </c>
      <c r="L1698" s="15">
        <f>IF(COUNTIF($N$2:N1698,N1698)=1,L1697+1,L1697)</f>
        <v>27</v>
      </c>
      <c r="M1698" s="17" t="str">
        <f t="shared" si="333"/>
        <v/>
      </c>
      <c r="N1698" s="1">
        <f t="shared" si="334"/>
        <v>0</v>
      </c>
      <c r="O1698" s="1">
        <f t="shared" si="335"/>
        <v>0</v>
      </c>
      <c r="P1698" s="17">
        <f t="shared" si="336"/>
        <v>0</v>
      </c>
      <c r="Q1698" s="17">
        <f t="shared" si="337"/>
        <v>0</v>
      </c>
      <c r="R1698" s="17">
        <f t="shared" si="338"/>
        <v>0</v>
      </c>
      <c r="S1698" s="17">
        <f t="shared" si="339"/>
        <v>0</v>
      </c>
      <c r="T1698" s="17">
        <f t="shared" si="340"/>
        <v>0</v>
      </c>
    </row>
    <row r="1699" spans="1:20">
      <c r="A1699" s="142" t="str">
        <f>IF((stock!B1693+stock!C1693+stock!D1693+stock!E1693)&lt;&gt;0,stock!A1693,"")</f>
        <v/>
      </c>
      <c r="B1699" s="142"/>
      <c r="C1699" s="15">
        <f>stock!C1693</f>
        <v>0</v>
      </c>
      <c r="D1699" s="15">
        <f>stock!D1693</f>
        <v>0</v>
      </c>
      <c r="E1699" s="15">
        <f>stock!E1693</f>
        <v>0</v>
      </c>
      <c r="F1699" s="15">
        <f>stock!F1693</f>
        <v>0</v>
      </c>
      <c r="G1699" s="7"/>
      <c r="H1699" s="15">
        <f t="shared" si="330"/>
        <v>0</v>
      </c>
      <c r="I1699" s="15">
        <f t="shared" si="331"/>
        <v>0</v>
      </c>
      <c r="J1699" s="15">
        <f t="shared" si="332"/>
        <v>0</v>
      </c>
      <c r="K1699" s="1">
        <f t="shared" si="329"/>
        <v>0</v>
      </c>
      <c r="L1699" s="15">
        <f>IF(COUNTIF($N$2:N1699,N1699)=1,L1698+1,L1698)</f>
        <v>27</v>
      </c>
      <c r="M1699" s="17" t="str">
        <f t="shared" si="333"/>
        <v/>
      </c>
      <c r="N1699" s="1">
        <f t="shared" si="334"/>
        <v>0</v>
      </c>
      <c r="O1699" s="1">
        <f t="shared" si="335"/>
        <v>0</v>
      </c>
      <c r="P1699" s="17">
        <f t="shared" si="336"/>
        <v>0</v>
      </c>
      <c r="Q1699" s="17">
        <f t="shared" si="337"/>
        <v>0</v>
      </c>
      <c r="R1699" s="17">
        <f t="shared" si="338"/>
        <v>0</v>
      </c>
      <c r="S1699" s="17">
        <f t="shared" si="339"/>
        <v>0</v>
      </c>
      <c r="T1699" s="17">
        <f t="shared" si="340"/>
        <v>0</v>
      </c>
    </row>
    <row r="1700" spans="1:20">
      <c r="A1700" s="142" t="str">
        <f>IF((stock!B1694+stock!C1694+stock!D1694+stock!E1694)&lt;&gt;0,stock!A1694,"")</f>
        <v>SWADIST TOOR-DHALL 25KG</v>
      </c>
      <c r="B1700" s="142"/>
      <c r="C1700" s="15">
        <f>stock!C1694</f>
        <v>1</v>
      </c>
      <c r="D1700" s="15">
        <f>stock!D1694</f>
        <v>0</v>
      </c>
      <c r="E1700" s="15">
        <f>stock!E1694</f>
        <v>0</v>
      </c>
      <c r="F1700" s="15">
        <f>stock!F1694</f>
        <v>1</v>
      </c>
      <c r="G1700" s="7"/>
      <c r="H1700" s="15">
        <f t="shared" si="330"/>
        <v>25</v>
      </c>
      <c r="I1700" s="15">
        <f t="shared" si="331"/>
        <v>0</v>
      </c>
      <c r="J1700" s="15">
        <f t="shared" si="332"/>
        <v>25</v>
      </c>
      <c r="K1700" s="1" t="str">
        <f t="shared" si="329"/>
        <v>SWADIST TOOR-DHALL</v>
      </c>
      <c r="L1700" s="15">
        <f>IF(COUNTIF($N$2:N1700,N1700)=1,L1699+1,L1699)</f>
        <v>27</v>
      </c>
      <c r="M1700" s="17" t="str">
        <f t="shared" si="333"/>
        <v>SWADIST TOOR-DHALL</v>
      </c>
      <c r="N1700" s="1" t="str">
        <f t="shared" si="334"/>
        <v>TOOR-DHALL</v>
      </c>
      <c r="O1700" s="1" t="str">
        <f t="shared" si="335"/>
        <v>SWADIST</v>
      </c>
      <c r="P1700" s="17">
        <f t="shared" si="336"/>
        <v>1</v>
      </c>
      <c r="Q1700" s="17">
        <f t="shared" si="337"/>
        <v>0.5</v>
      </c>
      <c r="R1700" s="17">
        <f t="shared" si="338"/>
        <v>0</v>
      </c>
      <c r="S1700" s="17">
        <f t="shared" si="339"/>
        <v>0</v>
      </c>
      <c r="T1700" s="17">
        <f t="shared" si="340"/>
        <v>0.5</v>
      </c>
    </row>
    <row r="1701" spans="1:20">
      <c r="A1701" s="142" t="str">
        <f>IF((stock!B1695+stock!C1695+stock!D1695+stock!E1695)&lt;&gt;0,stock!A1695,"")</f>
        <v/>
      </c>
      <c r="B1701" s="142"/>
      <c r="C1701" s="15">
        <f>stock!C1695</f>
        <v>0</v>
      </c>
      <c r="D1701" s="15">
        <f>stock!D1695</f>
        <v>0</v>
      </c>
      <c r="E1701" s="15">
        <f>stock!E1695</f>
        <v>0</v>
      </c>
      <c r="F1701" s="15">
        <f>stock!F1695</f>
        <v>0</v>
      </c>
      <c r="G1701" s="7"/>
      <c r="H1701" s="15">
        <f t="shared" si="330"/>
        <v>0</v>
      </c>
      <c r="I1701" s="15">
        <f t="shared" si="331"/>
        <v>0</v>
      </c>
      <c r="J1701" s="15">
        <f t="shared" si="332"/>
        <v>0</v>
      </c>
      <c r="K1701" s="1">
        <f t="shared" si="329"/>
        <v>0</v>
      </c>
      <c r="L1701" s="15">
        <f>IF(COUNTIF($N$2:N1701,N1701)=1,L1700+1,L1700)</f>
        <v>27</v>
      </c>
      <c r="M1701" s="17" t="str">
        <f t="shared" si="333"/>
        <v/>
      </c>
      <c r="N1701" s="1">
        <f t="shared" si="334"/>
        <v>0</v>
      </c>
      <c r="O1701" s="1">
        <f t="shared" si="335"/>
        <v>0</v>
      </c>
      <c r="P1701" s="17">
        <f t="shared" si="336"/>
        <v>0</v>
      </c>
      <c r="Q1701" s="17">
        <f t="shared" si="337"/>
        <v>0</v>
      </c>
      <c r="R1701" s="17">
        <f t="shared" si="338"/>
        <v>0</v>
      </c>
      <c r="S1701" s="17">
        <f t="shared" si="339"/>
        <v>0</v>
      </c>
      <c r="T1701" s="17">
        <f t="shared" si="340"/>
        <v>0</v>
      </c>
    </row>
    <row r="1702" spans="1:20">
      <c r="A1702" s="142" t="str">
        <f>IF((stock!B1696+stock!C1696+stock!D1696+stock!E1696)&lt;&gt;0,stock!A1696,"")</f>
        <v>THAMARAI TOOR-DHALL 25KG</v>
      </c>
      <c r="B1702" s="142"/>
      <c r="C1702" s="15">
        <f>stock!C1696</f>
        <v>1</v>
      </c>
      <c r="D1702" s="15">
        <f>stock!D1696</f>
        <v>0</v>
      </c>
      <c r="E1702" s="15">
        <f>stock!E1696</f>
        <v>0</v>
      </c>
      <c r="F1702" s="15">
        <f>stock!F1696</f>
        <v>1</v>
      </c>
      <c r="G1702" s="7"/>
      <c r="H1702" s="15">
        <f t="shared" si="330"/>
        <v>25</v>
      </c>
      <c r="I1702" s="15">
        <f t="shared" si="331"/>
        <v>0</v>
      </c>
      <c r="J1702" s="15">
        <f t="shared" si="332"/>
        <v>25</v>
      </c>
      <c r="K1702" s="1" t="str">
        <f t="shared" si="329"/>
        <v>THAMARAI TOOR-DHALL</v>
      </c>
      <c r="L1702" s="15">
        <f>IF(COUNTIF($N$2:N1702,N1702)=1,L1701+1,L1701)</f>
        <v>27</v>
      </c>
      <c r="M1702" s="17" t="str">
        <f t="shared" si="333"/>
        <v>THAMARAI TOOR-DHALL</v>
      </c>
      <c r="N1702" s="1" t="str">
        <f t="shared" si="334"/>
        <v>TOOR-DHALL</v>
      </c>
      <c r="O1702" s="1" t="str">
        <f t="shared" si="335"/>
        <v>THAMARAI</v>
      </c>
      <c r="P1702" s="17">
        <f t="shared" si="336"/>
        <v>1</v>
      </c>
      <c r="Q1702" s="17">
        <f t="shared" si="337"/>
        <v>0.5</v>
      </c>
      <c r="R1702" s="17">
        <f t="shared" si="338"/>
        <v>0</v>
      </c>
      <c r="S1702" s="17">
        <f t="shared" si="339"/>
        <v>0</v>
      </c>
      <c r="T1702" s="17">
        <f t="shared" si="340"/>
        <v>0.5</v>
      </c>
    </row>
    <row r="1703" spans="1:20">
      <c r="A1703" s="142" t="str">
        <f>IF((stock!B1697+stock!C1697+stock!D1697+stock!E1697)&lt;&gt;0,stock!A1697,"")</f>
        <v/>
      </c>
      <c r="B1703" s="142"/>
      <c r="C1703" s="15">
        <f>stock!C1697</f>
        <v>0</v>
      </c>
      <c r="D1703" s="15">
        <f>stock!D1697</f>
        <v>0</v>
      </c>
      <c r="E1703" s="15">
        <f>stock!E1697</f>
        <v>0</v>
      </c>
      <c r="F1703" s="15">
        <f>stock!F1697</f>
        <v>0</v>
      </c>
      <c r="G1703" s="7"/>
      <c r="H1703" s="15">
        <f t="shared" si="330"/>
        <v>0</v>
      </c>
      <c r="I1703" s="15">
        <f t="shared" si="331"/>
        <v>0</v>
      </c>
      <c r="J1703" s="15">
        <f t="shared" si="332"/>
        <v>0</v>
      </c>
      <c r="K1703" s="1">
        <f t="shared" si="329"/>
        <v>0</v>
      </c>
      <c r="L1703" s="15">
        <f>IF(COUNTIF($N$2:N1703,N1703)=1,L1702+1,L1702)</f>
        <v>27</v>
      </c>
      <c r="M1703" s="17" t="str">
        <f t="shared" si="333"/>
        <v/>
      </c>
      <c r="N1703" s="1">
        <f t="shared" si="334"/>
        <v>0</v>
      </c>
      <c r="O1703" s="1">
        <f t="shared" si="335"/>
        <v>0</v>
      </c>
      <c r="P1703" s="17">
        <f t="shared" si="336"/>
        <v>0</v>
      </c>
      <c r="Q1703" s="17">
        <f t="shared" si="337"/>
        <v>0</v>
      </c>
      <c r="R1703" s="17">
        <f t="shared" si="338"/>
        <v>0</v>
      </c>
      <c r="S1703" s="17">
        <f t="shared" si="339"/>
        <v>0</v>
      </c>
      <c r="T1703" s="17">
        <f t="shared" si="340"/>
        <v>0</v>
      </c>
    </row>
    <row r="1704" spans="1:20">
      <c r="A1704" s="142" t="str">
        <f>IF((stock!B1698+stock!C1698+stock!D1698+stock!E1698)&lt;&gt;0,stock!A1698,"")</f>
        <v/>
      </c>
      <c r="B1704" s="142"/>
      <c r="C1704" s="15">
        <f>stock!C1698</f>
        <v>0</v>
      </c>
      <c r="D1704" s="15">
        <f>stock!D1698</f>
        <v>0</v>
      </c>
      <c r="E1704" s="15">
        <f>stock!E1698</f>
        <v>0</v>
      </c>
      <c r="F1704" s="15">
        <f>stock!F1698</f>
        <v>0</v>
      </c>
      <c r="G1704" s="7"/>
      <c r="H1704" s="15">
        <f t="shared" si="330"/>
        <v>0</v>
      </c>
      <c r="I1704" s="15">
        <f t="shared" si="331"/>
        <v>0</v>
      </c>
      <c r="J1704" s="15">
        <f t="shared" si="332"/>
        <v>0</v>
      </c>
      <c r="K1704" s="1">
        <f t="shared" si="329"/>
        <v>0</v>
      </c>
      <c r="L1704" s="15">
        <f>IF(COUNTIF($N$2:N1704,N1704)=1,L1703+1,L1703)</f>
        <v>27</v>
      </c>
      <c r="M1704" s="17" t="str">
        <f t="shared" si="333"/>
        <v/>
      </c>
      <c r="N1704" s="1">
        <f t="shared" si="334"/>
        <v>0</v>
      </c>
      <c r="O1704" s="1">
        <f t="shared" si="335"/>
        <v>0</v>
      </c>
      <c r="P1704" s="17">
        <f t="shared" si="336"/>
        <v>0</v>
      </c>
      <c r="Q1704" s="17">
        <f t="shared" si="337"/>
        <v>0</v>
      </c>
      <c r="R1704" s="17">
        <f t="shared" si="338"/>
        <v>0</v>
      </c>
      <c r="S1704" s="17">
        <f t="shared" si="339"/>
        <v>0</v>
      </c>
      <c r="T1704" s="17">
        <f t="shared" si="340"/>
        <v>0</v>
      </c>
    </row>
    <row r="1705" spans="1:20">
      <c r="A1705" s="142" t="str">
        <f>IF((stock!B1699+stock!C1699+stock!D1699+stock!E1699)&lt;&gt;0,stock!A1699,"")</f>
        <v>TULSI TOOR-DHALL 25KG</v>
      </c>
      <c r="B1705" s="142"/>
      <c r="C1705" s="15">
        <f>stock!C1699</f>
        <v>1</v>
      </c>
      <c r="D1705" s="15">
        <f>stock!D1699</f>
        <v>0</v>
      </c>
      <c r="E1705" s="15">
        <f>stock!E1699</f>
        <v>0</v>
      </c>
      <c r="F1705" s="15">
        <f>stock!F1699</f>
        <v>1</v>
      </c>
      <c r="G1705" s="7"/>
      <c r="H1705" s="15">
        <f t="shared" si="330"/>
        <v>25</v>
      </c>
      <c r="I1705" s="15">
        <f t="shared" si="331"/>
        <v>0</v>
      </c>
      <c r="J1705" s="15">
        <f t="shared" si="332"/>
        <v>25</v>
      </c>
      <c r="K1705" s="1" t="str">
        <f t="shared" si="329"/>
        <v>TULSI TOOR-DHALL</v>
      </c>
      <c r="L1705" s="15">
        <f>IF(COUNTIF($N$2:N1705,N1705)=1,L1704+1,L1704)</f>
        <v>27</v>
      </c>
      <c r="M1705" s="17" t="str">
        <f t="shared" si="333"/>
        <v>TULSI TOOR-DHALL</v>
      </c>
      <c r="N1705" s="1" t="str">
        <f t="shared" si="334"/>
        <v>TOOR-DHALL</v>
      </c>
      <c r="O1705" s="1" t="str">
        <f t="shared" si="335"/>
        <v>TULSI</v>
      </c>
      <c r="P1705" s="17">
        <f t="shared" si="336"/>
        <v>1</v>
      </c>
      <c r="Q1705" s="17">
        <f t="shared" si="337"/>
        <v>0.5</v>
      </c>
      <c r="R1705" s="17">
        <f t="shared" si="338"/>
        <v>0</v>
      </c>
      <c r="S1705" s="17">
        <f t="shared" si="339"/>
        <v>0</v>
      </c>
      <c r="T1705" s="17">
        <f t="shared" si="340"/>
        <v>0.5</v>
      </c>
    </row>
    <row r="1706" spans="1:20">
      <c r="A1706" s="142" t="str">
        <f>IF((stock!B1700+stock!C1700+stock!D1700+stock!E1700)&lt;&gt;0,stock!A1700,"")</f>
        <v>TOOR-DHALL 30</v>
      </c>
      <c r="B1706" s="142"/>
      <c r="C1706" s="15">
        <f>stock!C1700</f>
        <v>337</v>
      </c>
      <c r="D1706" s="15">
        <f>stock!D1700</f>
        <v>0</v>
      </c>
      <c r="E1706" s="15">
        <f>stock!E1700</f>
        <v>4</v>
      </c>
      <c r="F1706" s="15">
        <f>stock!F1700</f>
        <v>333</v>
      </c>
      <c r="G1706" s="7"/>
      <c r="H1706" s="15">
        <f t="shared" si="330"/>
        <v>30</v>
      </c>
      <c r="I1706" s="15">
        <f t="shared" si="331"/>
        <v>30</v>
      </c>
      <c r="J1706" s="15">
        <f t="shared" si="332"/>
        <v>30</v>
      </c>
      <c r="K1706" s="1" t="str">
        <f t="shared" si="329"/>
        <v>TOOR-DHA</v>
      </c>
      <c r="L1706" s="15">
        <f>IF(COUNTIF($N$2:N1706,N1706)=1,L1705+1,L1705)</f>
        <v>27</v>
      </c>
      <c r="M1706" s="17" t="str">
        <f t="shared" si="333"/>
        <v/>
      </c>
      <c r="N1706" s="1">
        <f t="shared" si="334"/>
        <v>0</v>
      </c>
      <c r="O1706" s="1">
        <f t="shared" si="335"/>
        <v>0</v>
      </c>
      <c r="P1706" s="17">
        <f t="shared" si="336"/>
        <v>0</v>
      </c>
      <c r="Q1706" s="17">
        <f t="shared" si="337"/>
        <v>0</v>
      </c>
      <c r="R1706" s="17">
        <f t="shared" si="338"/>
        <v>0</v>
      </c>
      <c r="S1706" s="17">
        <f t="shared" si="339"/>
        <v>0</v>
      </c>
      <c r="T1706" s="17">
        <f t="shared" si="340"/>
        <v>0</v>
      </c>
    </row>
    <row r="1707" spans="1:20">
      <c r="A1707" s="142" t="str">
        <f>IF((stock!B1701+stock!C1701+stock!D1701+stock!E1701)&lt;&gt;0,stock!A1701,"")</f>
        <v>AIRAWAT TOOR-DHALL 30KG</v>
      </c>
      <c r="B1707" s="142"/>
      <c r="C1707" s="15">
        <f>stock!C1701</f>
        <v>63</v>
      </c>
      <c r="D1707" s="15">
        <f>stock!D1701</f>
        <v>0</v>
      </c>
      <c r="E1707" s="15">
        <f>stock!E1701</f>
        <v>2</v>
      </c>
      <c r="F1707" s="15">
        <f>stock!F1701</f>
        <v>61</v>
      </c>
      <c r="G1707" s="7"/>
      <c r="H1707" s="15">
        <f t="shared" si="330"/>
        <v>30</v>
      </c>
      <c r="I1707" s="15">
        <f t="shared" si="331"/>
        <v>0</v>
      </c>
      <c r="J1707" s="15">
        <f t="shared" si="332"/>
        <v>30</v>
      </c>
      <c r="K1707" s="1" t="str">
        <f t="shared" si="329"/>
        <v>AIRAWAT TOOR-DHALL</v>
      </c>
      <c r="L1707" s="15">
        <f>IF(COUNTIF($N$2:N1707,N1707)=1,L1706+1,L1706)</f>
        <v>27</v>
      </c>
      <c r="M1707" s="17" t="str">
        <f t="shared" si="333"/>
        <v>AIRAWAT TOOR-DHALL</v>
      </c>
      <c r="N1707" s="1" t="str">
        <f t="shared" si="334"/>
        <v>TOOR-DHALL</v>
      </c>
      <c r="O1707" s="1" t="str">
        <f t="shared" si="335"/>
        <v>AIRAWAT</v>
      </c>
      <c r="P1707" s="17">
        <f t="shared" si="336"/>
        <v>1</v>
      </c>
      <c r="Q1707" s="17">
        <f t="shared" si="337"/>
        <v>37.799999999999997</v>
      </c>
      <c r="R1707" s="17">
        <f t="shared" si="338"/>
        <v>0</v>
      </c>
      <c r="S1707" s="17">
        <f t="shared" si="339"/>
        <v>1.2</v>
      </c>
      <c r="T1707" s="17">
        <f t="shared" si="340"/>
        <v>36.6</v>
      </c>
    </row>
    <row r="1708" spans="1:20">
      <c r="A1708" s="142" t="str">
        <f>IF((stock!B1702+stock!C1702+stock!D1702+stock!E1702)&lt;&gt;0,stock!A1702,"")</f>
        <v/>
      </c>
      <c r="B1708" s="142"/>
      <c r="C1708" s="15">
        <f>stock!C1702</f>
        <v>0</v>
      </c>
      <c r="D1708" s="15">
        <f>stock!D1702</f>
        <v>0</v>
      </c>
      <c r="E1708" s="15">
        <f>stock!E1702</f>
        <v>0</v>
      </c>
      <c r="F1708" s="15">
        <f>stock!F1702</f>
        <v>0</v>
      </c>
      <c r="G1708" s="7"/>
      <c r="H1708" s="15">
        <f t="shared" si="330"/>
        <v>0</v>
      </c>
      <c r="I1708" s="15">
        <f t="shared" si="331"/>
        <v>0</v>
      </c>
      <c r="J1708" s="15">
        <f t="shared" si="332"/>
        <v>0</v>
      </c>
      <c r="K1708" s="1">
        <f t="shared" si="329"/>
        <v>0</v>
      </c>
      <c r="L1708" s="15">
        <f>IF(COUNTIF($N$2:N1708,N1708)=1,L1707+1,L1707)</f>
        <v>27</v>
      </c>
      <c r="M1708" s="17" t="str">
        <f t="shared" si="333"/>
        <v/>
      </c>
      <c r="N1708" s="1">
        <f t="shared" si="334"/>
        <v>0</v>
      </c>
      <c r="O1708" s="1">
        <f t="shared" si="335"/>
        <v>0</v>
      </c>
      <c r="P1708" s="17">
        <f t="shared" si="336"/>
        <v>0</v>
      </c>
      <c r="Q1708" s="17">
        <f t="shared" si="337"/>
        <v>0</v>
      </c>
      <c r="R1708" s="17">
        <f t="shared" si="338"/>
        <v>0</v>
      </c>
      <c r="S1708" s="17">
        <f t="shared" si="339"/>
        <v>0</v>
      </c>
      <c r="T1708" s="17">
        <f t="shared" si="340"/>
        <v>0</v>
      </c>
    </row>
    <row r="1709" spans="1:20">
      <c r="A1709" s="142" t="str">
        <f>IF((stock!B1703+stock!C1703+stock!D1703+stock!E1703)&lt;&gt;0,stock!A1703,"")</f>
        <v>DD TOOR-DHALL 30KG</v>
      </c>
      <c r="B1709" s="142"/>
      <c r="C1709" s="15">
        <f>stock!C1703</f>
        <v>0</v>
      </c>
      <c r="D1709" s="15">
        <f>stock!D1703</f>
        <v>0</v>
      </c>
      <c r="E1709" s="15">
        <f>stock!E1703</f>
        <v>2</v>
      </c>
      <c r="F1709" s="15">
        <f>stock!F1703</f>
        <v>-2</v>
      </c>
      <c r="G1709" s="7"/>
      <c r="H1709" s="15">
        <f t="shared" si="330"/>
        <v>30</v>
      </c>
      <c r="I1709" s="15">
        <f t="shared" si="331"/>
        <v>0</v>
      </c>
      <c r="J1709" s="15">
        <f t="shared" si="332"/>
        <v>30</v>
      </c>
      <c r="K1709" s="1" t="str">
        <f t="shared" si="329"/>
        <v>DD TOOR-DHALL</v>
      </c>
      <c r="L1709" s="15">
        <f>IF(COUNTIF($N$2:N1709,N1709)=1,L1708+1,L1708)</f>
        <v>27</v>
      </c>
      <c r="M1709" s="17" t="str">
        <f t="shared" si="333"/>
        <v>DD TOOR-DHALL</v>
      </c>
      <c r="N1709" s="1" t="str">
        <f t="shared" si="334"/>
        <v>TOOR-DHALL</v>
      </c>
      <c r="O1709" s="1" t="str">
        <f t="shared" si="335"/>
        <v>DD</v>
      </c>
      <c r="P1709" s="17">
        <f t="shared" si="336"/>
        <v>1</v>
      </c>
      <c r="Q1709" s="17">
        <f t="shared" si="337"/>
        <v>0</v>
      </c>
      <c r="R1709" s="17">
        <f t="shared" si="338"/>
        <v>0</v>
      </c>
      <c r="S1709" s="17">
        <f t="shared" si="339"/>
        <v>1.2</v>
      </c>
      <c r="T1709" s="17">
        <f t="shared" si="340"/>
        <v>-1.2</v>
      </c>
    </row>
    <row r="1710" spans="1:20">
      <c r="A1710" s="142" t="str">
        <f>IF((stock!B1704+stock!C1704+stock!D1704+stock!E1704)&lt;&gt;0,stock!A1704,"")</f>
        <v/>
      </c>
      <c r="B1710" s="142"/>
      <c r="C1710" s="15">
        <f>stock!C1704</f>
        <v>0</v>
      </c>
      <c r="D1710" s="15">
        <f>stock!D1704</f>
        <v>0</v>
      </c>
      <c r="E1710" s="15">
        <f>stock!E1704</f>
        <v>0</v>
      </c>
      <c r="F1710" s="15">
        <f>stock!F1704</f>
        <v>0</v>
      </c>
      <c r="G1710" s="7"/>
      <c r="H1710" s="15">
        <f t="shared" si="330"/>
        <v>0</v>
      </c>
      <c r="I1710" s="15">
        <f t="shared" si="331"/>
        <v>0</v>
      </c>
      <c r="J1710" s="15">
        <f t="shared" si="332"/>
        <v>0</v>
      </c>
      <c r="K1710" s="1">
        <f t="shared" si="329"/>
        <v>0</v>
      </c>
      <c r="L1710" s="15">
        <f>IF(COUNTIF($N$2:N1710,N1710)=1,L1709+1,L1709)</f>
        <v>27</v>
      </c>
      <c r="M1710" s="17" t="str">
        <f t="shared" si="333"/>
        <v/>
      </c>
      <c r="N1710" s="1">
        <f t="shared" si="334"/>
        <v>0</v>
      </c>
      <c r="O1710" s="1">
        <f t="shared" si="335"/>
        <v>0</v>
      </c>
      <c r="P1710" s="17">
        <f t="shared" si="336"/>
        <v>0</v>
      </c>
      <c r="Q1710" s="17">
        <f t="shared" si="337"/>
        <v>0</v>
      </c>
      <c r="R1710" s="17">
        <f t="shared" si="338"/>
        <v>0</v>
      </c>
      <c r="S1710" s="17">
        <f t="shared" si="339"/>
        <v>0</v>
      </c>
      <c r="T1710" s="17">
        <f t="shared" si="340"/>
        <v>0</v>
      </c>
    </row>
    <row r="1711" spans="1:20">
      <c r="A1711" s="142" t="str">
        <f>IF((stock!B1705+stock!C1705+stock!D1705+stock!E1705)&lt;&gt;0,stock!A1705,"")</f>
        <v/>
      </c>
      <c r="B1711" s="142"/>
      <c r="C1711" s="15">
        <f>stock!C1705</f>
        <v>0</v>
      </c>
      <c r="D1711" s="15">
        <f>stock!D1705</f>
        <v>0</v>
      </c>
      <c r="E1711" s="15">
        <f>stock!E1705</f>
        <v>0</v>
      </c>
      <c r="F1711" s="15">
        <f>stock!F1705</f>
        <v>0</v>
      </c>
      <c r="G1711" s="7"/>
      <c r="H1711" s="15">
        <f t="shared" si="330"/>
        <v>0</v>
      </c>
      <c r="I1711" s="15">
        <f t="shared" si="331"/>
        <v>0</v>
      </c>
      <c r="J1711" s="15">
        <f t="shared" si="332"/>
        <v>0</v>
      </c>
      <c r="K1711" s="1">
        <f t="shared" si="329"/>
        <v>0</v>
      </c>
      <c r="L1711" s="15">
        <f>IF(COUNTIF($N$2:N1711,N1711)=1,L1710+1,L1710)</f>
        <v>27</v>
      </c>
      <c r="M1711" s="17" t="str">
        <f t="shared" si="333"/>
        <v/>
      </c>
      <c r="N1711" s="1">
        <f t="shared" si="334"/>
        <v>0</v>
      </c>
      <c r="O1711" s="1">
        <f t="shared" si="335"/>
        <v>0</v>
      </c>
      <c r="P1711" s="17">
        <f t="shared" si="336"/>
        <v>0</v>
      </c>
      <c r="Q1711" s="17">
        <f t="shared" si="337"/>
        <v>0</v>
      </c>
      <c r="R1711" s="17">
        <f t="shared" si="338"/>
        <v>0</v>
      </c>
      <c r="S1711" s="17">
        <f t="shared" si="339"/>
        <v>0</v>
      </c>
      <c r="T1711" s="17">
        <f t="shared" si="340"/>
        <v>0</v>
      </c>
    </row>
    <row r="1712" spans="1:20">
      <c r="A1712" s="142" t="str">
        <f>IF((stock!B1706+stock!C1706+stock!D1706+stock!E1706)&lt;&gt;0,stock!A1706,"")</f>
        <v>ROYAL-GOLD TOOR-DHALL 30KG</v>
      </c>
      <c r="B1712" s="142"/>
      <c r="C1712" s="15">
        <f>stock!C1706</f>
        <v>274</v>
      </c>
      <c r="D1712" s="15">
        <f>stock!D1706</f>
        <v>0</v>
      </c>
      <c r="E1712" s="15">
        <f>stock!E1706</f>
        <v>0</v>
      </c>
      <c r="F1712" s="15">
        <f>stock!F1706</f>
        <v>274</v>
      </c>
      <c r="G1712" s="7"/>
      <c r="H1712" s="15">
        <f t="shared" si="330"/>
        <v>30</v>
      </c>
      <c r="I1712" s="15">
        <f t="shared" si="331"/>
        <v>0</v>
      </c>
      <c r="J1712" s="15">
        <f t="shared" si="332"/>
        <v>30</v>
      </c>
      <c r="K1712" s="1" t="str">
        <f t="shared" si="329"/>
        <v>ROYAL-GOLD TOOR-DHALL</v>
      </c>
      <c r="L1712" s="15">
        <f>IF(COUNTIF($N$2:N1712,N1712)=1,L1711+1,L1711)</f>
        <v>27</v>
      </c>
      <c r="M1712" s="17" t="str">
        <f t="shared" si="333"/>
        <v>ROYAL-GOLD TOOR-DHALL</v>
      </c>
      <c r="N1712" s="1" t="str">
        <f t="shared" si="334"/>
        <v>TOOR-DHALL</v>
      </c>
      <c r="O1712" s="1" t="str">
        <f t="shared" si="335"/>
        <v>ROYAL-GOLD</v>
      </c>
      <c r="P1712" s="17">
        <f t="shared" si="336"/>
        <v>1</v>
      </c>
      <c r="Q1712" s="17">
        <f t="shared" si="337"/>
        <v>164.4</v>
      </c>
      <c r="R1712" s="17">
        <f t="shared" si="338"/>
        <v>0</v>
      </c>
      <c r="S1712" s="17">
        <f t="shared" si="339"/>
        <v>0</v>
      </c>
      <c r="T1712" s="17">
        <f t="shared" si="340"/>
        <v>164.4</v>
      </c>
    </row>
    <row r="1713" spans="1:20">
      <c r="A1713" s="142" t="str">
        <f>IF((stock!B1707+stock!C1707+stock!D1707+stock!E1707)&lt;&gt;0,stock!A1707,"")</f>
        <v/>
      </c>
      <c r="B1713" s="142"/>
      <c r="C1713" s="15">
        <f>stock!C1707</f>
        <v>0</v>
      </c>
      <c r="D1713" s="15">
        <f>stock!D1707</f>
        <v>0</v>
      </c>
      <c r="E1713" s="15">
        <f>stock!E1707</f>
        <v>0</v>
      </c>
      <c r="F1713" s="15">
        <f>stock!F1707</f>
        <v>0</v>
      </c>
      <c r="G1713" s="7"/>
      <c r="H1713" s="15">
        <f t="shared" si="330"/>
        <v>0</v>
      </c>
      <c r="I1713" s="15">
        <f t="shared" si="331"/>
        <v>0</v>
      </c>
      <c r="J1713" s="15">
        <f t="shared" si="332"/>
        <v>0</v>
      </c>
      <c r="K1713" s="1">
        <f t="shared" si="329"/>
        <v>0</v>
      </c>
      <c r="L1713" s="15">
        <f>IF(COUNTIF($N$2:N1713,N1713)=1,L1712+1,L1712)</f>
        <v>27</v>
      </c>
      <c r="M1713" s="17" t="str">
        <f t="shared" si="333"/>
        <v/>
      </c>
      <c r="N1713" s="1">
        <f t="shared" si="334"/>
        <v>0</v>
      </c>
      <c r="O1713" s="1">
        <f t="shared" si="335"/>
        <v>0</v>
      </c>
      <c r="P1713" s="17">
        <f t="shared" si="336"/>
        <v>0</v>
      </c>
      <c r="Q1713" s="17">
        <f t="shared" si="337"/>
        <v>0</v>
      </c>
      <c r="R1713" s="17">
        <f t="shared" si="338"/>
        <v>0</v>
      </c>
      <c r="S1713" s="17">
        <f t="shared" si="339"/>
        <v>0</v>
      </c>
      <c r="T1713" s="17">
        <f t="shared" si="340"/>
        <v>0</v>
      </c>
    </row>
    <row r="1714" spans="1:20">
      <c r="A1714" s="142" t="str">
        <f>IF((stock!B1708+stock!C1708+stock!D1708+stock!E1708)&lt;&gt;0,stock!A1708,"")</f>
        <v/>
      </c>
      <c r="B1714" s="142"/>
      <c r="C1714" s="15">
        <f>stock!C1708</f>
        <v>0</v>
      </c>
      <c r="D1714" s="15">
        <f>stock!D1708</f>
        <v>0</v>
      </c>
      <c r="E1714" s="15">
        <f>stock!E1708</f>
        <v>0</v>
      </c>
      <c r="F1714" s="15">
        <f>stock!F1708</f>
        <v>0</v>
      </c>
      <c r="G1714" s="7"/>
      <c r="H1714" s="15">
        <f t="shared" si="330"/>
        <v>0</v>
      </c>
      <c r="I1714" s="15">
        <f t="shared" si="331"/>
        <v>0</v>
      </c>
      <c r="J1714" s="15">
        <f t="shared" si="332"/>
        <v>0</v>
      </c>
      <c r="K1714" s="1">
        <f t="shared" si="329"/>
        <v>0</v>
      </c>
      <c r="L1714" s="15">
        <f>IF(COUNTIF($N$2:N1714,N1714)=1,L1713+1,L1713)</f>
        <v>27</v>
      </c>
      <c r="M1714" s="17" t="str">
        <f t="shared" si="333"/>
        <v/>
      </c>
      <c r="N1714" s="1">
        <f t="shared" si="334"/>
        <v>0</v>
      </c>
      <c r="O1714" s="1">
        <f t="shared" si="335"/>
        <v>0</v>
      </c>
      <c r="P1714" s="17">
        <f t="shared" si="336"/>
        <v>0</v>
      </c>
      <c r="Q1714" s="17">
        <f t="shared" si="337"/>
        <v>0</v>
      </c>
      <c r="R1714" s="17">
        <f t="shared" si="338"/>
        <v>0</v>
      </c>
      <c r="S1714" s="17">
        <f t="shared" si="339"/>
        <v>0</v>
      </c>
      <c r="T1714" s="17">
        <f t="shared" si="340"/>
        <v>0</v>
      </c>
    </row>
    <row r="1715" spans="1:20">
      <c r="A1715" s="142" t="str">
        <f>IF((stock!B1709+stock!C1709+stock!D1709+stock!E1709)&lt;&gt;0,stock!A1709,"")</f>
        <v>TOOR-DHALL 50</v>
      </c>
      <c r="B1715" s="142"/>
      <c r="C1715" s="15">
        <f>stock!C1709</f>
        <v>802</v>
      </c>
      <c r="D1715" s="15">
        <f>stock!D1709</f>
        <v>0</v>
      </c>
      <c r="E1715" s="15">
        <f>stock!E1709</f>
        <v>31</v>
      </c>
      <c r="F1715" s="15">
        <f>stock!F1709</f>
        <v>771</v>
      </c>
      <c r="G1715" s="7"/>
      <c r="H1715" s="15">
        <f t="shared" si="330"/>
        <v>50</v>
      </c>
      <c r="I1715" s="15">
        <f t="shared" si="331"/>
        <v>50</v>
      </c>
      <c r="J1715" s="15">
        <f t="shared" si="332"/>
        <v>50</v>
      </c>
      <c r="K1715" s="1" t="str">
        <f t="shared" si="329"/>
        <v>TOOR-DHA</v>
      </c>
      <c r="L1715" s="15">
        <f>IF(COUNTIF($N$2:N1715,N1715)=1,L1714+1,L1714)</f>
        <v>27</v>
      </c>
      <c r="M1715" s="17" t="str">
        <f t="shared" si="333"/>
        <v/>
      </c>
      <c r="N1715" s="1">
        <f t="shared" si="334"/>
        <v>0</v>
      </c>
      <c r="O1715" s="1">
        <f t="shared" si="335"/>
        <v>0</v>
      </c>
      <c r="P1715" s="17">
        <f t="shared" si="336"/>
        <v>0</v>
      </c>
      <c r="Q1715" s="17">
        <f t="shared" si="337"/>
        <v>0</v>
      </c>
      <c r="R1715" s="17">
        <f t="shared" si="338"/>
        <v>0</v>
      </c>
      <c r="S1715" s="17">
        <f t="shared" si="339"/>
        <v>0</v>
      </c>
      <c r="T1715" s="17">
        <f t="shared" si="340"/>
        <v>0</v>
      </c>
    </row>
    <row r="1716" spans="1:20">
      <c r="A1716" s="142" t="str">
        <f>IF((stock!B1710+stock!C1710+stock!D1710+stock!E1710)&lt;&gt;0,stock!A1710,"")</f>
        <v/>
      </c>
      <c r="B1716" s="142"/>
      <c r="C1716" s="15">
        <f>stock!C1710</f>
        <v>0</v>
      </c>
      <c r="D1716" s="15">
        <f>stock!D1710</f>
        <v>0</v>
      </c>
      <c r="E1716" s="15">
        <f>stock!E1710</f>
        <v>0</v>
      </c>
      <c r="F1716" s="15">
        <f>stock!F1710</f>
        <v>0</v>
      </c>
      <c r="G1716" s="7"/>
      <c r="H1716" s="15">
        <f t="shared" si="330"/>
        <v>0</v>
      </c>
      <c r="I1716" s="15">
        <f t="shared" si="331"/>
        <v>0</v>
      </c>
      <c r="J1716" s="15">
        <f t="shared" si="332"/>
        <v>0</v>
      </c>
      <c r="K1716" s="1">
        <f t="shared" si="329"/>
        <v>0</v>
      </c>
      <c r="L1716" s="15">
        <f>IF(COUNTIF($N$2:N1716,N1716)=1,L1715+1,L1715)</f>
        <v>27</v>
      </c>
      <c r="M1716" s="17" t="str">
        <f t="shared" si="333"/>
        <v/>
      </c>
      <c r="N1716" s="1">
        <f t="shared" si="334"/>
        <v>0</v>
      </c>
      <c r="O1716" s="1">
        <f t="shared" si="335"/>
        <v>0</v>
      </c>
      <c r="P1716" s="17">
        <f t="shared" si="336"/>
        <v>0</v>
      </c>
      <c r="Q1716" s="17">
        <f t="shared" si="337"/>
        <v>0</v>
      </c>
      <c r="R1716" s="17">
        <f t="shared" si="338"/>
        <v>0</v>
      </c>
      <c r="S1716" s="17">
        <f t="shared" si="339"/>
        <v>0</v>
      </c>
      <c r="T1716" s="17">
        <f t="shared" si="340"/>
        <v>0</v>
      </c>
    </row>
    <row r="1717" spans="1:20">
      <c r="A1717" s="142" t="str">
        <f>IF((stock!B1711+stock!C1711+stock!D1711+stock!E1711)&lt;&gt;0,stock!A1711,"")</f>
        <v/>
      </c>
      <c r="B1717" s="142"/>
      <c r="C1717" s="15">
        <f>stock!C1711</f>
        <v>0</v>
      </c>
      <c r="D1717" s="15">
        <f>stock!D1711</f>
        <v>0</v>
      </c>
      <c r="E1717" s="15">
        <f>stock!E1711</f>
        <v>0</v>
      </c>
      <c r="F1717" s="15">
        <f>stock!F1711</f>
        <v>0</v>
      </c>
      <c r="G1717" s="7"/>
      <c r="H1717" s="15">
        <f t="shared" si="330"/>
        <v>0</v>
      </c>
      <c r="I1717" s="15">
        <f t="shared" si="331"/>
        <v>0</v>
      </c>
      <c r="J1717" s="15">
        <f t="shared" si="332"/>
        <v>0</v>
      </c>
      <c r="K1717" s="1">
        <f t="shared" si="329"/>
        <v>0</v>
      </c>
      <c r="L1717" s="15">
        <f>IF(COUNTIF($N$2:N1717,N1717)=1,L1716+1,L1716)</f>
        <v>27</v>
      </c>
      <c r="M1717" s="17" t="str">
        <f t="shared" si="333"/>
        <v/>
      </c>
      <c r="N1717" s="1">
        <f t="shared" si="334"/>
        <v>0</v>
      </c>
      <c r="O1717" s="1">
        <f t="shared" si="335"/>
        <v>0</v>
      </c>
      <c r="P1717" s="17">
        <f t="shared" si="336"/>
        <v>0</v>
      </c>
      <c r="Q1717" s="17">
        <f t="shared" si="337"/>
        <v>0</v>
      </c>
      <c r="R1717" s="17">
        <f t="shared" si="338"/>
        <v>0</v>
      </c>
      <c r="S1717" s="17">
        <f t="shared" si="339"/>
        <v>0</v>
      </c>
      <c r="T1717" s="17">
        <f t="shared" si="340"/>
        <v>0</v>
      </c>
    </row>
    <row r="1718" spans="1:20">
      <c r="A1718" s="142" t="str">
        <f>IF((stock!B1712+stock!C1712+stock!D1712+stock!E1712)&lt;&gt;0,stock!A1712,"")</f>
        <v/>
      </c>
      <c r="B1718" s="142"/>
      <c r="C1718" s="15">
        <f>stock!C1712</f>
        <v>0</v>
      </c>
      <c r="D1718" s="15">
        <f>stock!D1712</f>
        <v>0</v>
      </c>
      <c r="E1718" s="15">
        <f>stock!E1712</f>
        <v>0</v>
      </c>
      <c r="F1718" s="15">
        <f>stock!F1712</f>
        <v>0</v>
      </c>
      <c r="G1718" s="7"/>
      <c r="H1718" s="15">
        <f t="shared" si="330"/>
        <v>0</v>
      </c>
      <c r="I1718" s="15">
        <f t="shared" si="331"/>
        <v>0</v>
      </c>
      <c r="J1718" s="15">
        <f t="shared" si="332"/>
        <v>0</v>
      </c>
      <c r="K1718" s="1">
        <f t="shared" si="329"/>
        <v>0</v>
      </c>
      <c r="L1718" s="15">
        <f>IF(COUNTIF($N$2:N1718,N1718)=1,L1717+1,L1717)</f>
        <v>27</v>
      </c>
      <c r="M1718" s="17" t="str">
        <f t="shared" si="333"/>
        <v/>
      </c>
      <c r="N1718" s="1">
        <f t="shared" si="334"/>
        <v>0</v>
      </c>
      <c r="O1718" s="1">
        <f t="shared" si="335"/>
        <v>0</v>
      </c>
      <c r="P1718" s="17">
        <f t="shared" si="336"/>
        <v>0</v>
      </c>
      <c r="Q1718" s="17">
        <f t="shared" si="337"/>
        <v>0</v>
      </c>
      <c r="R1718" s="17">
        <f t="shared" si="338"/>
        <v>0</v>
      </c>
      <c r="S1718" s="17">
        <f t="shared" si="339"/>
        <v>0</v>
      </c>
      <c r="T1718" s="17">
        <f t="shared" si="340"/>
        <v>0</v>
      </c>
    </row>
    <row r="1719" spans="1:20">
      <c r="A1719" s="142" t="str">
        <f>IF((stock!B1713+stock!C1713+stock!D1713+stock!E1713)&lt;&gt;0,stock!A1713,"")</f>
        <v/>
      </c>
      <c r="B1719" s="142"/>
      <c r="C1719" s="15">
        <f>stock!C1713</f>
        <v>0</v>
      </c>
      <c r="D1719" s="15">
        <f>stock!D1713</f>
        <v>0</v>
      </c>
      <c r="E1719" s="15">
        <f>stock!E1713</f>
        <v>0</v>
      </c>
      <c r="F1719" s="15">
        <f>stock!F1713</f>
        <v>0</v>
      </c>
      <c r="G1719" s="7"/>
      <c r="H1719" s="15">
        <f t="shared" si="330"/>
        <v>0</v>
      </c>
      <c r="I1719" s="15">
        <f t="shared" si="331"/>
        <v>0</v>
      </c>
      <c r="J1719" s="15">
        <f t="shared" si="332"/>
        <v>0</v>
      </c>
      <c r="K1719" s="1">
        <f t="shared" si="329"/>
        <v>0</v>
      </c>
      <c r="L1719" s="15">
        <f>IF(COUNTIF($N$2:N1719,N1719)=1,L1718+1,L1718)</f>
        <v>27</v>
      </c>
      <c r="M1719" s="17" t="str">
        <f t="shared" si="333"/>
        <v/>
      </c>
      <c r="N1719" s="1">
        <f t="shared" si="334"/>
        <v>0</v>
      </c>
      <c r="O1719" s="1">
        <f t="shared" si="335"/>
        <v>0</v>
      </c>
      <c r="P1719" s="17">
        <f t="shared" si="336"/>
        <v>0</v>
      </c>
      <c r="Q1719" s="17">
        <f t="shared" si="337"/>
        <v>0</v>
      </c>
      <c r="R1719" s="17">
        <f t="shared" si="338"/>
        <v>0</v>
      </c>
      <c r="S1719" s="17">
        <f t="shared" si="339"/>
        <v>0</v>
      </c>
      <c r="T1719" s="17">
        <f t="shared" si="340"/>
        <v>0</v>
      </c>
    </row>
    <row r="1720" spans="1:20">
      <c r="A1720" s="142" t="str">
        <f>IF((stock!B1714+stock!C1714+stock!D1714+stock!E1714)&lt;&gt;0,stock!A1714,"")</f>
        <v>ANNAPOORNA TOOR-DHALL 50KG</v>
      </c>
      <c r="B1720" s="142"/>
      <c r="C1720" s="15">
        <f>stock!C1714</f>
        <v>36</v>
      </c>
      <c r="D1720" s="15">
        <f>stock!D1714</f>
        <v>0</v>
      </c>
      <c r="E1720" s="15">
        <f>stock!E1714</f>
        <v>0</v>
      </c>
      <c r="F1720" s="15">
        <f>stock!F1714</f>
        <v>36</v>
      </c>
      <c r="G1720" s="7"/>
      <c r="H1720" s="15">
        <f t="shared" si="330"/>
        <v>50</v>
      </c>
      <c r="I1720" s="15">
        <f t="shared" si="331"/>
        <v>0</v>
      </c>
      <c r="J1720" s="15">
        <f t="shared" si="332"/>
        <v>50</v>
      </c>
      <c r="K1720" s="1" t="str">
        <f t="shared" si="329"/>
        <v>ANNAPOORNA TOOR-DHALL</v>
      </c>
      <c r="L1720" s="15">
        <f>IF(COUNTIF($N$2:N1720,N1720)=1,L1719+1,L1719)</f>
        <v>27</v>
      </c>
      <c r="M1720" s="17" t="str">
        <f t="shared" si="333"/>
        <v>ANNAPOORNA TOOR-DHALL</v>
      </c>
      <c r="N1720" s="1" t="str">
        <f t="shared" si="334"/>
        <v>TOOR-DHALL</v>
      </c>
      <c r="O1720" s="1" t="str">
        <f t="shared" si="335"/>
        <v>ANNAPOORNA</v>
      </c>
      <c r="P1720" s="17">
        <f t="shared" si="336"/>
        <v>1</v>
      </c>
      <c r="Q1720" s="17">
        <f t="shared" si="337"/>
        <v>36</v>
      </c>
      <c r="R1720" s="17">
        <f t="shared" si="338"/>
        <v>0</v>
      </c>
      <c r="S1720" s="17">
        <f t="shared" si="339"/>
        <v>0</v>
      </c>
      <c r="T1720" s="17">
        <f t="shared" si="340"/>
        <v>36</v>
      </c>
    </row>
    <row r="1721" spans="1:20">
      <c r="A1721" s="142" t="str">
        <f>IF((stock!B1715+stock!C1715+stock!D1715+stock!E1715)&lt;&gt;0,stock!A1715,"")</f>
        <v>BAGHAWAN TOOR-DHALL 50KG</v>
      </c>
      <c r="B1721" s="142"/>
      <c r="C1721" s="15">
        <f>stock!C1715</f>
        <v>6</v>
      </c>
      <c r="D1721" s="15">
        <f>stock!D1715</f>
        <v>0</v>
      </c>
      <c r="E1721" s="15">
        <f>stock!E1715</f>
        <v>2</v>
      </c>
      <c r="F1721" s="15">
        <f>stock!F1715</f>
        <v>4</v>
      </c>
      <c r="G1721" s="7"/>
      <c r="H1721" s="15">
        <f t="shared" si="330"/>
        <v>50</v>
      </c>
      <c r="I1721" s="15">
        <f t="shared" si="331"/>
        <v>0</v>
      </c>
      <c r="J1721" s="15">
        <f t="shared" si="332"/>
        <v>50</v>
      </c>
      <c r="K1721" s="1" t="str">
        <f t="shared" si="329"/>
        <v>BAGHAWAN TOOR-DHALL</v>
      </c>
      <c r="L1721" s="15">
        <f>IF(COUNTIF($N$2:N1721,N1721)=1,L1720+1,L1720)</f>
        <v>27</v>
      </c>
      <c r="M1721" s="17" t="str">
        <f t="shared" si="333"/>
        <v>BAGHAWAN TOOR-DHALL</v>
      </c>
      <c r="N1721" s="1" t="str">
        <f t="shared" si="334"/>
        <v>TOOR-DHALL</v>
      </c>
      <c r="O1721" s="1" t="str">
        <f t="shared" si="335"/>
        <v>BAGHAWAN</v>
      </c>
      <c r="P1721" s="17">
        <f t="shared" si="336"/>
        <v>1</v>
      </c>
      <c r="Q1721" s="17">
        <f t="shared" si="337"/>
        <v>6</v>
      </c>
      <c r="R1721" s="17">
        <f t="shared" si="338"/>
        <v>0</v>
      </c>
      <c r="S1721" s="17">
        <f t="shared" si="339"/>
        <v>2</v>
      </c>
      <c r="T1721" s="17">
        <f t="shared" si="340"/>
        <v>4</v>
      </c>
    </row>
    <row r="1722" spans="1:20">
      <c r="A1722" s="142" t="str">
        <f>IF((stock!B1716+stock!C1716+stock!D1716+stock!E1716)&lt;&gt;0,stock!A1716,"")</f>
        <v/>
      </c>
      <c r="B1722" s="142"/>
      <c r="C1722" s="15">
        <f>stock!C1716</f>
        <v>0</v>
      </c>
      <c r="D1722" s="15">
        <f>stock!D1716</f>
        <v>0</v>
      </c>
      <c r="E1722" s="15">
        <f>stock!E1716</f>
        <v>0</v>
      </c>
      <c r="F1722" s="15">
        <f>stock!F1716</f>
        <v>0</v>
      </c>
      <c r="G1722" s="7"/>
      <c r="H1722" s="15">
        <f t="shared" si="330"/>
        <v>0</v>
      </c>
      <c r="I1722" s="15">
        <f t="shared" si="331"/>
        <v>0</v>
      </c>
      <c r="J1722" s="15">
        <f t="shared" si="332"/>
        <v>0</v>
      </c>
      <c r="K1722" s="1">
        <f t="shared" si="329"/>
        <v>0</v>
      </c>
      <c r="L1722" s="15">
        <f>IF(COUNTIF($N$2:N1722,N1722)=1,L1721+1,L1721)</f>
        <v>27</v>
      </c>
      <c r="M1722" s="17" t="str">
        <f t="shared" si="333"/>
        <v/>
      </c>
      <c r="N1722" s="1">
        <f t="shared" si="334"/>
        <v>0</v>
      </c>
      <c r="O1722" s="1">
        <f t="shared" si="335"/>
        <v>0</v>
      </c>
      <c r="P1722" s="17">
        <f t="shared" si="336"/>
        <v>0</v>
      </c>
      <c r="Q1722" s="17">
        <f t="shared" si="337"/>
        <v>0</v>
      </c>
      <c r="R1722" s="17">
        <f t="shared" si="338"/>
        <v>0</v>
      </c>
      <c r="S1722" s="17">
        <f t="shared" si="339"/>
        <v>0</v>
      </c>
      <c r="T1722" s="17">
        <f t="shared" si="340"/>
        <v>0</v>
      </c>
    </row>
    <row r="1723" spans="1:20">
      <c r="A1723" s="142" t="str">
        <f>IF((stock!B1717+stock!C1717+stock!D1717+stock!E1717)&lt;&gt;0,stock!A1717,"")</f>
        <v>CHAKKARA TOOR-DHALL 50KG</v>
      </c>
      <c r="B1723" s="142"/>
      <c r="C1723" s="15">
        <f>stock!C1717</f>
        <v>50</v>
      </c>
      <c r="D1723" s="15">
        <f>stock!D1717</f>
        <v>0</v>
      </c>
      <c r="E1723" s="15">
        <f>stock!E1717</f>
        <v>20</v>
      </c>
      <c r="F1723" s="15">
        <f>stock!F1717</f>
        <v>30</v>
      </c>
      <c r="G1723" s="7"/>
      <c r="H1723" s="15">
        <f t="shared" si="330"/>
        <v>50</v>
      </c>
      <c r="I1723" s="15">
        <f t="shared" si="331"/>
        <v>0</v>
      </c>
      <c r="J1723" s="15">
        <f t="shared" si="332"/>
        <v>50</v>
      </c>
      <c r="K1723" s="1" t="str">
        <f t="shared" si="329"/>
        <v>CHAKKARA TOOR-DHALL</v>
      </c>
      <c r="L1723" s="15">
        <f>IF(COUNTIF($N$2:N1723,N1723)=1,L1722+1,L1722)</f>
        <v>27</v>
      </c>
      <c r="M1723" s="17" t="str">
        <f t="shared" si="333"/>
        <v>CHAKKARA TOOR-DHALL</v>
      </c>
      <c r="N1723" s="1" t="str">
        <f t="shared" si="334"/>
        <v>TOOR-DHALL</v>
      </c>
      <c r="O1723" s="1" t="str">
        <f t="shared" si="335"/>
        <v>CHAKKARA</v>
      </c>
      <c r="P1723" s="17">
        <f t="shared" si="336"/>
        <v>1</v>
      </c>
      <c r="Q1723" s="17">
        <f t="shared" si="337"/>
        <v>50</v>
      </c>
      <c r="R1723" s="17">
        <f t="shared" si="338"/>
        <v>0</v>
      </c>
      <c r="S1723" s="17">
        <f t="shared" si="339"/>
        <v>20</v>
      </c>
      <c r="T1723" s="17">
        <f t="shared" si="340"/>
        <v>30</v>
      </c>
    </row>
    <row r="1724" spans="1:20">
      <c r="A1724" s="142" t="str">
        <f>IF((stock!B1718+stock!C1718+stock!D1718+stock!E1718)&lt;&gt;0,stock!A1718,"")</f>
        <v/>
      </c>
      <c r="B1724" s="142"/>
      <c r="C1724" s="15">
        <f>stock!C1718</f>
        <v>0</v>
      </c>
      <c r="D1724" s="15">
        <f>stock!D1718</f>
        <v>0</v>
      </c>
      <c r="E1724" s="15">
        <f>stock!E1718</f>
        <v>0</v>
      </c>
      <c r="F1724" s="15">
        <f>stock!F1718</f>
        <v>0</v>
      </c>
      <c r="G1724" s="7"/>
      <c r="H1724" s="15">
        <f t="shared" si="330"/>
        <v>0</v>
      </c>
      <c r="I1724" s="15">
        <f t="shared" si="331"/>
        <v>0</v>
      </c>
      <c r="J1724" s="15">
        <f t="shared" si="332"/>
        <v>0</v>
      </c>
      <c r="K1724" s="1">
        <f t="shared" si="329"/>
        <v>0</v>
      </c>
      <c r="L1724" s="15">
        <f>IF(COUNTIF($N$2:N1724,N1724)=1,L1723+1,L1723)</f>
        <v>27</v>
      </c>
      <c r="M1724" s="17" t="str">
        <f t="shared" si="333"/>
        <v/>
      </c>
      <c r="N1724" s="1">
        <f t="shared" si="334"/>
        <v>0</v>
      </c>
      <c r="O1724" s="1">
        <f t="shared" si="335"/>
        <v>0</v>
      </c>
      <c r="P1724" s="17">
        <f t="shared" si="336"/>
        <v>0</v>
      </c>
      <c r="Q1724" s="17">
        <f t="shared" si="337"/>
        <v>0</v>
      </c>
      <c r="R1724" s="17">
        <f t="shared" si="338"/>
        <v>0</v>
      </c>
      <c r="S1724" s="17">
        <f t="shared" si="339"/>
        <v>0</v>
      </c>
      <c r="T1724" s="17">
        <f t="shared" si="340"/>
        <v>0</v>
      </c>
    </row>
    <row r="1725" spans="1:20">
      <c r="A1725" s="142" t="str">
        <f>IF((stock!B1719+stock!C1719+stock!D1719+stock!E1719)&lt;&gt;0,stock!A1719,"")</f>
        <v/>
      </c>
      <c r="B1725" s="142"/>
      <c r="C1725" s="15">
        <f>stock!C1719</f>
        <v>0</v>
      </c>
      <c r="D1725" s="15">
        <f>stock!D1719</f>
        <v>0</v>
      </c>
      <c r="E1725" s="15">
        <f>stock!E1719</f>
        <v>0</v>
      </c>
      <c r="F1725" s="15">
        <f>stock!F1719</f>
        <v>0</v>
      </c>
      <c r="G1725" s="7"/>
      <c r="H1725" s="15">
        <f t="shared" si="330"/>
        <v>0</v>
      </c>
      <c r="I1725" s="15">
        <f t="shared" si="331"/>
        <v>0</v>
      </c>
      <c r="J1725" s="15">
        <f t="shared" si="332"/>
        <v>0</v>
      </c>
      <c r="K1725" s="1">
        <f t="shared" si="329"/>
        <v>0</v>
      </c>
      <c r="L1725" s="15">
        <f>IF(COUNTIF($N$2:N1725,N1725)=1,L1724+1,L1724)</f>
        <v>27</v>
      </c>
      <c r="M1725" s="17" t="str">
        <f t="shared" si="333"/>
        <v/>
      </c>
      <c r="N1725" s="1">
        <f t="shared" si="334"/>
        <v>0</v>
      </c>
      <c r="O1725" s="1">
        <f t="shared" si="335"/>
        <v>0</v>
      </c>
      <c r="P1725" s="17">
        <f t="shared" si="336"/>
        <v>0</v>
      </c>
      <c r="Q1725" s="17">
        <f t="shared" si="337"/>
        <v>0</v>
      </c>
      <c r="R1725" s="17">
        <f t="shared" si="338"/>
        <v>0</v>
      </c>
      <c r="S1725" s="17">
        <f t="shared" si="339"/>
        <v>0</v>
      </c>
      <c r="T1725" s="17">
        <f t="shared" si="340"/>
        <v>0</v>
      </c>
    </row>
    <row r="1726" spans="1:20">
      <c r="A1726" s="142" t="str">
        <f>IF((stock!B1720+stock!C1720+stock!D1720+stock!E1720)&lt;&gt;0,stock!A1720,"")</f>
        <v/>
      </c>
      <c r="B1726" s="142"/>
      <c r="C1726" s="15">
        <f>stock!C1720</f>
        <v>0</v>
      </c>
      <c r="D1726" s="15">
        <f>stock!D1720</f>
        <v>0</v>
      </c>
      <c r="E1726" s="15">
        <f>stock!E1720</f>
        <v>0</v>
      </c>
      <c r="F1726" s="15">
        <f>stock!F1720</f>
        <v>0</v>
      </c>
      <c r="G1726" s="7"/>
      <c r="H1726" s="15">
        <f t="shared" si="330"/>
        <v>0</v>
      </c>
      <c r="I1726" s="15">
        <f t="shared" si="331"/>
        <v>0</v>
      </c>
      <c r="J1726" s="15">
        <f t="shared" si="332"/>
        <v>0</v>
      </c>
      <c r="K1726" s="1">
        <f t="shared" si="329"/>
        <v>0</v>
      </c>
      <c r="L1726" s="15">
        <f>IF(COUNTIF($N$2:N1726,N1726)=1,L1725+1,L1725)</f>
        <v>27</v>
      </c>
      <c r="M1726" s="17" t="str">
        <f t="shared" si="333"/>
        <v/>
      </c>
      <c r="N1726" s="1">
        <f t="shared" si="334"/>
        <v>0</v>
      </c>
      <c r="O1726" s="1">
        <f t="shared" si="335"/>
        <v>0</v>
      </c>
      <c r="P1726" s="17">
        <f t="shared" si="336"/>
        <v>0</v>
      </c>
      <c r="Q1726" s="17">
        <f t="shared" si="337"/>
        <v>0</v>
      </c>
      <c r="R1726" s="17">
        <f t="shared" si="338"/>
        <v>0</v>
      </c>
      <c r="S1726" s="17">
        <f t="shared" si="339"/>
        <v>0</v>
      </c>
      <c r="T1726" s="17">
        <f t="shared" si="340"/>
        <v>0</v>
      </c>
    </row>
    <row r="1727" spans="1:20">
      <c r="A1727" s="142" t="str">
        <f>IF((stock!B1721+stock!C1721+stock!D1721+stock!E1721)&lt;&gt;0,stock!A1721,"")</f>
        <v/>
      </c>
      <c r="B1727" s="142"/>
      <c r="C1727" s="15">
        <f>stock!C1721</f>
        <v>0</v>
      </c>
      <c r="D1727" s="15">
        <f>stock!D1721</f>
        <v>0</v>
      </c>
      <c r="E1727" s="15">
        <f>stock!E1721</f>
        <v>0</v>
      </c>
      <c r="F1727" s="15">
        <f>stock!F1721</f>
        <v>0</v>
      </c>
      <c r="G1727" s="7"/>
      <c r="H1727" s="15">
        <f t="shared" si="330"/>
        <v>0</v>
      </c>
      <c r="I1727" s="15">
        <f t="shared" si="331"/>
        <v>0</v>
      </c>
      <c r="J1727" s="15">
        <f t="shared" si="332"/>
        <v>0</v>
      </c>
      <c r="K1727" s="1">
        <f t="shared" si="329"/>
        <v>0</v>
      </c>
      <c r="L1727" s="15">
        <f>IF(COUNTIF($N$2:N1727,N1727)=1,L1726+1,L1726)</f>
        <v>27</v>
      </c>
      <c r="M1727" s="17" t="str">
        <f t="shared" si="333"/>
        <v/>
      </c>
      <c r="N1727" s="1">
        <f t="shared" si="334"/>
        <v>0</v>
      </c>
      <c r="O1727" s="1">
        <f t="shared" si="335"/>
        <v>0</v>
      </c>
      <c r="P1727" s="17">
        <f t="shared" si="336"/>
        <v>0</v>
      </c>
      <c r="Q1727" s="17">
        <f t="shared" si="337"/>
        <v>0</v>
      </c>
      <c r="R1727" s="17">
        <f t="shared" si="338"/>
        <v>0</v>
      </c>
      <c r="S1727" s="17">
        <f t="shared" si="339"/>
        <v>0</v>
      </c>
      <c r="T1727" s="17">
        <f t="shared" si="340"/>
        <v>0</v>
      </c>
    </row>
    <row r="1728" spans="1:20">
      <c r="A1728" s="142" t="str">
        <f>IF((stock!B1722+stock!C1722+stock!D1722+stock!E1722)&lt;&gt;0,stock!A1722,"")</f>
        <v/>
      </c>
      <c r="B1728" s="142"/>
      <c r="C1728" s="15">
        <f>stock!C1722</f>
        <v>0</v>
      </c>
      <c r="D1728" s="15">
        <f>stock!D1722</f>
        <v>0</v>
      </c>
      <c r="E1728" s="15">
        <f>stock!E1722</f>
        <v>0</v>
      </c>
      <c r="F1728" s="15">
        <f>stock!F1722</f>
        <v>0</v>
      </c>
      <c r="G1728" s="7"/>
      <c r="H1728" s="15">
        <f t="shared" si="330"/>
        <v>0</v>
      </c>
      <c r="I1728" s="15">
        <f t="shared" si="331"/>
        <v>0</v>
      </c>
      <c r="J1728" s="15">
        <f t="shared" si="332"/>
        <v>0</v>
      </c>
      <c r="K1728" s="1">
        <f t="shared" si="329"/>
        <v>0</v>
      </c>
      <c r="L1728" s="15">
        <f>IF(COUNTIF($N$2:N1728,N1728)=1,L1727+1,L1727)</f>
        <v>27</v>
      </c>
      <c r="M1728" s="17" t="str">
        <f t="shared" si="333"/>
        <v/>
      </c>
      <c r="N1728" s="1">
        <f t="shared" si="334"/>
        <v>0</v>
      </c>
      <c r="O1728" s="1">
        <f t="shared" si="335"/>
        <v>0</v>
      </c>
      <c r="P1728" s="17">
        <f t="shared" si="336"/>
        <v>0</v>
      </c>
      <c r="Q1728" s="17">
        <f t="shared" si="337"/>
        <v>0</v>
      </c>
      <c r="R1728" s="17">
        <f t="shared" si="338"/>
        <v>0</v>
      </c>
      <c r="S1728" s="17">
        <f t="shared" si="339"/>
        <v>0</v>
      </c>
      <c r="T1728" s="17">
        <f t="shared" si="340"/>
        <v>0</v>
      </c>
    </row>
    <row r="1729" spans="1:20">
      <c r="A1729" s="142" t="str">
        <f>IF((stock!B1723+stock!C1723+stock!D1723+stock!E1723)&lt;&gt;0,stock!A1723,"")</f>
        <v/>
      </c>
      <c r="B1729" s="142"/>
      <c r="C1729" s="15">
        <f>stock!C1723</f>
        <v>0</v>
      </c>
      <c r="D1729" s="15">
        <f>stock!D1723</f>
        <v>0</v>
      </c>
      <c r="E1729" s="15">
        <f>stock!E1723</f>
        <v>0</v>
      </c>
      <c r="F1729" s="15">
        <f>stock!F1723</f>
        <v>0</v>
      </c>
      <c r="G1729" s="7"/>
      <c r="H1729" s="15">
        <f t="shared" si="330"/>
        <v>0</v>
      </c>
      <c r="I1729" s="15">
        <f t="shared" si="331"/>
        <v>0</v>
      </c>
      <c r="J1729" s="15">
        <f t="shared" si="332"/>
        <v>0</v>
      </c>
      <c r="K1729" s="1">
        <f t="shared" si="329"/>
        <v>0</v>
      </c>
      <c r="L1729" s="15">
        <f>IF(COUNTIF($N$2:N1729,N1729)=1,L1728+1,L1728)</f>
        <v>27</v>
      </c>
      <c r="M1729" s="17" t="str">
        <f t="shared" si="333"/>
        <v/>
      </c>
      <c r="N1729" s="1">
        <f t="shared" si="334"/>
        <v>0</v>
      </c>
      <c r="O1729" s="1">
        <f t="shared" si="335"/>
        <v>0</v>
      </c>
      <c r="P1729" s="17">
        <f t="shared" si="336"/>
        <v>0</v>
      </c>
      <c r="Q1729" s="17">
        <f t="shared" si="337"/>
        <v>0</v>
      </c>
      <c r="R1729" s="17">
        <f t="shared" si="338"/>
        <v>0</v>
      </c>
      <c r="S1729" s="17">
        <f t="shared" si="339"/>
        <v>0</v>
      </c>
      <c r="T1729" s="17">
        <f t="shared" si="340"/>
        <v>0</v>
      </c>
    </row>
    <row r="1730" spans="1:20">
      <c r="A1730" s="142" t="str">
        <f>IF((stock!B1724+stock!C1724+stock!D1724+stock!E1724)&lt;&gt;0,stock!A1724,"")</f>
        <v/>
      </c>
      <c r="B1730" s="142"/>
      <c r="C1730" s="15">
        <f>stock!C1724</f>
        <v>0</v>
      </c>
      <c r="D1730" s="15">
        <f>stock!D1724</f>
        <v>0</v>
      </c>
      <c r="E1730" s="15">
        <f>stock!E1724</f>
        <v>0</v>
      </c>
      <c r="F1730" s="15">
        <f>stock!F1724</f>
        <v>0</v>
      </c>
      <c r="G1730" s="7"/>
      <c r="H1730" s="15">
        <f t="shared" si="330"/>
        <v>0</v>
      </c>
      <c r="I1730" s="15">
        <f t="shared" si="331"/>
        <v>0</v>
      </c>
      <c r="J1730" s="15">
        <f t="shared" si="332"/>
        <v>0</v>
      </c>
      <c r="K1730" s="1">
        <f t="shared" si="329"/>
        <v>0</v>
      </c>
      <c r="L1730" s="15">
        <f>IF(COUNTIF($N$2:N1730,N1730)=1,L1729+1,L1729)</f>
        <v>27</v>
      </c>
      <c r="M1730" s="17" t="str">
        <f t="shared" si="333"/>
        <v/>
      </c>
      <c r="N1730" s="1">
        <f t="shared" si="334"/>
        <v>0</v>
      </c>
      <c r="O1730" s="1">
        <f t="shared" si="335"/>
        <v>0</v>
      </c>
      <c r="P1730" s="17">
        <f t="shared" si="336"/>
        <v>0</v>
      </c>
      <c r="Q1730" s="17">
        <f t="shared" si="337"/>
        <v>0</v>
      </c>
      <c r="R1730" s="17">
        <f t="shared" si="338"/>
        <v>0</v>
      </c>
      <c r="S1730" s="17">
        <f t="shared" si="339"/>
        <v>0</v>
      </c>
      <c r="T1730" s="17">
        <f t="shared" si="340"/>
        <v>0</v>
      </c>
    </row>
    <row r="1731" spans="1:20">
      <c r="A1731" s="142" t="str">
        <f>IF((stock!B1725+stock!C1725+stock!D1725+stock!E1725)&lt;&gt;0,stock!A1725,"")</f>
        <v/>
      </c>
      <c r="B1731" s="142"/>
      <c r="C1731" s="15">
        <f>stock!C1725</f>
        <v>0</v>
      </c>
      <c r="D1731" s="15">
        <f>stock!D1725</f>
        <v>0</v>
      </c>
      <c r="E1731" s="15">
        <f>stock!E1725</f>
        <v>0</v>
      </c>
      <c r="F1731" s="15">
        <f>stock!F1725</f>
        <v>0</v>
      </c>
      <c r="G1731" s="7"/>
      <c r="H1731" s="15">
        <f t="shared" si="330"/>
        <v>0</v>
      </c>
      <c r="I1731" s="15">
        <f t="shared" si="331"/>
        <v>0</v>
      </c>
      <c r="J1731" s="15">
        <f t="shared" si="332"/>
        <v>0</v>
      </c>
      <c r="K1731" s="1">
        <f t="shared" si="329"/>
        <v>0</v>
      </c>
      <c r="L1731" s="15">
        <f>IF(COUNTIF($N$2:N1731,N1731)=1,L1730+1,L1730)</f>
        <v>27</v>
      </c>
      <c r="M1731" s="17" t="str">
        <f t="shared" si="333"/>
        <v/>
      </c>
      <c r="N1731" s="1">
        <f t="shared" si="334"/>
        <v>0</v>
      </c>
      <c r="O1731" s="1">
        <f t="shared" si="335"/>
        <v>0</v>
      </c>
      <c r="P1731" s="17">
        <f t="shared" si="336"/>
        <v>0</v>
      </c>
      <c r="Q1731" s="17">
        <f t="shared" si="337"/>
        <v>0</v>
      </c>
      <c r="R1731" s="17">
        <f t="shared" si="338"/>
        <v>0</v>
      </c>
      <c r="S1731" s="17">
        <f t="shared" si="339"/>
        <v>0</v>
      </c>
      <c r="T1731" s="17">
        <f t="shared" si="340"/>
        <v>0</v>
      </c>
    </row>
    <row r="1732" spans="1:20">
      <c r="A1732" s="142" t="str">
        <f>IF((stock!B1726+stock!C1726+stock!D1726+stock!E1726)&lt;&gt;0,stock!A1726,"")</f>
        <v/>
      </c>
      <c r="B1732" s="142"/>
      <c r="C1732" s="15">
        <f>stock!C1726</f>
        <v>0</v>
      </c>
      <c r="D1732" s="15">
        <f>stock!D1726</f>
        <v>0</v>
      </c>
      <c r="E1732" s="15">
        <f>stock!E1726</f>
        <v>0</v>
      </c>
      <c r="F1732" s="15">
        <f>stock!F1726</f>
        <v>0</v>
      </c>
      <c r="G1732" s="7"/>
      <c r="H1732" s="15">
        <f t="shared" si="330"/>
        <v>0</v>
      </c>
      <c r="I1732" s="15">
        <f t="shared" si="331"/>
        <v>0</v>
      </c>
      <c r="J1732" s="15">
        <f t="shared" si="332"/>
        <v>0</v>
      </c>
      <c r="K1732" s="1">
        <f t="shared" si="329"/>
        <v>0</v>
      </c>
      <c r="L1732" s="15">
        <f>IF(COUNTIF($N$2:N1732,N1732)=1,L1731+1,L1731)</f>
        <v>27</v>
      </c>
      <c r="M1732" s="17" t="str">
        <f t="shared" si="333"/>
        <v/>
      </c>
      <c r="N1732" s="1">
        <f t="shared" si="334"/>
        <v>0</v>
      </c>
      <c r="O1732" s="1">
        <f t="shared" si="335"/>
        <v>0</v>
      </c>
      <c r="P1732" s="17">
        <f t="shared" si="336"/>
        <v>0</v>
      </c>
      <c r="Q1732" s="17">
        <f t="shared" si="337"/>
        <v>0</v>
      </c>
      <c r="R1732" s="17">
        <f t="shared" si="338"/>
        <v>0</v>
      </c>
      <c r="S1732" s="17">
        <f t="shared" si="339"/>
        <v>0</v>
      </c>
      <c r="T1732" s="17">
        <f t="shared" si="340"/>
        <v>0</v>
      </c>
    </row>
    <row r="1733" spans="1:20">
      <c r="A1733" s="142" t="str">
        <f>IF((stock!B1727+stock!C1727+stock!D1727+stock!E1727)&lt;&gt;0,stock!A1727,"")</f>
        <v/>
      </c>
      <c r="B1733" s="142"/>
      <c r="C1733" s="15">
        <f>stock!C1727</f>
        <v>0</v>
      </c>
      <c r="D1733" s="15">
        <f>stock!D1727</f>
        <v>0</v>
      </c>
      <c r="E1733" s="15">
        <f>stock!E1727</f>
        <v>0</v>
      </c>
      <c r="F1733" s="15">
        <f>stock!F1727</f>
        <v>0</v>
      </c>
      <c r="G1733" s="7"/>
      <c r="H1733" s="15">
        <f t="shared" si="330"/>
        <v>0</v>
      </c>
      <c r="I1733" s="15">
        <f t="shared" si="331"/>
        <v>0</v>
      </c>
      <c r="J1733" s="15">
        <f t="shared" si="332"/>
        <v>0</v>
      </c>
      <c r="K1733" s="1">
        <f t="shared" si="329"/>
        <v>0</v>
      </c>
      <c r="L1733" s="15">
        <f>IF(COUNTIF($N$2:N1733,N1733)=1,L1732+1,L1732)</f>
        <v>27</v>
      </c>
      <c r="M1733" s="17" t="str">
        <f t="shared" si="333"/>
        <v/>
      </c>
      <c r="N1733" s="1">
        <f t="shared" si="334"/>
        <v>0</v>
      </c>
      <c r="O1733" s="1">
        <f t="shared" si="335"/>
        <v>0</v>
      </c>
      <c r="P1733" s="17">
        <f t="shared" si="336"/>
        <v>0</v>
      </c>
      <c r="Q1733" s="17">
        <f t="shared" si="337"/>
        <v>0</v>
      </c>
      <c r="R1733" s="17">
        <f t="shared" si="338"/>
        <v>0</v>
      </c>
      <c r="S1733" s="17">
        <f t="shared" si="339"/>
        <v>0</v>
      </c>
      <c r="T1733" s="17">
        <f t="shared" si="340"/>
        <v>0</v>
      </c>
    </row>
    <row r="1734" spans="1:20">
      <c r="A1734" s="142" t="str">
        <f>IF((stock!B1728+stock!C1728+stock!D1728+stock!E1728)&lt;&gt;0,stock!A1728,"")</f>
        <v/>
      </c>
      <c r="B1734" s="142"/>
      <c r="C1734" s="15">
        <f>stock!C1728</f>
        <v>0</v>
      </c>
      <c r="D1734" s="15">
        <f>stock!D1728</f>
        <v>0</v>
      </c>
      <c r="E1734" s="15">
        <f>stock!E1728</f>
        <v>0</v>
      </c>
      <c r="F1734" s="15">
        <f>stock!F1728</f>
        <v>0</v>
      </c>
      <c r="G1734" s="7"/>
      <c r="H1734" s="15">
        <f t="shared" si="330"/>
        <v>0</v>
      </c>
      <c r="I1734" s="15">
        <f t="shared" si="331"/>
        <v>0</v>
      </c>
      <c r="J1734" s="15">
        <f t="shared" si="332"/>
        <v>0</v>
      </c>
      <c r="K1734" s="1">
        <f t="shared" si="329"/>
        <v>0</v>
      </c>
      <c r="L1734" s="15">
        <f>IF(COUNTIF($N$2:N1734,N1734)=1,L1733+1,L1733)</f>
        <v>27</v>
      </c>
      <c r="M1734" s="17" t="str">
        <f t="shared" si="333"/>
        <v/>
      </c>
      <c r="N1734" s="1">
        <f t="shared" si="334"/>
        <v>0</v>
      </c>
      <c r="O1734" s="1">
        <f t="shared" si="335"/>
        <v>0</v>
      </c>
      <c r="P1734" s="17">
        <f t="shared" si="336"/>
        <v>0</v>
      </c>
      <c r="Q1734" s="17">
        <f t="shared" si="337"/>
        <v>0</v>
      </c>
      <c r="R1734" s="17">
        <f t="shared" si="338"/>
        <v>0</v>
      </c>
      <c r="S1734" s="17">
        <f t="shared" si="339"/>
        <v>0</v>
      </c>
      <c r="T1734" s="17">
        <f t="shared" si="340"/>
        <v>0</v>
      </c>
    </row>
    <row r="1735" spans="1:20">
      <c r="A1735" s="142" t="str">
        <f>IF((stock!B1729+stock!C1729+stock!D1729+stock!E1729)&lt;&gt;0,stock!A1729,"")</f>
        <v>GOLDEN-DEER TOOR-DHALL 50KG</v>
      </c>
      <c r="B1735" s="142"/>
      <c r="C1735" s="15">
        <f>stock!C1729</f>
        <v>57</v>
      </c>
      <c r="D1735" s="15">
        <f>stock!D1729</f>
        <v>0</v>
      </c>
      <c r="E1735" s="15">
        <f>stock!E1729</f>
        <v>0</v>
      </c>
      <c r="F1735" s="15">
        <f>stock!F1729</f>
        <v>57</v>
      </c>
      <c r="G1735" s="7"/>
      <c r="H1735" s="15">
        <f t="shared" si="330"/>
        <v>50</v>
      </c>
      <c r="I1735" s="15">
        <f t="shared" si="331"/>
        <v>0</v>
      </c>
      <c r="J1735" s="15">
        <f t="shared" si="332"/>
        <v>50</v>
      </c>
      <c r="K1735" s="1" t="str">
        <f t="shared" si="329"/>
        <v>GOLDEN-DEER TOOR-DHALL</v>
      </c>
      <c r="L1735" s="15">
        <f>IF(COUNTIF($N$2:N1735,N1735)=1,L1734+1,L1734)</f>
        <v>27</v>
      </c>
      <c r="M1735" s="17" t="str">
        <f t="shared" si="333"/>
        <v>GOLDEN-DEER TOOR-DHALL</v>
      </c>
      <c r="N1735" s="1" t="str">
        <f t="shared" si="334"/>
        <v>TOOR-DHALL</v>
      </c>
      <c r="O1735" s="1" t="str">
        <f t="shared" si="335"/>
        <v>GOLDEN-DEER</v>
      </c>
      <c r="P1735" s="17">
        <f t="shared" si="336"/>
        <v>1</v>
      </c>
      <c r="Q1735" s="17">
        <f t="shared" si="337"/>
        <v>57</v>
      </c>
      <c r="R1735" s="17">
        <f t="shared" si="338"/>
        <v>0</v>
      </c>
      <c r="S1735" s="17">
        <f t="shared" si="339"/>
        <v>0</v>
      </c>
      <c r="T1735" s="17">
        <f t="shared" si="340"/>
        <v>57</v>
      </c>
    </row>
    <row r="1736" spans="1:20">
      <c r="A1736" s="142" t="str">
        <f>IF((stock!B1730+stock!C1730+stock!D1730+stock!E1730)&lt;&gt;0,stock!A1730,"")</f>
        <v/>
      </c>
      <c r="B1736" s="142"/>
      <c r="C1736" s="15">
        <f>stock!C1730</f>
        <v>0</v>
      </c>
      <c r="D1736" s="15">
        <f>stock!D1730</f>
        <v>0</v>
      </c>
      <c r="E1736" s="15">
        <f>stock!E1730</f>
        <v>0</v>
      </c>
      <c r="F1736" s="15">
        <f>stock!F1730</f>
        <v>0</v>
      </c>
      <c r="G1736" s="7"/>
      <c r="H1736" s="15">
        <f t="shared" si="330"/>
        <v>0</v>
      </c>
      <c r="I1736" s="15">
        <f t="shared" si="331"/>
        <v>0</v>
      </c>
      <c r="J1736" s="15">
        <f t="shared" si="332"/>
        <v>0</v>
      </c>
      <c r="K1736" s="1">
        <f t="shared" si="329"/>
        <v>0</v>
      </c>
      <c r="L1736" s="15">
        <f>IF(COUNTIF($N$2:N1736,N1736)=1,L1735+1,L1735)</f>
        <v>27</v>
      </c>
      <c r="M1736" s="17" t="str">
        <f t="shared" si="333"/>
        <v/>
      </c>
      <c r="N1736" s="1">
        <f t="shared" si="334"/>
        <v>0</v>
      </c>
      <c r="O1736" s="1">
        <f t="shared" si="335"/>
        <v>0</v>
      </c>
      <c r="P1736" s="17">
        <f t="shared" si="336"/>
        <v>0</v>
      </c>
      <c r="Q1736" s="17">
        <f t="shared" si="337"/>
        <v>0</v>
      </c>
      <c r="R1736" s="17">
        <f t="shared" si="338"/>
        <v>0</v>
      </c>
      <c r="S1736" s="17">
        <f t="shared" si="339"/>
        <v>0</v>
      </c>
      <c r="T1736" s="17">
        <f t="shared" si="340"/>
        <v>0</v>
      </c>
    </row>
    <row r="1737" spans="1:20">
      <c r="A1737" s="142" t="str">
        <f>IF((stock!B1731+stock!C1731+stock!D1731+stock!E1731)&lt;&gt;0,stock!A1731,"")</f>
        <v/>
      </c>
      <c r="B1737" s="142"/>
      <c r="C1737" s="15">
        <f>stock!C1731</f>
        <v>0</v>
      </c>
      <c r="D1737" s="15">
        <f>stock!D1731</f>
        <v>0</v>
      </c>
      <c r="E1737" s="15">
        <f>stock!E1731</f>
        <v>0</v>
      </c>
      <c r="F1737" s="15">
        <f>stock!F1731</f>
        <v>0</v>
      </c>
      <c r="G1737" s="7"/>
      <c r="H1737" s="15">
        <f t="shared" si="330"/>
        <v>0</v>
      </c>
      <c r="I1737" s="15">
        <f t="shared" si="331"/>
        <v>0</v>
      </c>
      <c r="J1737" s="15">
        <f t="shared" si="332"/>
        <v>0</v>
      </c>
      <c r="K1737" s="1">
        <f t="shared" si="329"/>
        <v>0</v>
      </c>
      <c r="L1737" s="15">
        <f>IF(COUNTIF($N$2:N1737,N1737)=1,L1736+1,L1736)</f>
        <v>27</v>
      </c>
      <c r="M1737" s="17" t="str">
        <f t="shared" si="333"/>
        <v/>
      </c>
      <c r="N1737" s="1">
        <f t="shared" si="334"/>
        <v>0</v>
      </c>
      <c r="O1737" s="1">
        <f t="shared" si="335"/>
        <v>0</v>
      </c>
      <c r="P1737" s="17">
        <f t="shared" si="336"/>
        <v>0</v>
      </c>
      <c r="Q1737" s="17">
        <f t="shared" si="337"/>
        <v>0</v>
      </c>
      <c r="R1737" s="17">
        <f t="shared" si="338"/>
        <v>0</v>
      </c>
      <c r="S1737" s="17">
        <f t="shared" si="339"/>
        <v>0</v>
      </c>
      <c r="T1737" s="17">
        <f t="shared" si="340"/>
        <v>0</v>
      </c>
    </row>
    <row r="1738" spans="1:20">
      <c r="A1738" s="142" t="str">
        <f>IF((stock!B1732+stock!C1732+stock!D1732+stock!E1732)&lt;&gt;0,stock!A1732,"")</f>
        <v/>
      </c>
      <c r="B1738" s="142"/>
      <c r="C1738" s="15">
        <f>stock!C1732</f>
        <v>0</v>
      </c>
      <c r="D1738" s="15">
        <f>stock!D1732</f>
        <v>0</v>
      </c>
      <c r="E1738" s="15">
        <f>stock!E1732</f>
        <v>0</v>
      </c>
      <c r="F1738" s="15">
        <f>stock!F1732</f>
        <v>0</v>
      </c>
      <c r="G1738" s="7"/>
      <c r="H1738" s="15">
        <f t="shared" si="330"/>
        <v>0</v>
      </c>
      <c r="I1738" s="15">
        <f t="shared" si="331"/>
        <v>0</v>
      </c>
      <c r="J1738" s="15">
        <f t="shared" si="332"/>
        <v>0</v>
      </c>
      <c r="K1738" s="1">
        <f t="shared" si="329"/>
        <v>0</v>
      </c>
      <c r="L1738" s="15">
        <f>IF(COUNTIF($N$2:N1738,N1738)=1,L1737+1,L1737)</f>
        <v>27</v>
      </c>
      <c r="M1738" s="17" t="str">
        <f t="shared" si="333"/>
        <v/>
      </c>
      <c r="N1738" s="1">
        <f t="shared" si="334"/>
        <v>0</v>
      </c>
      <c r="O1738" s="1">
        <f t="shared" si="335"/>
        <v>0</v>
      </c>
      <c r="P1738" s="17">
        <f t="shared" si="336"/>
        <v>0</v>
      </c>
      <c r="Q1738" s="17">
        <f t="shared" si="337"/>
        <v>0</v>
      </c>
      <c r="R1738" s="17">
        <f t="shared" si="338"/>
        <v>0</v>
      </c>
      <c r="S1738" s="17">
        <f t="shared" si="339"/>
        <v>0</v>
      </c>
      <c r="T1738" s="17">
        <f t="shared" si="340"/>
        <v>0</v>
      </c>
    </row>
    <row r="1739" spans="1:20">
      <c r="A1739" s="142" t="str">
        <f>IF((stock!B1733+stock!C1733+stock!D1733+stock!E1733)&lt;&gt;0,stock!A1733,"")</f>
        <v/>
      </c>
      <c r="B1739" s="142"/>
      <c r="C1739" s="15">
        <f>stock!C1733</f>
        <v>0</v>
      </c>
      <c r="D1739" s="15">
        <f>stock!D1733</f>
        <v>0</v>
      </c>
      <c r="E1739" s="15">
        <f>stock!E1733</f>
        <v>0</v>
      </c>
      <c r="F1739" s="15">
        <f>stock!F1733</f>
        <v>0</v>
      </c>
      <c r="G1739" s="7"/>
      <c r="H1739" s="15">
        <f t="shared" si="330"/>
        <v>0</v>
      </c>
      <c r="I1739" s="15">
        <f t="shared" si="331"/>
        <v>0</v>
      </c>
      <c r="J1739" s="15">
        <f t="shared" si="332"/>
        <v>0</v>
      </c>
      <c r="K1739" s="1">
        <f t="shared" si="329"/>
        <v>0</v>
      </c>
      <c r="L1739" s="15">
        <f>IF(COUNTIF($N$2:N1739,N1739)=1,L1738+1,L1738)</f>
        <v>27</v>
      </c>
      <c r="M1739" s="17" t="str">
        <f t="shared" si="333"/>
        <v/>
      </c>
      <c r="N1739" s="1">
        <f t="shared" si="334"/>
        <v>0</v>
      </c>
      <c r="O1739" s="1">
        <f t="shared" si="335"/>
        <v>0</v>
      </c>
      <c r="P1739" s="17">
        <f t="shared" si="336"/>
        <v>0</v>
      </c>
      <c r="Q1739" s="17">
        <f t="shared" si="337"/>
        <v>0</v>
      </c>
      <c r="R1739" s="17">
        <f t="shared" si="338"/>
        <v>0</v>
      </c>
      <c r="S1739" s="17">
        <f t="shared" si="339"/>
        <v>0</v>
      </c>
      <c r="T1739" s="17">
        <f t="shared" si="340"/>
        <v>0</v>
      </c>
    </row>
    <row r="1740" spans="1:20">
      <c r="A1740" s="142" t="str">
        <f>IF((stock!B1734+stock!C1734+stock!D1734+stock!E1734)&lt;&gt;0,stock!A1734,"")</f>
        <v/>
      </c>
      <c r="B1740" s="142"/>
      <c r="C1740" s="15">
        <f>stock!C1734</f>
        <v>0</v>
      </c>
      <c r="D1740" s="15">
        <f>stock!D1734</f>
        <v>0</v>
      </c>
      <c r="E1740" s="15">
        <f>stock!E1734</f>
        <v>0</v>
      </c>
      <c r="F1740" s="15">
        <f>stock!F1734</f>
        <v>0</v>
      </c>
      <c r="G1740" s="7"/>
      <c r="H1740" s="15">
        <f t="shared" si="330"/>
        <v>0</v>
      </c>
      <c r="I1740" s="15">
        <f t="shared" si="331"/>
        <v>0</v>
      </c>
      <c r="J1740" s="15">
        <f t="shared" si="332"/>
        <v>0</v>
      </c>
      <c r="K1740" s="1">
        <f t="shared" ref="K1740:K1803" si="341">IFERROR(LEFT(A1740,LEN(A1740)-5),0)</f>
        <v>0</v>
      </c>
      <c r="L1740" s="15">
        <f>IF(COUNTIF($N$2:N1740,N1740)=1,L1739+1,L1739)</f>
        <v>27</v>
      </c>
      <c r="M1740" s="17" t="str">
        <f t="shared" si="333"/>
        <v/>
      </c>
      <c r="N1740" s="1">
        <f t="shared" si="334"/>
        <v>0</v>
      </c>
      <c r="O1740" s="1">
        <f t="shared" si="335"/>
        <v>0</v>
      </c>
      <c r="P1740" s="17">
        <f t="shared" si="336"/>
        <v>0</v>
      </c>
      <c r="Q1740" s="17">
        <f t="shared" si="337"/>
        <v>0</v>
      </c>
      <c r="R1740" s="17">
        <f t="shared" si="338"/>
        <v>0</v>
      </c>
      <c r="S1740" s="17">
        <f t="shared" si="339"/>
        <v>0</v>
      </c>
      <c r="T1740" s="17">
        <f t="shared" si="340"/>
        <v>0</v>
      </c>
    </row>
    <row r="1741" spans="1:20">
      <c r="A1741" s="142" t="str">
        <f>IF((stock!B1735+stock!C1735+stock!D1735+stock!E1735)&lt;&gt;0,stock!A1735,"")</f>
        <v>KALASAM TOOR-DHALL 50KG</v>
      </c>
      <c r="B1741" s="142"/>
      <c r="C1741" s="15">
        <f>stock!C1735</f>
        <v>87</v>
      </c>
      <c r="D1741" s="15">
        <f>stock!D1735</f>
        <v>0</v>
      </c>
      <c r="E1741" s="15">
        <f>stock!E1735</f>
        <v>0</v>
      </c>
      <c r="F1741" s="15">
        <f>stock!F1735</f>
        <v>87</v>
      </c>
      <c r="G1741" s="7"/>
      <c r="H1741" s="15">
        <f t="shared" si="330"/>
        <v>50</v>
      </c>
      <c r="I1741" s="15">
        <f t="shared" si="331"/>
        <v>0</v>
      </c>
      <c r="J1741" s="15">
        <f t="shared" si="332"/>
        <v>50</v>
      </c>
      <c r="K1741" s="1" t="str">
        <f t="shared" si="341"/>
        <v>KALASAM TOOR-DHALL</v>
      </c>
      <c r="L1741" s="15">
        <f>IF(COUNTIF($N$2:N1741,N1741)=1,L1740+1,L1740)</f>
        <v>27</v>
      </c>
      <c r="M1741" s="17" t="str">
        <f t="shared" si="333"/>
        <v>KALASAM TOOR-DHALL</v>
      </c>
      <c r="N1741" s="1" t="str">
        <f t="shared" si="334"/>
        <v>TOOR-DHALL</v>
      </c>
      <c r="O1741" s="1" t="str">
        <f t="shared" si="335"/>
        <v>KALASAM</v>
      </c>
      <c r="P1741" s="17">
        <f t="shared" si="336"/>
        <v>1</v>
      </c>
      <c r="Q1741" s="17">
        <f t="shared" si="337"/>
        <v>87</v>
      </c>
      <c r="R1741" s="17">
        <f t="shared" si="338"/>
        <v>0</v>
      </c>
      <c r="S1741" s="17">
        <f t="shared" si="339"/>
        <v>0</v>
      </c>
      <c r="T1741" s="17">
        <f t="shared" si="340"/>
        <v>87</v>
      </c>
    </row>
    <row r="1742" spans="1:20">
      <c r="A1742" s="142" t="str">
        <f>IF((stock!B1736+stock!C1736+stock!D1736+stock!E1736)&lt;&gt;0,stock!A1736,"")</f>
        <v/>
      </c>
      <c r="B1742" s="142"/>
      <c r="C1742" s="15">
        <f>stock!C1736</f>
        <v>0</v>
      </c>
      <c r="D1742" s="15">
        <f>stock!D1736</f>
        <v>0</v>
      </c>
      <c r="E1742" s="15">
        <f>stock!E1736</f>
        <v>0</v>
      </c>
      <c r="F1742" s="15">
        <f>stock!F1736</f>
        <v>0</v>
      </c>
      <c r="G1742" s="7"/>
      <c r="H1742" s="15">
        <f t="shared" ref="H1742:H1805" si="342">IFERROR(--SUBSTITUTE(TRIM(RIGHT(SUBSTITUTE(A1742," ",REPT(" ",255)),255)),"KG",""),0)</f>
        <v>0</v>
      </c>
      <c r="I1742" s="15">
        <f t="shared" ref="I1742:I1805" si="343">IFERROR(--SUBSTITUTE(TRIM(RIGHT(SUBSTITUTE(A1742," ",REPT(" ",255)),255)),"GM",""),0)</f>
        <v>0</v>
      </c>
      <c r="J1742" s="15">
        <f t="shared" ref="J1742:J1805" si="344">IF(H1742&gt;I1742,H1742,I1742)</f>
        <v>0</v>
      </c>
      <c r="K1742" s="1">
        <f t="shared" si="341"/>
        <v>0</v>
      </c>
      <c r="L1742" s="15">
        <f>IF(COUNTIF($N$2:N1742,N1742)=1,L1741+1,L1741)</f>
        <v>27</v>
      </c>
      <c r="M1742" s="17" t="str">
        <f t="shared" si="333"/>
        <v/>
      </c>
      <c r="N1742" s="1">
        <f t="shared" si="334"/>
        <v>0</v>
      </c>
      <c r="O1742" s="1">
        <f t="shared" si="335"/>
        <v>0</v>
      </c>
      <c r="P1742" s="17">
        <f t="shared" si="336"/>
        <v>0</v>
      </c>
      <c r="Q1742" s="17">
        <f t="shared" si="337"/>
        <v>0</v>
      </c>
      <c r="R1742" s="17">
        <f t="shared" si="338"/>
        <v>0</v>
      </c>
      <c r="S1742" s="17">
        <f t="shared" si="339"/>
        <v>0</v>
      </c>
      <c r="T1742" s="17">
        <f t="shared" si="340"/>
        <v>0</v>
      </c>
    </row>
    <row r="1743" spans="1:20">
      <c r="A1743" s="142" t="str">
        <f>IF((stock!B1737+stock!C1737+stock!D1737+stock!E1737)&lt;&gt;0,stock!A1737,"")</f>
        <v/>
      </c>
      <c r="B1743" s="142"/>
      <c r="C1743" s="15">
        <f>stock!C1737</f>
        <v>0</v>
      </c>
      <c r="D1743" s="15">
        <f>stock!D1737</f>
        <v>0</v>
      </c>
      <c r="E1743" s="15">
        <f>stock!E1737</f>
        <v>0</v>
      </c>
      <c r="F1743" s="15">
        <f>stock!F1737</f>
        <v>0</v>
      </c>
      <c r="G1743" s="7"/>
      <c r="H1743" s="15">
        <f t="shared" si="342"/>
        <v>0</v>
      </c>
      <c r="I1743" s="15">
        <f t="shared" si="343"/>
        <v>0</v>
      </c>
      <c r="J1743" s="15">
        <f t="shared" si="344"/>
        <v>0</v>
      </c>
      <c r="K1743" s="1">
        <f t="shared" si="341"/>
        <v>0</v>
      </c>
      <c r="L1743" s="15">
        <f>IF(COUNTIF($N$2:N1743,N1743)=1,L1742+1,L1742)</f>
        <v>27</v>
      </c>
      <c r="M1743" s="17" t="str">
        <f t="shared" si="333"/>
        <v/>
      </c>
      <c r="N1743" s="1">
        <f t="shared" si="334"/>
        <v>0</v>
      </c>
      <c r="O1743" s="1">
        <f t="shared" si="335"/>
        <v>0</v>
      </c>
      <c r="P1743" s="17">
        <f t="shared" si="336"/>
        <v>0</v>
      </c>
      <c r="Q1743" s="17">
        <f t="shared" si="337"/>
        <v>0</v>
      </c>
      <c r="R1743" s="17">
        <f t="shared" si="338"/>
        <v>0</v>
      </c>
      <c r="S1743" s="17">
        <f t="shared" si="339"/>
        <v>0</v>
      </c>
      <c r="T1743" s="17">
        <f t="shared" si="340"/>
        <v>0</v>
      </c>
    </row>
    <row r="1744" spans="1:20">
      <c r="A1744" s="142" t="str">
        <f>IF((stock!B1738+stock!C1738+stock!D1738+stock!E1738)&lt;&gt;0,stock!A1738,"")</f>
        <v/>
      </c>
      <c r="B1744" s="142"/>
      <c r="C1744" s="15">
        <f>stock!C1738</f>
        <v>0</v>
      </c>
      <c r="D1744" s="15">
        <f>stock!D1738</f>
        <v>0</v>
      </c>
      <c r="E1744" s="15">
        <f>stock!E1738</f>
        <v>0</v>
      </c>
      <c r="F1744" s="15">
        <f>stock!F1738</f>
        <v>0</v>
      </c>
      <c r="G1744" s="7"/>
      <c r="H1744" s="15">
        <f t="shared" si="342"/>
        <v>0</v>
      </c>
      <c r="I1744" s="15">
        <f t="shared" si="343"/>
        <v>0</v>
      </c>
      <c r="J1744" s="15">
        <f t="shared" si="344"/>
        <v>0</v>
      </c>
      <c r="K1744" s="1">
        <f t="shared" si="341"/>
        <v>0</v>
      </c>
      <c r="L1744" s="15">
        <f>IF(COUNTIF($N$2:N1744,N1744)=1,L1743+1,L1743)</f>
        <v>27</v>
      </c>
      <c r="M1744" s="17" t="str">
        <f t="shared" si="333"/>
        <v/>
      </c>
      <c r="N1744" s="1">
        <f t="shared" si="334"/>
        <v>0</v>
      </c>
      <c r="O1744" s="1">
        <f t="shared" si="335"/>
        <v>0</v>
      </c>
      <c r="P1744" s="17">
        <f t="shared" si="336"/>
        <v>0</v>
      </c>
      <c r="Q1744" s="17">
        <f t="shared" si="337"/>
        <v>0</v>
      </c>
      <c r="R1744" s="17">
        <f t="shared" si="338"/>
        <v>0</v>
      </c>
      <c r="S1744" s="17">
        <f t="shared" si="339"/>
        <v>0</v>
      </c>
      <c r="T1744" s="17">
        <f t="shared" si="340"/>
        <v>0</v>
      </c>
    </row>
    <row r="1745" spans="1:20">
      <c r="A1745" s="142" t="str">
        <f>IF((stock!B1739+stock!C1739+stock!D1739+stock!E1739)&lt;&gt;0,stock!A1739,"")</f>
        <v/>
      </c>
      <c r="B1745" s="142"/>
      <c r="C1745" s="15">
        <f>stock!C1739</f>
        <v>0</v>
      </c>
      <c r="D1745" s="15">
        <f>stock!D1739</f>
        <v>0</v>
      </c>
      <c r="E1745" s="15">
        <f>stock!E1739</f>
        <v>0</v>
      </c>
      <c r="F1745" s="15">
        <f>stock!F1739</f>
        <v>0</v>
      </c>
      <c r="G1745" s="7"/>
      <c r="H1745" s="15">
        <f t="shared" si="342"/>
        <v>0</v>
      </c>
      <c r="I1745" s="15">
        <f t="shared" si="343"/>
        <v>0</v>
      </c>
      <c r="J1745" s="15">
        <f t="shared" si="344"/>
        <v>0</v>
      </c>
      <c r="K1745" s="1">
        <f t="shared" si="341"/>
        <v>0</v>
      </c>
      <c r="L1745" s="15">
        <f>IF(COUNTIF($N$2:N1745,N1745)=1,L1744+1,L1744)</f>
        <v>27</v>
      </c>
      <c r="M1745" s="17" t="str">
        <f t="shared" si="333"/>
        <v/>
      </c>
      <c r="N1745" s="1">
        <f t="shared" si="334"/>
        <v>0</v>
      </c>
      <c r="O1745" s="1">
        <f t="shared" si="335"/>
        <v>0</v>
      </c>
      <c r="P1745" s="17">
        <f t="shared" si="336"/>
        <v>0</v>
      </c>
      <c r="Q1745" s="17">
        <f t="shared" si="337"/>
        <v>0</v>
      </c>
      <c r="R1745" s="17">
        <f t="shared" si="338"/>
        <v>0</v>
      </c>
      <c r="S1745" s="17">
        <f t="shared" si="339"/>
        <v>0</v>
      </c>
      <c r="T1745" s="17">
        <f t="shared" si="340"/>
        <v>0</v>
      </c>
    </row>
    <row r="1746" spans="1:20">
      <c r="A1746" s="142" t="str">
        <f>IF((stock!B1740+stock!C1740+stock!D1740+stock!E1740)&lt;&gt;0,stock!A1740,"")</f>
        <v/>
      </c>
      <c r="B1746" s="142"/>
      <c r="C1746" s="15">
        <f>stock!C1740</f>
        <v>0</v>
      </c>
      <c r="D1746" s="15">
        <f>stock!D1740</f>
        <v>0</v>
      </c>
      <c r="E1746" s="15">
        <f>stock!E1740</f>
        <v>0</v>
      </c>
      <c r="F1746" s="15">
        <f>stock!F1740</f>
        <v>0</v>
      </c>
      <c r="G1746" s="7"/>
      <c r="H1746" s="15">
        <f t="shared" si="342"/>
        <v>0</v>
      </c>
      <c r="I1746" s="15">
        <f t="shared" si="343"/>
        <v>0</v>
      </c>
      <c r="J1746" s="15">
        <f t="shared" si="344"/>
        <v>0</v>
      </c>
      <c r="K1746" s="1">
        <f t="shared" si="341"/>
        <v>0</v>
      </c>
      <c r="L1746" s="15">
        <f>IF(COUNTIF($N$2:N1746,N1746)=1,L1745+1,L1745)</f>
        <v>27</v>
      </c>
      <c r="M1746" s="17" t="str">
        <f t="shared" si="333"/>
        <v/>
      </c>
      <c r="N1746" s="1">
        <f t="shared" si="334"/>
        <v>0</v>
      </c>
      <c r="O1746" s="1">
        <f t="shared" si="335"/>
        <v>0</v>
      </c>
      <c r="P1746" s="17">
        <f t="shared" si="336"/>
        <v>0</v>
      </c>
      <c r="Q1746" s="17">
        <f t="shared" si="337"/>
        <v>0</v>
      </c>
      <c r="R1746" s="17">
        <f t="shared" si="338"/>
        <v>0</v>
      </c>
      <c r="S1746" s="17">
        <f t="shared" si="339"/>
        <v>0</v>
      </c>
      <c r="T1746" s="17">
        <f t="shared" si="340"/>
        <v>0</v>
      </c>
    </row>
    <row r="1747" spans="1:20">
      <c r="A1747" s="142" t="str">
        <f>IF((stock!B1741+stock!C1741+stock!D1741+stock!E1741)&lt;&gt;0,stock!A1741,"")</f>
        <v>MANGO TOOR-DHALL 50KG</v>
      </c>
      <c r="B1747" s="142"/>
      <c r="C1747" s="15">
        <f>stock!C1741</f>
        <v>71</v>
      </c>
      <c r="D1747" s="15">
        <f>stock!D1741</f>
        <v>0</v>
      </c>
      <c r="E1747" s="15">
        <f>stock!E1741</f>
        <v>0</v>
      </c>
      <c r="F1747" s="15">
        <f>stock!F1741</f>
        <v>71</v>
      </c>
      <c r="G1747" s="7"/>
      <c r="H1747" s="15">
        <f t="shared" si="342"/>
        <v>50</v>
      </c>
      <c r="I1747" s="15">
        <f t="shared" si="343"/>
        <v>0</v>
      </c>
      <c r="J1747" s="15">
        <f t="shared" si="344"/>
        <v>50</v>
      </c>
      <c r="K1747" s="1" t="str">
        <f t="shared" si="341"/>
        <v>MANGO TOOR-DHALL</v>
      </c>
      <c r="L1747" s="15">
        <f>IF(COUNTIF($N$2:N1747,N1747)=1,L1746+1,L1746)</f>
        <v>27</v>
      </c>
      <c r="M1747" s="17" t="str">
        <f t="shared" si="333"/>
        <v>MANGO TOOR-DHALL</v>
      </c>
      <c r="N1747" s="1" t="str">
        <f t="shared" si="334"/>
        <v>TOOR-DHALL</v>
      </c>
      <c r="O1747" s="1" t="str">
        <f t="shared" si="335"/>
        <v>MANGO</v>
      </c>
      <c r="P1747" s="17">
        <f t="shared" si="336"/>
        <v>1</v>
      </c>
      <c r="Q1747" s="17">
        <f t="shared" si="337"/>
        <v>71</v>
      </c>
      <c r="R1747" s="17">
        <f t="shared" si="338"/>
        <v>0</v>
      </c>
      <c r="S1747" s="17">
        <f t="shared" si="339"/>
        <v>0</v>
      </c>
      <c r="T1747" s="17">
        <f t="shared" si="340"/>
        <v>71</v>
      </c>
    </row>
    <row r="1748" spans="1:20">
      <c r="A1748" s="142" t="str">
        <f>IF((stock!B1742+stock!C1742+stock!D1742+stock!E1742)&lt;&gt;0,stock!A1742,"")</f>
        <v/>
      </c>
      <c r="B1748" s="142"/>
      <c r="C1748" s="15">
        <f>stock!C1742</f>
        <v>0</v>
      </c>
      <c r="D1748" s="15">
        <f>stock!D1742</f>
        <v>0</v>
      </c>
      <c r="E1748" s="15">
        <f>stock!E1742</f>
        <v>0</v>
      </c>
      <c r="F1748" s="15">
        <f>stock!F1742</f>
        <v>0</v>
      </c>
      <c r="G1748" s="7"/>
      <c r="H1748" s="15">
        <f t="shared" si="342"/>
        <v>0</v>
      </c>
      <c r="I1748" s="15">
        <f t="shared" si="343"/>
        <v>0</v>
      </c>
      <c r="J1748" s="15">
        <f t="shared" si="344"/>
        <v>0</v>
      </c>
      <c r="K1748" s="1">
        <f t="shared" si="341"/>
        <v>0</v>
      </c>
      <c r="L1748" s="15">
        <f>IF(COUNTIF($N$2:N1748,N1748)=1,L1747+1,L1747)</f>
        <v>27</v>
      </c>
      <c r="M1748" s="17" t="str">
        <f t="shared" ref="M1748:M1811" si="345">IF(P1748=0,"",K1748)</f>
        <v/>
      </c>
      <c r="N1748" s="1">
        <f t="shared" ref="N1748:N1811" si="346">IF(P1748=0,0,(IFERROR(RIGHT(K1748,LEN(K1748)-FIND(" ",K1748)),K1748)))</f>
        <v>0</v>
      </c>
      <c r="O1748" s="1">
        <f t="shared" ref="O1748:O1811" si="347">IF(P1748=0,0,TRIM(LEFT(SUBSTITUTE(A1748," ",REPT(" ",255)),255)))</f>
        <v>0</v>
      </c>
      <c r="P1748" s="17">
        <f t="shared" ref="P1748:P1811" si="348">IFERROR((FIND("KG",A1748)/FIND("KG",A1748)),0)+IFERROR((FIND("GM",A1748)/FIND("GM",A1748)),0)</f>
        <v>0</v>
      </c>
      <c r="Q1748" s="17">
        <f t="shared" ref="Q1748:Q1811" si="349">IFERROR((C1748*J1748*P1748)/50,0)</f>
        <v>0</v>
      </c>
      <c r="R1748" s="17">
        <f t="shared" ref="R1748:R1811" si="350">IFERROR((D1748*J1748*P1748)/50,0)</f>
        <v>0</v>
      </c>
      <c r="S1748" s="17">
        <f t="shared" ref="S1748:S1811" si="351">IFERROR((E1748*J1748*P1748)/50,0)</f>
        <v>0</v>
      </c>
      <c r="T1748" s="17">
        <f t="shared" ref="T1748:T1811" si="352">IFERROR((F1748*J1748*P1748)/50,0)</f>
        <v>0</v>
      </c>
    </row>
    <row r="1749" spans="1:20">
      <c r="A1749" s="142" t="str">
        <f>IF((stock!B1743+stock!C1743+stock!D1743+stock!E1743)&lt;&gt;0,stock!A1743,"")</f>
        <v/>
      </c>
      <c r="B1749" s="142"/>
      <c r="C1749" s="15">
        <f>stock!C1743</f>
        <v>0</v>
      </c>
      <c r="D1749" s="15">
        <f>stock!D1743</f>
        <v>0</v>
      </c>
      <c r="E1749" s="15">
        <f>stock!E1743</f>
        <v>0</v>
      </c>
      <c r="F1749" s="15">
        <f>stock!F1743</f>
        <v>0</v>
      </c>
      <c r="G1749" s="7"/>
      <c r="H1749" s="15">
        <f t="shared" si="342"/>
        <v>0</v>
      </c>
      <c r="I1749" s="15">
        <f t="shared" si="343"/>
        <v>0</v>
      </c>
      <c r="J1749" s="15">
        <f t="shared" si="344"/>
        <v>0</v>
      </c>
      <c r="K1749" s="1">
        <f t="shared" si="341"/>
        <v>0</v>
      </c>
      <c r="L1749" s="15">
        <f>IF(COUNTIF($N$2:N1749,N1749)=1,L1748+1,L1748)</f>
        <v>27</v>
      </c>
      <c r="M1749" s="17" t="str">
        <f t="shared" si="345"/>
        <v/>
      </c>
      <c r="N1749" s="1">
        <f t="shared" si="346"/>
        <v>0</v>
      </c>
      <c r="O1749" s="1">
        <f t="shared" si="347"/>
        <v>0</v>
      </c>
      <c r="P1749" s="17">
        <f t="shared" si="348"/>
        <v>0</v>
      </c>
      <c r="Q1749" s="17">
        <f t="shared" si="349"/>
        <v>0</v>
      </c>
      <c r="R1749" s="17">
        <f t="shared" si="350"/>
        <v>0</v>
      </c>
      <c r="S1749" s="17">
        <f t="shared" si="351"/>
        <v>0</v>
      </c>
      <c r="T1749" s="17">
        <f t="shared" si="352"/>
        <v>0</v>
      </c>
    </row>
    <row r="1750" spans="1:20">
      <c r="A1750" s="142" t="str">
        <f>IF((stock!B1744+stock!C1744+stock!D1744+stock!E1744)&lt;&gt;0,stock!A1744,"")</f>
        <v/>
      </c>
      <c r="B1750" s="142"/>
      <c r="C1750" s="15">
        <f>stock!C1744</f>
        <v>0</v>
      </c>
      <c r="D1750" s="15">
        <f>stock!D1744</f>
        <v>0</v>
      </c>
      <c r="E1750" s="15">
        <f>stock!E1744</f>
        <v>0</v>
      </c>
      <c r="F1750" s="15">
        <f>stock!F1744</f>
        <v>0</v>
      </c>
      <c r="G1750" s="7"/>
      <c r="H1750" s="15">
        <f t="shared" si="342"/>
        <v>0</v>
      </c>
      <c r="I1750" s="15">
        <f t="shared" si="343"/>
        <v>0</v>
      </c>
      <c r="J1750" s="15">
        <f t="shared" si="344"/>
        <v>0</v>
      </c>
      <c r="K1750" s="1">
        <f t="shared" si="341"/>
        <v>0</v>
      </c>
      <c r="L1750" s="15">
        <f>IF(COUNTIF($N$2:N1750,N1750)=1,L1749+1,L1749)</f>
        <v>27</v>
      </c>
      <c r="M1750" s="17" t="str">
        <f t="shared" si="345"/>
        <v/>
      </c>
      <c r="N1750" s="1">
        <f t="shared" si="346"/>
        <v>0</v>
      </c>
      <c r="O1750" s="1">
        <f t="shared" si="347"/>
        <v>0</v>
      </c>
      <c r="P1750" s="17">
        <f t="shared" si="348"/>
        <v>0</v>
      </c>
      <c r="Q1750" s="17">
        <f t="shared" si="349"/>
        <v>0</v>
      </c>
      <c r="R1750" s="17">
        <f t="shared" si="350"/>
        <v>0</v>
      </c>
      <c r="S1750" s="17">
        <f t="shared" si="351"/>
        <v>0</v>
      </c>
      <c r="T1750" s="17">
        <f t="shared" si="352"/>
        <v>0</v>
      </c>
    </row>
    <row r="1751" spans="1:20">
      <c r="A1751" s="142" t="str">
        <f>IF((stock!B1745+stock!C1745+stock!D1745+stock!E1745)&lt;&gt;0,stock!A1745,"")</f>
        <v/>
      </c>
      <c r="B1751" s="142"/>
      <c r="C1751" s="15">
        <f>stock!C1745</f>
        <v>0</v>
      </c>
      <c r="D1751" s="15">
        <f>stock!D1745</f>
        <v>0</v>
      </c>
      <c r="E1751" s="15">
        <f>stock!E1745</f>
        <v>0</v>
      </c>
      <c r="F1751" s="15">
        <f>stock!F1745</f>
        <v>0</v>
      </c>
      <c r="G1751" s="7"/>
      <c r="H1751" s="15">
        <f t="shared" si="342"/>
        <v>0</v>
      </c>
      <c r="I1751" s="15">
        <f t="shared" si="343"/>
        <v>0</v>
      </c>
      <c r="J1751" s="15">
        <f t="shared" si="344"/>
        <v>0</v>
      </c>
      <c r="K1751" s="1">
        <f t="shared" si="341"/>
        <v>0</v>
      </c>
      <c r="L1751" s="15">
        <f>IF(COUNTIF($N$2:N1751,N1751)=1,L1750+1,L1750)</f>
        <v>27</v>
      </c>
      <c r="M1751" s="17" t="str">
        <f t="shared" si="345"/>
        <v/>
      </c>
      <c r="N1751" s="1">
        <f t="shared" si="346"/>
        <v>0</v>
      </c>
      <c r="O1751" s="1">
        <f t="shared" si="347"/>
        <v>0</v>
      </c>
      <c r="P1751" s="17">
        <f t="shared" si="348"/>
        <v>0</v>
      </c>
      <c r="Q1751" s="17">
        <f t="shared" si="349"/>
        <v>0</v>
      </c>
      <c r="R1751" s="17">
        <f t="shared" si="350"/>
        <v>0</v>
      </c>
      <c r="S1751" s="17">
        <f t="shared" si="351"/>
        <v>0</v>
      </c>
      <c r="T1751" s="17">
        <f t="shared" si="352"/>
        <v>0</v>
      </c>
    </row>
    <row r="1752" spans="1:20">
      <c r="A1752" s="142" t="str">
        <f>IF((stock!B1746+stock!C1746+stock!D1746+stock!E1746)&lt;&gt;0,stock!A1746,"")</f>
        <v>NEW-NARASIMA TOOR-DHALL 50KG</v>
      </c>
      <c r="B1752" s="142"/>
      <c r="C1752" s="15">
        <f>stock!C1746</f>
        <v>172</v>
      </c>
      <c r="D1752" s="15">
        <f>stock!D1746</f>
        <v>0</v>
      </c>
      <c r="E1752" s="15">
        <f>stock!E1746</f>
        <v>0</v>
      </c>
      <c r="F1752" s="15">
        <f>stock!F1746</f>
        <v>172</v>
      </c>
      <c r="G1752" s="7"/>
      <c r="H1752" s="15">
        <f t="shared" si="342"/>
        <v>50</v>
      </c>
      <c r="I1752" s="15">
        <f t="shared" si="343"/>
        <v>0</v>
      </c>
      <c r="J1752" s="15">
        <f t="shared" si="344"/>
        <v>50</v>
      </c>
      <c r="K1752" s="1" t="str">
        <f t="shared" si="341"/>
        <v>NEW-NARASIMA TOOR-DHALL</v>
      </c>
      <c r="L1752" s="15">
        <f>IF(COUNTIF($N$2:N1752,N1752)=1,L1751+1,L1751)</f>
        <v>27</v>
      </c>
      <c r="M1752" s="17" t="str">
        <f t="shared" si="345"/>
        <v>NEW-NARASIMA TOOR-DHALL</v>
      </c>
      <c r="N1752" s="1" t="str">
        <f t="shared" si="346"/>
        <v>TOOR-DHALL</v>
      </c>
      <c r="O1752" s="1" t="str">
        <f t="shared" si="347"/>
        <v>NEW-NARASIMA</v>
      </c>
      <c r="P1752" s="17">
        <f t="shared" si="348"/>
        <v>1</v>
      </c>
      <c r="Q1752" s="17">
        <f t="shared" si="349"/>
        <v>172</v>
      </c>
      <c r="R1752" s="17">
        <f t="shared" si="350"/>
        <v>0</v>
      </c>
      <c r="S1752" s="17">
        <f t="shared" si="351"/>
        <v>0</v>
      </c>
      <c r="T1752" s="17">
        <f t="shared" si="352"/>
        <v>172</v>
      </c>
    </row>
    <row r="1753" spans="1:20">
      <c r="A1753" s="142" t="str">
        <f>IF((stock!B1747+stock!C1747+stock!D1747+stock!E1747)&lt;&gt;0,stock!A1747,"")</f>
        <v/>
      </c>
      <c r="B1753" s="142"/>
      <c r="C1753" s="15">
        <f>stock!C1747</f>
        <v>0</v>
      </c>
      <c r="D1753" s="15">
        <f>stock!D1747</f>
        <v>0</v>
      </c>
      <c r="E1753" s="15">
        <f>stock!E1747</f>
        <v>0</v>
      </c>
      <c r="F1753" s="15">
        <f>stock!F1747</f>
        <v>0</v>
      </c>
      <c r="G1753" s="7"/>
      <c r="H1753" s="15">
        <f t="shared" si="342"/>
        <v>0</v>
      </c>
      <c r="I1753" s="15">
        <f t="shared" si="343"/>
        <v>0</v>
      </c>
      <c r="J1753" s="15">
        <f t="shared" si="344"/>
        <v>0</v>
      </c>
      <c r="K1753" s="1">
        <f t="shared" si="341"/>
        <v>0</v>
      </c>
      <c r="L1753" s="15">
        <f>IF(COUNTIF($N$2:N1753,N1753)=1,L1752+1,L1752)</f>
        <v>27</v>
      </c>
      <c r="M1753" s="17" t="str">
        <f t="shared" si="345"/>
        <v/>
      </c>
      <c r="N1753" s="1">
        <f t="shared" si="346"/>
        <v>0</v>
      </c>
      <c r="O1753" s="1">
        <f t="shared" si="347"/>
        <v>0</v>
      </c>
      <c r="P1753" s="17">
        <f t="shared" si="348"/>
        <v>0</v>
      </c>
      <c r="Q1753" s="17">
        <f t="shared" si="349"/>
        <v>0</v>
      </c>
      <c r="R1753" s="17">
        <f t="shared" si="350"/>
        <v>0</v>
      </c>
      <c r="S1753" s="17">
        <f t="shared" si="351"/>
        <v>0</v>
      </c>
      <c r="T1753" s="17">
        <f t="shared" si="352"/>
        <v>0</v>
      </c>
    </row>
    <row r="1754" spans="1:20">
      <c r="A1754" s="142" t="str">
        <f>IF((stock!B1748+stock!C1748+stock!D1748+stock!E1748)&lt;&gt;0,stock!A1748,"")</f>
        <v/>
      </c>
      <c r="B1754" s="142"/>
      <c r="C1754" s="15">
        <f>stock!C1748</f>
        <v>0</v>
      </c>
      <c r="D1754" s="15">
        <f>stock!D1748</f>
        <v>0</v>
      </c>
      <c r="E1754" s="15">
        <f>stock!E1748</f>
        <v>0</v>
      </c>
      <c r="F1754" s="15">
        <f>stock!F1748</f>
        <v>0</v>
      </c>
      <c r="G1754" s="7"/>
      <c r="H1754" s="15">
        <f t="shared" si="342"/>
        <v>0</v>
      </c>
      <c r="I1754" s="15">
        <f t="shared" si="343"/>
        <v>0</v>
      </c>
      <c r="J1754" s="15">
        <f t="shared" si="344"/>
        <v>0</v>
      </c>
      <c r="K1754" s="1">
        <f t="shared" si="341"/>
        <v>0</v>
      </c>
      <c r="L1754" s="15">
        <f>IF(COUNTIF($N$2:N1754,N1754)=1,L1753+1,L1753)</f>
        <v>27</v>
      </c>
      <c r="M1754" s="17" t="str">
        <f t="shared" si="345"/>
        <v/>
      </c>
      <c r="N1754" s="1">
        <f t="shared" si="346"/>
        <v>0</v>
      </c>
      <c r="O1754" s="1">
        <f t="shared" si="347"/>
        <v>0</v>
      </c>
      <c r="P1754" s="17">
        <f t="shared" si="348"/>
        <v>0</v>
      </c>
      <c r="Q1754" s="17">
        <f t="shared" si="349"/>
        <v>0</v>
      </c>
      <c r="R1754" s="17">
        <f t="shared" si="350"/>
        <v>0</v>
      </c>
      <c r="S1754" s="17">
        <f t="shared" si="351"/>
        <v>0</v>
      </c>
      <c r="T1754" s="17">
        <f t="shared" si="352"/>
        <v>0</v>
      </c>
    </row>
    <row r="1755" spans="1:20">
      <c r="A1755" s="142" t="str">
        <f>IF((stock!B1749+stock!C1749+stock!D1749+stock!E1749)&lt;&gt;0,stock!A1749,"")</f>
        <v>PLAIN TOOR-DHALL 50KG</v>
      </c>
      <c r="B1755" s="142"/>
      <c r="C1755" s="15">
        <f>stock!C1749</f>
        <v>7</v>
      </c>
      <c r="D1755" s="15">
        <f>stock!D1749</f>
        <v>0</v>
      </c>
      <c r="E1755" s="15">
        <f>stock!E1749</f>
        <v>0</v>
      </c>
      <c r="F1755" s="15">
        <f>stock!F1749</f>
        <v>7</v>
      </c>
      <c r="G1755" s="7"/>
      <c r="H1755" s="15">
        <f t="shared" si="342"/>
        <v>50</v>
      </c>
      <c r="I1755" s="15">
        <f t="shared" si="343"/>
        <v>0</v>
      </c>
      <c r="J1755" s="15">
        <f t="shared" si="344"/>
        <v>50</v>
      </c>
      <c r="K1755" s="1" t="str">
        <f t="shared" si="341"/>
        <v>PLAIN TOOR-DHALL</v>
      </c>
      <c r="L1755" s="15">
        <f>IF(COUNTIF($N$2:N1755,N1755)=1,L1754+1,L1754)</f>
        <v>27</v>
      </c>
      <c r="M1755" s="17" t="str">
        <f t="shared" si="345"/>
        <v>PLAIN TOOR-DHALL</v>
      </c>
      <c r="N1755" s="1" t="str">
        <f t="shared" si="346"/>
        <v>TOOR-DHALL</v>
      </c>
      <c r="O1755" s="1" t="str">
        <f t="shared" si="347"/>
        <v>PLAIN</v>
      </c>
      <c r="P1755" s="17">
        <f t="shared" si="348"/>
        <v>1</v>
      </c>
      <c r="Q1755" s="17">
        <f t="shared" si="349"/>
        <v>7</v>
      </c>
      <c r="R1755" s="17">
        <f t="shared" si="350"/>
        <v>0</v>
      </c>
      <c r="S1755" s="17">
        <f t="shared" si="351"/>
        <v>0</v>
      </c>
      <c r="T1755" s="17">
        <f t="shared" si="352"/>
        <v>7</v>
      </c>
    </row>
    <row r="1756" spans="1:20">
      <c r="A1756" s="142" t="str">
        <f>IF((stock!B1750+stock!C1750+stock!D1750+stock!E1750)&lt;&gt;0,stock!A1750,"")</f>
        <v>RAM-PLATINUM TOOR-DHALL 50KG</v>
      </c>
      <c r="B1756" s="142"/>
      <c r="C1756" s="15">
        <f>stock!C1750</f>
        <v>67</v>
      </c>
      <c r="D1756" s="15">
        <f>stock!D1750</f>
        <v>0</v>
      </c>
      <c r="E1756" s="15">
        <f>stock!E1750</f>
        <v>7</v>
      </c>
      <c r="F1756" s="15">
        <f>stock!F1750</f>
        <v>60</v>
      </c>
      <c r="G1756" s="7"/>
      <c r="H1756" s="15">
        <f t="shared" si="342"/>
        <v>50</v>
      </c>
      <c r="I1756" s="15">
        <f t="shared" si="343"/>
        <v>0</v>
      </c>
      <c r="J1756" s="15">
        <f t="shared" si="344"/>
        <v>50</v>
      </c>
      <c r="K1756" s="1" t="str">
        <f t="shared" si="341"/>
        <v>RAM-PLATINUM TOOR-DHALL</v>
      </c>
      <c r="L1756" s="15">
        <f>IF(COUNTIF($N$2:N1756,N1756)=1,L1755+1,L1755)</f>
        <v>27</v>
      </c>
      <c r="M1756" s="17" t="str">
        <f t="shared" si="345"/>
        <v>RAM-PLATINUM TOOR-DHALL</v>
      </c>
      <c r="N1756" s="1" t="str">
        <f t="shared" si="346"/>
        <v>TOOR-DHALL</v>
      </c>
      <c r="O1756" s="1" t="str">
        <f t="shared" si="347"/>
        <v>RAM-PLATINUM</v>
      </c>
      <c r="P1756" s="17">
        <f t="shared" si="348"/>
        <v>1</v>
      </c>
      <c r="Q1756" s="17">
        <f t="shared" si="349"/>
        <v>67</v>
      </c>
      <c r="R1756" s="17">
        <f t="shared" si="350"/>
        <v>0</v>
      </c>
      <c r="S1756" s="17">
        <f t="shared" si="351"/>
        <v>7</v>
      </c>
      <c r="T1756" s="17">
        <f t="shared" si="352"/>
        <v>60</v>
      </c>
    </row>
    <row r="1757" spans="1:20">
      <c r="A1757" s="142" t="str">
        <f>IF((stock!B1751+stock!C1751+stock!D1751+stock!E1751)&lt;&gt;0,stock!A1751,"")</f>
        <v/>
      </c>
      <c r="B1757" s="142"/>
      <c r="C1757" s="15">
        <f>stock!C1751</f>
        <v>0</v>
      </c>
      <c r="D1757" s="15">
        <f>stock!D1751</f>
        <v>0</v>
      </c>
      <c r="E1757" s="15">
        <f>stock!E1751</f>
        <v>0</v>
      </c>
      <c r="F1757" s="15">
        <f>stock!F1751</f>
        <v>0</v>
      </c>
      <c r="G1757" s="7"/>
      <c r="H1757" s="15">
        <f t="shared" si="342"/>
        <v>0</v>
      </c>
      <c r="I1757" s="15">
        <f t="shared" si="343"/>
        <v>0</v>
      </c>
      <c r="J1757" s="15">
        <f t="shared" si="344"/>
        <v>0</v>
      </c>
      <c r="K1757" s="1">
        <f t="shared" si="341"/>
        <v>0</v>
      </c>
      <c r="L1757" s="15">
        <f>IF(COUNTIF($N$2:N1757,N1757)=1,L1756+1,L1756)</f>
        <v>27</v>
      </c>
      <c r="M1757" s="17" t="str">
        <f t="shared" si="345"/>
        <v/>
      </c>
      <c r="N1757" s="1">
        <f t="shared" si="346"/>
        <v>0</v>
      </c>
      <c r="O1757" s="1">
        <f t="shared" si="347"/>
        <v>0</v>
      </c>
      <c r="P1757" s="17">
        <f t="shared" si="348"/>
        <v>0</v>
      </c>
      <c r="Q1757" s="17">
        <f t="shared" si="349"/>
        <v>0</v>
      </c>
      <c r="R1757" s="17">
        <f t="shared" si="350"/>
        <v>0</v>
      </c>
      <c r="S1757" s="17">
        <f t="shared" si="351"/>
        <v>0</v>
      </c>
      <c r="T1757" s="17">
        <f t="shared" si="352"/>
        <v>0</v>
      </c>
    </row>
    <row r="1758" spans="1:20">
      <c r="A1758" s="142" t="str">
        <f>IF((stock!B1752+stock!C1752+stock!D1752+stock!E1752)&lt;&gt;0,stock!A1752,"")</f>
        <v/>
      </c>
      <c r="B1758" s="142"/>
      <c r="C1758" s="15">
        <f>stock!C1752</f>
        <v>0</v>
      </c>
      <c r="D1758" s="15">
        <f>stock!D1752</f>
        <v>0</v>
      </c>
      <c r="E1758" s="15">
        <f>stock!E1752</f>
        <v>0</v>
      </c>
      <c r="F1758" s="15">
        <f>stock!F1752</f>
        <v>0</v>
      </c>
      <c r="G1758" s="7"/>
      <c r="H1758" s="15">
        <f t="shared" si="342"/>
        <v>0</v>
      </c>
      <c r="I1758" s="15">
        <f t="shared" si="343"/>
        <v>0</v>
      </c>
      <c r="J1758" s="15">
        <f t="shared" si="344"/>
        <v>0</v>
      </c>
      <c r="K1758" s="1">
        <f t="shared" si="341"/>
        <v>0</v>
      </c>
      <c r="L1758" s="15">
        <f>IF(COUNTIF($N$2:N1758,N1758)=1,L1757+1,L1757)</f>
        <v>27</v>
      </c>
      <c r="M1758" s="17" t="str">
        <f t="shared" si="345"/>
        <v/>
      </c>
      <c r="N1758" s="1">
        <f t="shared" si="346"/>
        <v>0</v>
      </c>
      <c r="O1758" s="1">
        <f t="shared" si="347"/>
        <v>0</v>
      </c>
      <c r="P1758" s="17">
        <f t="shared" si="348"/>
        <v>0</v>
      </c>
      <c r="Q1758" s="17">
        <f t="shared" si="349"/>
        <v>0</v>
      </c>
      <c r="R1758" s="17">
        <f t="shared" si="350"/>
        <v>0</v>
      </c>
      <c r="S1758" s="17">
        <f t="shared" si="351"/>
        <v>0</v>
      </c>
      <c r="T1758" s="17">
        <f t="shared" si="352"/>
        <v>0</v>
      </c>
    </row>
    <row r="1759" spans="1:20">
      <c r="A1759" s="142" t="str">
        <f>IF((stock!B1753+stock!C1753+stock!D1753+stock!E1753)&lt;&gt;0,stock!A1753,"")</f>
        <v/>
      </c>
      <c r="B1759" s="142"/>
      <c r="C1759" s="15">
        <f>stock!C1753</f>
        <v>0</v>
      </c>
      <c r="D1759" s="15">
        <f>stock!D1753</f>
        <v>0</v>
      </c>
      <c r="E1759" s="15">
        <f>stock!E1753</f>
        <v>0</v>
      </c>
      <c r="F1759" s="15">
        <f>stock!F1753</f>
        <v>0</v>
      </c>
      <c r="G1759" s="7"/>
      <c r="H1759" s="15">
        <f t="shared" si="342"/>
        <v>0</v>
      </c>
      <c r="I1759" s="15">
        <f t="shared" si="343"/>
        <v>0</v>
      </c>
      <c r="J1759" s="15">
        <f t="shared" si="344"/>
        <v>0</v>
      </c>
      <c r="K1759" s="1">
        <f t="shared" si="341"/>
        <v>0</v>
      </c>
      <c r="L1759" s="15">
        <f>IF(COUNTIF($N$2:N1759,N1759)=1,L1758+1,L1758)</f>
        <v>27</v>
      </c>
      <c r="M1759" s="17" t="str">
        <f t="shared" si="345"/>
        <v/>
      </c>
      <c r="N1759" s="1">
        <f t="shared" si="346"/>
        <v>0</v>
      </c>
      <c r="O1759" s="1">
        <f t="shared" si="347"/>
        <v>0</v>
      </c>
      <c r="P1759" s="17">
        <f t="shared" si="348"/>
        <v>0</v>
      </c>
      <c r="Q1759" s="17">
        <f t="shared" si="349"/>
        <v>0</v>
      </c>
      <c r="R1759" s="17">
        <f t="shared" si="350"/>
        <v>0</v>
      </c>
      <c r="S1759" s="17">
        <f t="shared" si="351"/>
        <v>0</v>
      </c>
      <c r="T1759" s="17">
        <f t="shared" si="352"/>
        <v>0</v>
      </c>
    </row>
    <row r="1760" spans="1:20">
      <c r="A1760" s="142" t="str">
        <f>IF((stock!B1754+stock!C1754+stock!D1754+stock!E1754)&lt;&gt;0,stock!A1754,"")</f>
        <v>SHIVANI-FATKA TOOR-DHALL 50KG</v>
      </c>
      <c r="B1760" s="142"/>
      <c r="C1760" s="15">
        <f>stock!C1754</f>
        <v>131</v>
      </c>
      <c r="D1760" s="15">
        <f>stock!D1754</f>
        <v>0</v>
      </c>
      <c r="E1760" s="15">
        <f>stock!E1754</f>
        <v>1</v>
      </c>
      <c r="F1760" s="15">
        <f>stock!F1754</f>
        <v>130</v>
      </c>
      <c r="G1760" s="7"/>
      <c r="H1760" s="15">
        <f t="shared" si="342"/>
        <v>50</v>
      </c>
      <c r="I1760" s="15">
        <f t="shared" si="343"/>
        <v>0</v>
      </c>
      <c r="J1760" s="15">
        <f t="shared" si="344"/>
        <v>50</v>
      </c>
      <c r="K1760" s="1" t="str">
        <f t="shared" si="341"/>
        <v>SHIVANI-FATKA TOOR-DHALL</v>
      </c>
      <c r="L1760" s="15">
        <f>IF(COUNTIF($N$2:N1760,N1760)=1,L1759+1,L1759)</f>
        <v>27</v>
      </c>
      <c r="M1760" s="17" t="str">
        <f t="shared" si="345"/>
        <v>SHIVANI-FATKA TOOR-DHALL</v>
      </c>
      <c r="N1760" s="1" t="str">
        <f t="shared" si="346"/>
        <v>TOOR-DHALL</v>
      </c>
      <c r="O1760" s="1" t="str">
        <f t="shared" si="347"/>
        <v>SHIVANI-FATKA</v>
      </c>
      <c r="P1760" s="17">
        <f t="shared" si="348"/>
        <v>1</v>
      </c>
      <c r="Q1760" s="17">
        <f t="shared" si="349"/>
        <v>131</v>
      </c>
      <c r="R1760" s="17">
        <f t="shared" si="350"/>
        <v>0</v>
      </c>
      <c r="S1760" s="17">
        <f t="shared" si="351"/>
        <v>1</v>
      </c>
      <c r="T1760" s="17">
        <f t="shared" si="352"/>
        <v>130</v>
      </c>
    </row>
    <row r="1761" spans="1:20">
      <c r="A1761" s="142" t="str">
        <f>IF((stock!B1755+stock!C1755+stock!D1755+stock!E1755)&lt;&gt;0,stock!A1755,"")</f>
        <v/>
      </c>
      <c r="B1761" s="142"/>
      <c r="C1761" s="15">
        <f>stock!C1755</f>
        <v>0</v>
      </c>
      <c r="D1761" s="15">
        <f>stock!D1755</f>
        <v>0</v>
      </c>
      <c r="E1761" s="15">
        <f>stock!E1755</f>
        <v>0</v>
      </c>
      <c r="F1761" s="15">
        <f>stock!F1755</f>
        <v>0</v>
      </c>
      <c r="G1761" s="7"/>
      <c r="H1761" s="15">
        <f t="shared" si="342"/>
        <v>0</v>
      </c>
      <c r="I1761" s="15">
        <f t="shared" si="343"/>
        <v>0</v>
      </c>
      <c r="J1761" s="15">
        <f t="shared" si="344"/>
        <v>0</v>
      </c>
      <c r="K1761" s="1">
        <f t="shared" si="341"/>
        <v>0</v>
      </c>
      <c r="L1761" s="15">
        <f>IF(COUNTIF($N$2:N1761,N1761)=1,L1760+1,L1760)</f>
        <v>27</v>
      </c>
      <c r="M1761" s="17" t="str">
        <f t="shared" si="345"/>
        <v/>
      </c>
      <c r="N1761" s="1">
        <f t="shared" si="346"/>
        <v>0</v>
      </c>
      <c r="O1761" s="1">
        <f t="shared" si="347"/>
        <v>0</v>
      </c>
      <c r="P1761" s="17">
        <f t="shared" si="348"/>
        <v>0</v>
      </c>
      <c r="Q1761" s="17">
        <f t="shared" si="349"/>
        <v>0</v>
      </c>
      <c r="R1761" s="17">
        <f t="shared" si="350"/>
        <v>0</v>
      </c>
      <c r="S1761" s="17">
        <f t="shared" si="351"/>
        <v>0</v>
      </c>
      <c r="T1761" s="17">
        <f t="shared" si="352"/>
        <v>0</v>
      </c>
    </row>
    <row r="1762" spans="1:20">
      <c r="A1762" s="142" t="str">
        <f>IF((stock!B1756+stock!C1756+stock!D1756+stock!E1756)&lt;&gt;0,stock!A1756,"")</f>
        <v/>
      </c>
      <c r="B1762" s="142"/>
      <c r="C1762" s="15">
        <f>stock!C1756</f>
        <v>0</v>
      </c>
      <c r="D1762" s="15">
        <f>stock!D1756</f>
        <v>0</v>
      </c>
      <c r="E1762" s="15">
        <f>stock!E1756</f>
        <v>0</v>
      </c>
      <c r="F1762" s="15">
        <f>stock!F1756</f>
        <v>0</v>
      </c>
      <c r="G1762" s="7"/>
      <c r="H1762" s="15">
        <f t="shared" si="342"/>
        <v>0</v>
      </c>
      <c r="I1762" s="15">
        <f t="shared" si="343"/>
        <v>0</v>
      </c>
      <c r="J1762" s="15">
        <f t="shared" si="344"/>
        <v>0</v>
      </c>
      <c r="K1762" s="1">
        <f t="shared" si="341"/>
        <v>0</v>
      </c>
      <c r="L1762" s="15">
        <f>IF(COUNTIF($N$2:N1762,N1762)=1,L1761+1,L1761)</f>
        <v>27</v>
      </c>
      <c r="M1762" s="17" t="str">
        <f t="shared" si="345"/>
        <v/>
      </c>
      <c r="N1762" s="1">
        <f t="shared" si="346"/>
        <v>0</v>
      </c>
      <c r="O1762" s="1">
        <f t="shared" si="347"/>
        <v>0</v>
      </c>
      <c r="P1762" s="17">
        <f t="shared" si="348"/>
        <v>0</v>
      </c>
      <c r="Q1762" s="17">
        <f t="shared" si="349"/>
        <v>0</v>
      </c>
      <c r="R1762" s="17">
        <f t="shared" si="350"/>
        <v>0</v>
      </c>
      <c r="S1762" s="17">
        <f t="shared" si="351"/>
        <v>0</v>
      </c>
      <c r="T1762" s="17">
        <f t="shared" si="352"/>
        <v>0</v>
      </c>
    </row>
    <row r="1763" spans="1:20">
      <c r="A1763" s="142" t="str">
        <f>IF((stock!B1757+stock!C1757+stock!D1757+stock!E1757)&lt;&gt;0,stock!A1757,"")</f>
        <v/>
      </c>
      <c r="B1763" s="142"/>
      <c r="C1763" s="15">
        <f>stock!C1757</f>
        <v>0</v>
      </c>
      <c r="D1763" s="15">
        <f>stock!D1757</f>
        <v>0</v>
      </c>
      <c r="E1763" s="15">
        <f>stock!E1757</f>
        <v>0</v>
      </c>
      <c r="F1763" s="15">
        <f>stock!F1757</f>
        <v>0</v>
      </c>
      <c r="G1763" s="7"/>
      <c r="H1763" s="15">
        <f t="shared" si="342"/>
        <v>0</v>
      </c>
      <c r="I1763" s="15">
        <f t="shared" si="343"/>
        <v>0</v>
      </c>
      <c r="J1763" s="15">
        <f t="shared" si="344"/>
        <v>0</v>
      </c>
      <c r="K1763" s="1">
        <f t="shared" si="341"/>
        <v>0</v>
      </c>
      <c r="L1763" s="15">
        <f>IF(COUNTIF($N$2:N1763,N1763)=1,L1762+1,L1762)</f>
        <v>27</v>
      </c>
      <c r="M1763" s="17" t="str">
        <f t="shared" si="345"/>
        <v/>
      </c>
      <c r="N1763" s="1">
        <f t="shared" si="346"/>
        <v>0</v>
      </c>
      <c r="O1763" s="1">
        <f t="shared" si="347"/>
        <v>0</v>
      </c>
      <c r="P1763" s="17">
        <f t="shared" si="348"/>
        <v>0</v>
      </c>
      <c r="Q1763" s="17">
        <f t="shared" si="349"/>
        <v>0</v>
      </c>
      <c r="R1763" s="17">
        <f t="shared" si="350"/>
        <v>0</v>
      </c>
      <c r="S1763" s="17">
        <f t="shared" si="351"/>
        <v>0</v>
      </c>
      <c r="T1763" s="17">
        <f t="shared" si="352"/>
        <v>0</v>
      </c>
    </row>
    <row r="1764" spans="1:20">
      <c r="A1764" s="142" t="str">
        <f>IF((stock!B1758+stock!C1758+stock!D1758+stock!E1758)&lt;&gt;0,stock!A1758,"")</f>
        <v/>
      </c>
      <c r="B1764" s="142"/>
      <c r="C1764" s="15">
        <f>stock!C1758</f>
        <v>0</v>
      </c>
      <c r="D1764" s="15">
        <f>stock!D1758</f>
        <v>0</v>
      </c>
      <c r="E1764" s="15">
        <f>stock!E1758</f>
        <v>0</v>
      </c>
      <c r="F1764" s="15">
        <f>stock!F1758</f>
        <v>0</v>
      </c>
      <c r="G1764" s="7"/>
      <c r="H1764" s="15">
        <f t="shared" si="342"/>
        <v>0</v>
      </c>
      <c r="I1764" s="15">
        <f t="shared" si="343"/>
        <v>0</v>
      </c>
      <c r="J1764" s="15">
        <f t="shared" si="344"/>
        <v>0</v>
      </c>
      <c r="K1764" s="1">
        <f t="shared" si="341"/>
        <v>0</v>
      </c>
      <c r="L1764" s="15">
        <f>IF(COUNTIF($N$2:N1764,N1764)=1,L1763+1,L1763)</f>
        <v>27</v>
      </c>
      <c r="M1764" s="17" t="str">
        <f t="shared" si="345"/>
        <v/>
      </c>
      <c r="N1764" s="1">
        <f t="shared" si="346"/>
        <v>0</v>
      </c>
      <c r="O1764" s="1">
        <f t="shared" si="347"/>
        <v>0</v>
      </c>
      <c r="P1764" s="17">
        <f t="shared" si="348"/>
        <v>0</v>
      </c>
      <c r="Q1764" s="17">
        <f t="shared" si="349"/>
        <v>0</v>
      </c>
      <c r="R1764" s="17">
        <f t="shared" si="350"/>
        <v>0</v>
      </c>
      <c r="S1764" s="17">
        <f t="shared" si="351"/>
        <v>0</v>
      </c>
      <c r="T1764" s="17">
        <f t="shared" si="352"/>
        <v>0</v>
      </c>
    </row>
    <row r="1765" spans="1:20">
      <c r="A1765" s="142" t="str">
        <f>IF((stock!B1759+stock!C1759+stock!D1759+stock!E1759)&lt;&gt;0,stock!A1759,"")</f>
        <v>SURAJ-GOLD TOOR-DHALL 50KG</v>
      </c>
      <c r="B1765" s="142"/>
      <c r="C1765" s="15">
        <f>stock!C1759</f>
        <v>15</v>
      </c>
      <c r="D1765" s="15">
        <f>stock!D1759</f>
        <v>0</v>
      </c>
      <c r="E1765" s="15">
        <f>stock!E1759</f>
        <v>1</v>
      </c>
      <c r="F1765" s="15">
        <f>stock!F1759</f>
        <v>14</v>
      </c>
      <c r="G1765" s="7"/>
      <c r="H1765" s="15">
        <f t="shared" si="342"/>
        <v>50</v>
      </c>
      <c r="I1765" s="15">
        <f t="shared" si="343"/>
        <v>0</v>
      </c>
      <c r="J1765" s="15">
        <f t="shared" si="344"/>
        <v>50</v>
      </c>
      <c r="K1765" s="1" t="str">
        <f t="shared" si="341"/>
        <v>SURAJ-GOLD TOOR-DHALL</v>
      </c>
      <c r="L1765" s="15">
        <f>IF(COUNTIF($N$2:N1765,N1765)=1,L1764+1,L1764)</f>
        <v>27</v>
      </c>
      <c r="M1765" s="17" t="str">
        <f t="shared" si="345"/>
        <v>SURAJ-GOLD TOOR-DHALL</v>
      </c>
      <c r="N1765" s="1" t="str">
        <f t="shared" si="346"/>
        <v>TOOR-DHALL</v>
      </c>
      <c r="O1765" s="1" t="str">
        <f t="shared" si="347"/>
        <v>SURAJ-GOLD</v>
      </c>
      <c r="P1765" s="17">
        <f t="shared" si="348"/>
        <v>1</v>
      </c>
      <c r="Q1765" s="17">
        <f t="shared" si="349"/>
        <v>15</v>
      </c>
      <c r="R1765" s="17">
        <f t="shared" si="350"/>
        <v>0</v>
      </c>
      <c r="S1765" s="17">
        <f t="shared" si="351"/>
        <v>1</v>
      </c>
      <c r="T1765" s="17">
        <f t="shared" si="352"/>
        <v>14</v>
      </c>
    </row>
    <row r="1766" spans="1:20">
      <c r="A1766" s="142" t="str">
        <f>IF((stock!B1760+stock!C1760+stock!D1760+stock!E1760)&lt;&gt;0,stock!A1760,"")</f>
        <v>SWADIST TOOR-DHALL 50KG</v>
      </c>
      <c r="B1766" s="142"/>
      <c r="C1766" s="15">
        <f>stock!C1760</f>
        <v>68</v>
      </c>
      <c r="D1766" s="15">
        <f>stock!D1760</f>
        <v>0</v>
      </c>
      <c r="E1766" s="15">
        <f>stock!E1760</f>
        <v>0</v>
      </c>
      <c r="F1766" s="15">
        <f>stock!F1760</f>
        <v>68</v>
      </c>
      <c r="G1766" s="7"/>
      <c r="H1766" s="15">
        <f t="shared" si="342"/>
        <v>50</v>
      </c>
      <c r="I1766" s="15">
        <f t="shared" si="343"/>
        <v>0</v>
      </c>
      <c r="J1766" s="15">
        <f t="shared" si="344"/>
        <v>50</v>
      </c>
      <c r="K1766" s="1" t="str">
        <f t="shared" si="341"/>
        <v>SWADIST TOOR-DHALL</v>
      </c>
      <c r="L1766" s="15">
        <f>IF(COUNTIF($N$2:N1766,N1766)=1,L1765+1,L1765)</f>
        <v>27</v>
      </c>
      <c r="M1766" s="17" t="str">
        <f t="shared" si="345"/>
        <v>SWADIST TOOR-DHALL</v>
      </c>
      <c r="N1766" s="1" t="str">
        <f t="shared" si="346"/>
        <v>TOOR-DHALL</v>
      </c>
      <c r="O1766" s="1" t="str">
        <f t="shared" si="347"/>
        <v>SWADIST</v>
      </c>
      <c r="P1766" s="17">
        <f t="shared" si="348"/>
        <v>1</v>
      </c>
      <c r="Q1766" s="17">
        <f t="shared" si="349"/>
        <v>68</v>
      </c>
      <c r="R1766" s="17">
        <f t="shared" si="350"/>
        <v>0</v>
      </c>
      <c r="S1766" s="17">
        <f t="shared" si="351"/>
        <v>0</v>
      </c>
      <c r="T1766" s="17">
        <f t="shared" si="352"/>
        <v>68</v>
      </c>
    </row>
    <row r="1767" spans="1:20">
      <c r="A1767" s="142" t="str">
        <f>IF((stock!B1761+stock!C1761+stock!D1761+stock!E1761)&lt;&gt;0,stock!A1761,"")</f>
        <v/>
      </c>
      <c r="B1767" s="142"/>
      <c r="C1767" s="15">
        <f>stock!C1761</f>
        <v>0</v>
      </c>
      <c r="D1767" s="15">
        <f>stock!D1761</f>
        <v>0</v>
      </c>
      <c r="E1767" s="15">
        <f>stock!E1761</f>
        <v>0</v>
      </c>
      <c r="F1767" s="15">
        <f>stock!F1761</f>
        <v>0</v>
      </c>
      <c r="G1767" s="7"/>
      <c r="H1767" s="15">
        <f t="shared" si="342"/>
        <v>0</v>
      </c>
      <c r="I1767" s="15">
        <f t="shared" si="343"/>
        <v>0</v>
      </c>
      <c r="J1767" s="15">
        <f t="shared" si="344"/>
        <v>0</v>
      </c>
      <c r="K1767" s="1">
        <f t="shared" si="341"/>
        <v>0</v>
      </c>
      <c r="L1767" s="15">
        <f>IF(COUNTIF($N$2:N1767,N1767)=1,L1766+1,L1766)</f>
        <v>27</v>
      </c>
      <c r="M1767" s="17" t="str">
        <f t="shared" si="345"/>
        <v/>
      </c>
      <c r="N1767" s="1">
        <f t="shared" si="346"/>
        <v>0</v>
      </c>
      <c r="O1767" s="1">
        <f t="shared" si="347"/>
        <v>0</v>
      </c>
      <c r="P1767" s="17">
        <f t="shared" si="348"/>
        <v>0</v>
      </c>
      <c r="Q1767" s="17">
        <f t="shared" si="349"/>
        <v>0</v>
      </c>
      <c r="R1767" s="17">
        <f t="shared" si="350"/>
        <v>0</v>
      </c>
      <c r="S1767" s="17">
        <f t="shared" si="351"/>
        <v>0</v>
      </c>
      <c r="T1767" s="17">
        <f t="shared" si="352"/>
        <v>0</v>
      </c>
    </row>
    <row r="1768" spans="1:20">
      <c r="A1768" s="142" t="str">
        <f>IF((stock!B1762+stock!C1762+stock!D1762+stock!E1762)&lt;&gt;0,stock!A1762,"")</f>
        <v>THAMARAI TOOR-DHALL 50KG</v>
      </c>
      <c r="B1768" s="142"/>
      <c r="C1768" s="14">
        <f>stock!C1762</f>
        <v>1</v>
      </c>
      <c r="D1768" s="14">
        <f>stock!D1762</f>
        <v>0</v>
      </c>
      <c r="E1768" s="14">
        <f>stock!E1762</f>
        <v>0</v>
      </c>
      <c r="F1768" s="14">
        <f>stock!F1762</f>
        <v>1</v>
      </c>
      <c r="G1768" s="7"/>
      <c r="H1768" s="15">
        <f t="shared" si="342"/>
        <v>50</v>
      </c>
      <c r="I1768" s="15">
        <f t="shared" si="343"/>
        <v>0</v>
      </c>
      <c r="J1768" s="15">
        <f t="shared" si="344"/>
        <v>50</v>
      </c>
      <c r="K1768" s="1" t="str">
        <f t="shared" si="341"/>
        <v>THAMARAI TOOR-DHALL</v>
      </c>
      <c r="L1768" s="15">
        <f>IF(COUNTIF($N$2:N1768,N1768)=1,L1767+1,L1767)</f>
        <v>27</v>
      </c>
      <c r="M1768" s="17" t="str">
        <f t="shared" si="345"/>
        <v>THAMARAI TOOR-DHALL</v>
      </c>
      <c r="N1768" s="1" t="str">
        <f t="shared" si="346"/>
        <v>TOOR-DHALL</v>
      </c>
      <c r="O1768" s="1" t="str">
        <f t="shared" si="347"/>
        <v>THAMARAI</v>
      </c>
      <c r="P1768" s="17">
        <f t="shared" si="348"/>
        <v>1</v>
      </c>
      <c r="Q1768" s="17">
        <f t="shared" si="349"/>
        <v>1</v>
      </c>
      <c r="R1768" s="17">
        <f t="shared" si="350"/>
        <v>0</v>
      </c>
      <c r="S1768" s="17">
        <f t="shared" si="351"/>
        <v>0</v>
      </c>
      <c r="T1768" s="17">
        <f t="shared" si="352"/>
        <v>1</v>
      </c>
    </row>
    <row r="1769" spans="1:20">
      <c r="A1769" s="142" t="str">
        <f>IF((stock!B1763+stock!C1763+stock!D1763+stock!E1763)&lt;&gt;0,stock!A1763,"")</f>
        <v/>
      </c>
      <c r="B1769" s="142"/>
      <c r="C1769" s="14">
        <f>stock!C1763</f>
        <v>0</v>
      </c>
      <c r="D1769" s="14">
        <f>stock!D1763</f>
        <v>0</v>
      </c>
      <c r="E1769" s="14">
        <f>stock!E1763</f>
        <v>0</v>
      </c>
      <c r="F1769" s="14">
        <f>stock!F1763</f>
        <v>0</v>
      </c>
      <c r="G1769" s="7"/>
      <c r="H1769" s="15">
        <f t="shared" si="342"/>
        <v>0</v>
      </c>
      <c r="I1769" s="15">
        <f t="shared" si="343"/>
        <v>0</v>
      </c>
      <c r="J1769" s="15">
        <f t="shared" si="344"/>
        <v>0</v>
      </c>
      <c r="K1769" s="1">
        <f t="shared" si="341"/>
        <v>0</v>
      </c>
      <c r="L1769" s="15">
        <f>IF(COUNTIF($N$2:N1769,N1769)=1,L1768+1,L1768)</f>
        <v>27</v>
      </c>
      <c r="M1769" s="17" t="str">
        <f t="shared" si="345"/>
        <v/>
      </c>
      <c r="N1769" s="1">
        <f t="shared" si="346"/>
        <v>0</v>
      </c>
      <c r="O1769" s="1">
        <f t="shared" si="347"/>
        <v>0</v>
      </c>
      <c r="P1769" s="17">
        <f t="shared" si="348"/>
        <v>0</v>
      </c>
      <c r="Q1769" s="17">
        <f t="shared" si="349"/>
        <v>0</v>
      </c>
      <c r="R1769" s="17">
        <f t="shared" si="350"/>
        <v>0</v>
      </c>
      <c r="S1769" s="17">
        <f t="shared" si="351"/>
        <v>0</v>
      </c>
      <c r="T1769" s="17">
        <f t="shared" si="352"/>
        <v>0</v>
      </c>
    </row>
    <row r="1770" spans="1:20">
      <c r="A1770" s="142" t="str">
        <f>IF((stock!B1764+stock!C1764+stock!D1764+stock!E1764)&lt;&gt;0,stock!A1764,"")</f>
        <v/>
      </c>
      <c r="B1770" s="142"/>
      <c r="C1770" s="14">
        <f>stock!C1764</f>
        <v>0</v>
      </c>
      <c r="D1770" s="14">
        <f>stock!D1764</f>
        <v>0</v>
      </c>
      <c r="E1770" s="14">
        <f>stock!E1764</f>
        <v>0</v>
      </c>
      <c r="F1770" s="14">
        <f>stock!F1764</f>
        <v>0</v>
      </c>
      <c r="G1770" s="7"/>
      <c r="H1770" s="15">
        <f t="shared" si="342"/>
        <v>0</v>
      </c>
      <c r="I1770" s="15">
        <f t="shared" si="343"/>
        <v>0</v>
      </c>
      <c r="J1770" s="15">
        <f t="shared" si="344"/>
        <v>0</v>
      </c>
      <c r="K1770" s="1">
        <f t="shared" si="341"/>
        <v>0</v>
      </c>
      <c r="L1770" s="15">
        <f>IF(COUNTIF($N$2:N1770,N1770)=1,L1769+1,L1769)</f>
        <v>27</v>
      </c>
      <c r="M1770" s="17" t="str">
        <f t="shared" si="345"/>
        <v/>
      </c>
      <c r="N1770" s="1">
        <f t="shared" si="346"/>
        <v>0</v>
      </c>
      <c r="O1770" s="1">
        <f t="shared" si="347"/>
        <v>0</v>
      </c>
      <c r="P1770" s="17">
        <f t="shared" si="348"/>
        <v>0</v>
      </c>
      <c r="Q1770" s="17">
        <f t="shared" si="349"/>
        <v>0</v>
      </c>
      <c r="R1770" s="17">
        <f t="shared" si="350"/>
        <v>0</v>
      </c>
      <c r="S1770" s="17">
        <f t="shared" si="351"/>
        <v>0</v>
      </c>
      <c r="T1770" s="17">
        <f t="shared" si="352"/>
        <v>0</v>
      </c>
    </row>
    <row r="1771" spans="1:20">
      <c r="A1771" s="142" t="str">
        <f>IF((stock!B1765+stock!C1765+stock!D1765+stock!E1765)&lt;&gt;0,stock!A1765,"")</f>
        <v>TULSI TOOR-DHALL 50KG</v>
      </c>
      <c r="B1771" s="142"/>
      <c r="C1771" s="14">
        <f>stock!C1765</f>
        <v>34</v>
      </c>
      <c r="D1771" s="14">
        <f>stock!D1765</f>
        <v>0</v>
      </c>
      <c r="E1771" s="14">
        <f>stock!E1765</f>
        <v>0</v>
      </c>
      <c r="F1771" s="14">
        <f>stock!F1765</f>
        <v>34</v>
      </c>
      <c r="G1771" s="7"/>
      <c r="H1771" s="15">
        <f t="shared" si="342"/>
        <v>50</v>
      </c>
      <c r="I1771" s="15">
        <f t="shared" si="343"/>
        <v>0</v>
      </c>
      <c r="J1771" s="15">
        <f t="shared" si="344"/>
        <v>50</v>
      </c>
      <c r="K1771" s="1" t="str">
        <f t="shared" si="341"/>
        <v>TULSI TOOR-DHALL</v>
      </c>
      <c r="L1771" s="15">
        <f>IF(COUNTIF($N$2:N1771,N1771)=1,L1770+1,L1770)</f>
        <v>27</v>
      </c>
      <c r="M1771" s="17" t="str">
        <f t="shared" si="345"/>
        <v>TULSI TOOR-DHALL</v>
      </c>
      <c r="N1771" s="1" t="str">
        <f t="shared" si="346"/>
        <v>TOOR-DHALL</v>
      </c>
      <c r="O1771" s="1" t="str">
        <f t="shared" si="347"/>
        <v>TULSI</v>
      </c>
      <c r="P1771" s="17">
        <f t="shared" si="348"/>
        <v>1</v>
      </c>
      <c r="Q1771" s="17">
        <f t="shared" si="349"/>
        <v>34</v>
      </c>
      <c r="R1771" s="17">
        <f t="shared" si="350"/>
        <v>0</v>
      </c>
      <c r="S1771" s="17">
        <f t="shared" si="351"/>
        <v>0</v>
      </c>
      <c r="T1771" s="17">
        <f t="shared" si="352"/>
        <v>34</v>
      </c>
    </row>
    <row r="1772" spans="1:20">
      <c r="A1772" s="142" t="str">
        <f>IF((stock!B1766+stock!C1766+stock!D1766+stock!E1766)&lt;&gt;0,stock!A1766,"")</f>
        <v>WHITEGRAM AA</v>
      </c>
      <c r="B1772" s="142"/>
      <c r="C1772" s="14">
        <f>stock!C1766</f>
        <v>270</v>
      </c>
      <c r="D1772" s="14">
        <f>stock!D1766</f>
        <v>111</v>
      </c>
      <c r="E1772" s="14">
        <f>stock!E1766</f>
        <v>153</v>
      </c>
      <c r="F1772" s="14">
        <f>stock!F1766</f>
        <v>228</v>
      </c>
      <c r="G1772" s="7"/>
      <c r="H1772" s="15">
        <f t="shared" si="342"/>
        <v>0</v>
      </c>
      <c r="I1772" s="15">
        <f t="shared" si="343"/>
        <v>0</v>
      </c>
      <c r="J1772" s="15">
        <f t="shared" si="344"/>
        <v>0</v>
      </c>
      <c r="K1772" s="1" t="str">
        <f t="shared" si="341"/>
        <v>WHITEGR</v>
      </c>
      <c r="L1772" s="15">
        <f>IF(COUNTIF($N$2:N1772,N1772)=1,L1771+1,L1771)</f>
        <v>27</v>
      </c>
      <c r="M1772" s="17" t="str">
        <f t="shared" si="345"/>
        <v/>
      </c>
      <c r="N1772" s="1">
        <f t="shared" si="346"/>
        <v>0</v>
      </c>
      <c r="O1772" s="1">
        <f t="shared" si="347"/>
        <v>0</v>
      </c>
      <c r="P1772" s="17">
        <f t="shared" si="348"/>
        <v>0</v>
      </c>
      <c r="Q1772" s="17">
        <f t="shared" si="349"/>
        <v>0</v>
      </c>
      <c r="R1772" s="17">
        <f t="shared" si="350"/>
        <v>0</v>
      </c>
      <c r="S1772" s="17">
        <f t="shared" si="351"/>
        <v>0</v>
      </c>
      <c r="T1772" s="17">
        <f t="shared" si="352"/>
        <v>0</v>
      </c>
    </row>
    <row r="1773" spans="1:20">
      <c r="A1773" s="142" t="str">
        <f>IF((stock!B1767+stock!C1767+stock!D1767+stock!E1767)&lt;&gt;0,stock!A1767,"")</f>
        <v>GRAMAA 30</v>
      </c>
      <c r="B1773" s="142"/>
      <c r="C1773" s="14">
        <f>stock!C1767</f>
        <v>270</v>
      </c>
      <c r="D1773" s="14">
        <f>stock!D1767</f>
        <v>111</v>
      </c>
      <c r="E1773" s="14">
        <f>stock!E1767</f>
        <v>153</v>
      </c>
      <c r="F1773" s="14">
        <f>stock!F1767</f>
        <v>228</v>
      </c>
      <c r="G1773" s="7"/>
      <c r="H1773" s="15">
        <f t="shared" si="342"/>
        <v>30</v>
      </c>
      <c r="I1773" s="15">
        <f t="shared" si="343"/>
        <v>30</v>
      </c>
      <c r="J1773" s="15">
        <f t="shared" si="344"/>
        <v>30</v>
      </c>
      <c r="K1773" s="1" t="str">
        <f t="shared" si="341"/>
        <v>GRAM</v>
      </c>
      <c r="L1773" s="15">
        <f>IF(COUNTIF($N$2:N1773,N1773)=1,L1772+1,L1772)</f>
        <v>27</v>
      </c>
      <c r="M1773" s="17" t="str">
        <f t="shared" si="345"/>
        <v/>
      </c>
      <c r="N1773" s="1">
        <f t="shared" si="346"/>
        <v>0</v>
      </c>
      <c r="O1773" s="1">
        <f t="shared" si="347"/>
        <v>0</v>
      </c>
      <c r="P1773" s="17">
        <f t="shared" si="348"/>
        <v>0</v>
      </c>
      <c r="Q1773" s="17">
        <f t="shared" si="349"/>
        <v>0</v>
      </c>
      <c r="R1773" s="17">
        <f t="shared" si="350"/>
        <v>0</v>
      </c>
      <c r="S1773" s="17">
        <f t="shared" si="351"/>
        <v>0</v>
      </c>
      <c r="T1773" s="17">
        <f t="shared" si="352"/>
        <v>0</v>
      </c>
    </row>
    <row r="1774" spans="1:20">
      <c r="A1774" s="142" t="str">
        <f>IF((stock!B1768+stock!C1768+stock!D1768+stock!E1768)&lt;&gt;0,stock!A1768,"")</f>
        <v/>
      </c>
      <c r="B1774" s="142"/>
      <c r="C1774" s="14">
        <f>stock!C1768</f>
        <v>0</v>
      </c>
      <c r="D1774" s="14">
        <f>stock!D1768</f>
        <v>0</v>
      </c>
      <c r="E1774" s="14">
        <f>stock!E1768</f>
        <v>0</v>
      </c>
      <c r="F1774" s="14">
        <f>stock!F1768</f>
        <v>0</v>
      </c>
      <c r="G1774" s="7"/>
      <c r="H1774" s="15">
        <f t="shared" si="342"/>
        <v>0</v>
      </c>
      <c r="I1774" s="15">
        <f t="shared" si="343"/>
        <v>0</v>
      </c>
      <c r="J1774" s="15">
        <f t="shared" si="344"/>
        <v>0</v>
      </c>
      <c r="K1774" s="1">
        <f t="shared" si="341"/>
        <v>0</v>
      </c>
      <c r="L1774" s="15">
        <f>IF(COUNTIF($N$2:N1774,N1774)=1,L1773+1,L1773)</f>
        <v>27</v>
      </c>
      <c r="M1774" s="17" t="str">
        <f t="shared" si="345"/>
        <v/>
      </c>
      <c r="N1774" s="1">
        <f t="shared" si="346"/>
        <v>0</v>
      </c>
      <c r="O1774" s="1">
        <f t="shared" si="347"/>
        <v>0</v>
      </c>
      <c r="P1774" s="17">
        <f t="shared" si="348"/>
        <v>0</v>
      </c>
      <c r="Q1774" s="17">
        <f t="shared" si="349"/>
        <v>0</v>
      </c>
      <c r="R1774" s="17">
        <f t="shared" si="350"/>
        <v>0</v>
      </c>
      <c r="S1774" s="17">
        <f t="shared" si="351"/>
        <v>0</v>
      </c>
      <c r="T1774" s="17">
        <f t="shared" si="352"/>
        <v>0</v>
      </c>
    </row>
    <row r="1775" spans="1:20">
      <c r="A1775" s="142" t="str">
        <f>IF((stock!B1769+stock!C1769+stock!D1769+stock!E1769)&lt;&gt;0,stock!A1769,"")</f>
        <v>5STAR WHITEGRAM-AA 30KG</v>
      </c>
      <c r="B1775" s="142"/>
      <c r="C1775" s="14">
        <f>stock!C1769</f>
        <v>62</v>
      </c>
      <c r="D1775" s="14">
        <f>stock!D1769</f>
        <v>0</v>
      </c>
      <c r="E1775" s="14">
        <f>stock!E1769</f>
        <v>22</v>
      </c>
      <c r="F1775" s="14">
        <f>stock!F1769</f>
        <v>40</v>
      </c>
      <c r="G1775" s="7"/>
      <c r="H1775" s="15">
        <f t="shared" si="342"/>
        <v>30</v>
      </c>
      <c r="I1775" s="15">
        <f t="shared" si="343"/>
        <v>0</v>
      </c>
      <c r="J1775" s="15">
        <f t="shared" si="344"/>
        <v>30</v>
      </c>
      <c r="K1775" s="1" t="str">
        <f t="shared" si="341"/>
        <v>5STAR WHITEGRAM-AA</v>
      </c>
      <c r="L1775" s="15">
        <f>IF(COUNTIF($N$2:N1775,N1775)=1,L1774+1,L1774)</f>
        <v>27</v>
      </c>
      <c r="M1775" s="17" t="str">
        <f t="shared" si="345"/>
        <v>5STAR WHITEGRAM-AA</v>
      </c>
      <c r="N1775" s="1" t="str">
        <f t="shared" si="346"/>
        <v>WHITEGRAM-AA</v>
      </c>
      <c r="O1775" s="1" t="str">
        <f t="shared" si="347"/>
        <v>5STAR</v>
      </c>
      <c r="P1775" s="17">
        <f t="shared" si="348"/>
        <v>1</v>
      </c>
      <c r="Q1775" s="17">
        <f t="shared" si="349"/>
        <v>37.200000000000003</v>
      </c>
      <c r="R1775" s="17">
        <f t="shared" si="350"/>
        <v>0</v>
      </c>
      <c r="S1775" s="17">
        <f t="shared" si="351"/>
        <v>13.2</v>
      </c>
      <c r="T1775" s="17">
        <f t="shared" si="352"/>
        <v>24</v>
      </c>
    </row>
    <row r="1776" spans="1:20">
      <c r="A1776" s="142" t="str">
        <f>IF((stock!B1770+stock!C1770+stock!D1770+stock!E1770)&lt;&gt;0,stock!A1770,"")</f>
        <v/>
      </c>
      <c r="B1776" s="142"/>
      <c r="C1776" s="14">
        <f>stock!C1770</f>
        <v>0</v>
      </c>
      <c r="D1776" s="14">
        <f>stock!D1770</f>
        <v>0</v>
      </c>
      <c r="E1776" s="14">
        <f>stock!E1770</f>
        <v>0</v>
      </c>
      <c r="F1776" s="14">
        <f>stock!F1770</f>
        <v>0</v>
      </c>
      <c r="G1776" s="7"/>
      <c r="H1776" s="15">
        <f t="shared" si="342"/>
        <v>0</v>
      </c>
      <c r="I1776" s="15">
        <f t="shared" si="343"/>
        <v>0</v>
      </c>
      <c r="J1776" s="15">
        <f t="shared" si="344"/>
        <v>0</v>
      </c>
      <c r="K1776" s="1">
        <f t="shared" si="341"/>
        <v>0</v>
      </c>
      <c r="L1776" s="15">
        <f>IF(COUNTIF($N$2:N1776,N1776)=1,L1775+1,L1775)</f>
        <v>27</v>
      </c>
      <c r="M1776" s="17" t="str">
        <f t="shared" si="345"/>
        <v/>
      </c>
      <c r="N1776" s="1">
        <f t="shared" si="346"/>
        <v>0</v>
      </c>
      <c r="O1776" s="1">
        <f t="shared" si="347"/>
        <v>0</v>
      </c>
      <c r="P1776" s="17">
        <f t="shared" si="348"/>
        <v>0</v>
      </c>
      <c r="Q1776" s="17">
        <f t="shared" si="349"/>
        <v>0</v>
      </c>
      <c r="R1776" s="17">
        <f t="shared" si="350"/>
        <v>0</v>
      </c>
      <c r="S1776" s="17">
        <f t="shared" si="351"/>
        <v>0</v>
      </c>
      <c r="T1776" s="17">
        <f t="shared" si="352"/>
        <v>0</v>
      </c>
    </row>
    <row r="1777" spans="1:20">
      <c r="A1777" s="142" t="str">
        <f>IF((stock!B1771+stock!C1771+stock!D1771+stock!E1771)&lt;&gt;0,stock!A1771,"")</f>
        <v/>
      </c>
      <c r="B1777" s="142"/>
      <c r="C1777" s="14">
        <f>stock!C1771</f>
        <v>0</v>
      </c>
      <c r="D1777" s="14">
        <f>stock!D1771</f>
        <v>0</v>
      </c>
      <c r="E1777" s="14">
        <f>stock!E1771</f>
        <v>0</v>
      </c>
      <c r="F1777" s="14">
        <f>stock!F1771</f>
        <v>0</v>
      </c>
      <c r="G1777" s="7"/>
      <c r="H1777" s="15">
        <f t="shared" si="342"/>
        <v>0</v>
      </c>
      <c r="I1777" s="15">
        <f t="shared" si="343"/>
        <v>0</v>
      </c>
      <c r="J1777" s="15">
        <f t="shared" si="344"/>
        <v>0</v>
      </c>
      <c r="K1777" s="1">
        <f t="shared" si="341"/>
        <v>0</v>
      </c>
      <c r="L1777" s="15">
        <f>IF(COUNTIF($N$2:N1777,N1777)=1,L1776+1,L1776)</f>
        <v>27</v>
      </c>
      <c r="M1777" s="17" t="str">
        <f t="shared" si="345"/>
        <v/>
      </c>
      <c r="N1777" s="1">
        <f t="shared" si="346"/>
        <v>0</v>
      </c>
      <c r="O1777" s="1">
        <f t="shared" si="347"/>
        <v>0</v>
      </c>
      <c r="P1777" s="17">
        <f t="shared" si="348"/>
        <v>0</v>
      </c>
      <c r="Q1777" s="17">
        <f t="shared" si="349"/>
        <v>0</v>
      </c>
      <c r="R1777" s="17">
        <f t="shared" si="350"/>
        <v>0</v>
      </c>
      <c r="S1777" s="17">
        <f t="shared" si="351"/>
        <v>0</v>
      </c>
      <c r="T1777" s="17">
        <f t="shared" si="352"/>
        <v>0</v>
      </c>
    </row>
    <row r="1778" spans="1:20">
      <c r="A1778" s="142" t="str">
        <f>IF((stock!B1772+stock!C1772+stock!D1772+stock!E1772)&lt;&gt;0,stock!A1772,"")</f>
        <v/>
      </c>
      <c r="B1778" s="142"/>
      <c r="C1778" s="14">
        <f>stock!C1772</f>
        <v>0</v>
      </c>
      <c r="D1778" s="14">
        <f>stock!D1772</f>
        <v>0</v>
      </c>
      <c r="E1778" s="14">
        <f>stock!E1772</f>
        <v>0</v>
      </c>
      <c r="F1778" s="14">
        <f>stock!F1772</f>
        <v>0</v>
      </c>
      <c r="G1778" s="7"/>
      <c r="H1778" s="15">
        <f t="shared" si="342"/>
        <v>0</v>
      </c>
      <c r="I1778" s="15">
        <f t="shared" si="343"/>
        <v>0</v>
      </c>
      <c r="J1778" s="15">
        <f t="shared" si="344"/>
        <v>0</v>
      </c>
      <c r="K1778" s="1">
        <f t="shared" si="341"/>
        <v>0</v>
      </c>
      <c r="L1778" s="15">
        <f>IF(COUNTIF($N$2:N1778,N1778)=1,L1777+1,L1777)</f>
        <v>27</v>
      </c>
      <c r="M1778" s="17" t="str">
        <f t="shared" si="345"/>
        <v/>
      </c>
      <c r="N1778" s="1">
        <f t="shared" si="346"/>
        <v>0</v>
      </c>
      <c r="O1778" s="1">
        <f t="shared" si="347"/>
        <v>0</v>
      </c>
      <c r="P1778" s="17">
        <f t="shared" si="348"/>
        <v>0</v>
      </c>
      <c r="Q1778" s="17">
        <f t="shared" si="349"/>
        <v>0</v>
      </c>
      <c r="R1778" s="17">
        <f t="shared" si="350"/>
        <v>0</v>
      </c>
      <c r="S1778" s="17">
        <f t="shared" si="351"/>
        <v>0</v>
      </c>
      <c r="T1778" s="17">
        <f t="shared" si="352"/>
        <v>0</v>
      </c>
    </row>
    <row r="1779" spans="1:20">
      <c r="A1779" s="142" t="str">
        <f>IF((stock!B1773+stock!C1773+stock!D1773+stock!E1773)&lt;&gt;0,stock!A1773,"")</f>
        <v/>
      </c>
      <c r="B1779" s="142"/>
      <c r="C1779" s="14">
        <f>stock!C1773</f>
        <v>0</v>
      </c>
      <c r="D1779" s="14">
        <f>stock!D1773</f>
        <v>0</v>
      </c>
      <c r="E1779" s="14">
        <f>stock!E1773</f>
        <v>0</v>
      </c>
      <c r="F1779" s="14">
        <f>stock!F1773</f>
        <v>0</v>
      </c>
      <c r="G1779" s="7"/>
      <c r="H1779" s="15">
        <f t="shared" si="342"/>
        <v>0</v>
      </c>
      <c r="I1779" s="15">
        <f t="shared" si="343"/>
        <v>0</v>
      </c>
      <c r="J1779" s="15">
        <f t="shared" si="344"/>
        <v>0</v>
      </c>
      <c r="K1779" s="1">
        <f t="shared" si="341"/>
        <v>0</v>
      </c>
      <c r="L1779" s="15">
        <f>IF(COUNTIF($N$2:N1779,N1779)=1,L1778+1,L1778)</f>
        <v>27</v>
      </c>
      <c r="M1779" s="17" t="str">
        <f t="shared" si="345"/>
        <v/>
      </c>
      <c r="N1779" s="1">
        <f t="shared" si="346"/>
        <v>0</v>
      </c>
      <c r="O1779" s="1">
        <f t="shared" si="347"/>
        <v>0</v>
      </c>
      <c r="P1779" s="17">
        <f t="shared" si="348"/>
        <v>0</v>
      </c>
      <c r="Q1779" s="17">
        <f t="shared" si="349"/>
        <v>0</v>
      </c>
      <c r="R1779" s="17">
        <f t="shared" si="350"/>
        <v>0</v>
      </c>
      <c r="S1779" s="17">
        <f t="shared" si="351"/>
        <v>0</v>
      </c>
      <c r="T1779" s="17">
        <f t="shared" si="352"/>
        <v>0</v>
      </c>
    </row>
    <row r="1780" spans="1:20" s="10" customFormat="1">
      <c r="A1780" s="142" t="str">
        <f>IF((stock!B1774+stock!C1774+stock!D1774+stock!E1774)&lt;&gt;0,stock!A1774,"")</f>
        <v/>
      </c>
      <c r="B1780" s="142"/>
      <c r="C1780" s="14">
        <f>stock!C1774</f>
        <v>0</v>
      </c>
      <c r="D1780" s="14">
        <f>stock!D1774</f>
        <v>0</v>
      </c>
      <c r="E1780" s="14">
        <f>stock!E1774</f>
        <v>0</v>
      </c>
      <c r="F1780" s="14">
        <f>stock!F1774</f>
        <v>0</v>
      </c>
      <c r="H1780" s="15">
        <f t="shared" si="342"/>
        <v>0</v>
      </c>
      <c r="I1780" s="15">
        <f t="shared" si="343"/>
        <v>0</v>
      </c>
      <c r="J1780" s="15">
        <f t="shared" si="344"/>
        <v>0</v>
      </c>
      <c r="K1780" s="1">
        <f t="shared" si="341"/>
        <v>0</v>
      </c>
      <c r="L1780" s="15">
        <f>IF(COUNTIF($N$2:N1780,N1780)=1,L1779+1,L1779)</f>
        <v>27</v>
      </c>
      <c r="M1780" s="17" t="str">
        <f t="shared" si="345"/>
        <v/>
      </c>
      <c r="N1780" s="1">
        <f t="shared" si="346"/>
        <v>0</v>
      </c>
      <c r="O1780" s="1">
        <f t="shared" si="347"/>
        <v>0</v>
      </c>
      <c r="P1780" s="17">
        <f t="shared" si="348"/>
        <v>0</v>
      </c>
      <c r="Q1780" s="17">
        <f t="shared" si="349"/>
        <v>0</v>
      </c>
      <c r="R1780" s="17">
        <f t="shared" si="350"/>
        <v>0</v>
      </c>
      <c r="S1780" s="17">
        <f t="shared" si="351"/>
        <v>0</v>
      </c>
      <c r="T1780" s="17">
        <f t="shared" si="352"/>
        <v>0</v>
      </c>
    </row>
    <row r="1781" spans="1:20" s="10" customFormat="1">
      <c r="A1781" s="142" t="str">
        <f>IF((stock!B1775+stock!C1775+stock!D1775+stock!E1775)&lt;&gt;0,stock!A1775,"")</f>
        <v>BLACKBERRY WHITEGRAM-AA 30KG</v>
      </c>
      <c r="B1781" s="142"/>
      <c r="C1781" s="14">
        <f>stock!C1775</f>
        <v>0</v>
      </c>
      <c r="D1781" s="14">
        <f>stock!D1775</f>
        <v>1</v>
      </c>
      <c r="E1781" s="14">
        <f>stock!E1775</f>
        <v>1</v>
      </c>
      <c r="F1781" s="14">
        <f>stock!F1775</f>
        <v>0</v>
      </c>
      <c r="H1781" s="15">
        <f t="shared" si="342"/>
        <v>30</v>
      </c>
      <c r="I1781" s="15">
        <f t="shared" si="343"/>
        <v>0</v>
      </c>
      <c r="J1781" s="15">
        <f t="shared" si="344"/>
        <v>30</v>
      </c>
      <c r="K1781" s="1" t="str">
        <f t="shared" si="341"/>
        <v>BLACKBERRY WHITEGRAM-AA</v>
      </c>
      <c r="L1781" s="15">
        <f>IF(COUNTIF($N$2:N1781,N1781)=1,L1780+1,L1780)</f>
        <v>27</v>
      </c>
      <c r="M1781" s="17" t="str">
        <f t="shared" si="345"/>
        <v>BLACKBERRY WHITEGRAM-AA</v>
      </c>
      <c r="N1781" s="1" t="str">
        <f t="shared" si="346"/>
        <v>WHITEGRAM-AA</v>
      </c>
      <c r="O1781" s="1" t="str">
        <f t="shared" si="347"/>
        <v>BLACKBERRY</v>
      </c>
      <c r="P1781" s="17">
        <f t="shared" si="348"/>
        <v>1</v>
      </c>
      <c r="Q1781" s="17">
        <f t="shared" si="349"/>
        <v>0</v>
      </c>
      <c r="R1781" s="17">
        <f t="shared" si="350"/>
        <v>0.6</v>
      </c>
      <c r="S1781" s="17">
        <f t="shared" si="351"/>
        <v>0.6</v>
      </c>
      <c r="T1781" s="17">
        <f t="shared" si="352"/>
        <v>0</v>
      </c>
    </row>
    <row r="1782" spans="1:20" s="10" customFormat="1">
      <c r="A1782" s="142" t="str">
        <f>IF((stock!B1776+stock!C1776+stock!D1776+stock!E1776)&lt;&gt;0,stock!A1776,"")</f>
        <v/>
      </c>
      <c r="B1782" s="142"/>
      <c r="C1782" s="14">
        <f>stock!C1776</f>
        <v>0</v>
      </c>
      <c r="D1782" s="14">
        <f>stock!D1776</f>
        <v>0</v>
      </c>
      <c r="E1782" s="14">
        <f>stock!E1776</f>
        <v>0</v>
      </c>
      <c r="F1782" s="14">
        <f>stock!F1776</f>
        <v>0</v>
      </c>
      <c r="H1782" s="15">
        <f t="shared" si="342"/>
        <v>0</v>
      </c>
      <c r="I1782" s="15">
        <f t="shared" si="343"/>
        <v>0</v>
      </c>
      <c r="J1782" s="15">
        <f t="shared" si="344"/>
        <v>0</v>
      </c>
      <c r="K1782" s="1">
        <f t="shared" si="341"/>
        <v>0</v>
      </c>
      <c r="L1782" s="15">
        <f>IF(COUNTIF($N$2:N1782,N1782)=1,L1781+1,L1781)</f>
        <v>27</v>
      </c>
      <c r="M1782" s="17" t="str">
        <f t="shared" si="345"/>
        <v/>
      </c>
      <c r="N1782" s="1">
        <f t="shared" si="346"/>
        <v>0</v>
      </c>
      <c r="O1782" s="1">
        <f t="shared" si="347"/>
        <v>0</v>
      </c>
      <c r="P1782" s="17">
        <f t="shared" si="348"/>
        <v>0</v>
      </c>
      <c r="Q1782" s="17">
        <f t="shared" si="349"/>
        <v>0</v>
      </c>
      <c r="R1782" s="17">
        <f t="shared" si="350"/>
        <v>0</v>
      </c>
      <c r="S1782" s="17">
        <f t="shared" si="351"/>
        <v>0</v>
      </c>
      <c r="T1782" s="17">
        <f t="shared" si="352"/>
        <v>0</v>
      </c>
    </row>
    <row r="1783" spans="1:20" s="10" customFormat="1">
      <c r="A1783" s="142" t="str">
        <f>IF((stock!B1777+stock!C1777+stock!D1777+stock!E1777)&lt;&gt;0,stock!A1777,"")</f>
        <v/>
      </c>
      <c r="B1783" s="142"/>
      <c r="C1783" s="14">
        <f>stock!C1777</f>
        <v>0</v>
      </c>
      <c r="D1783" s="14">
        <f>stock!D1777</f>
        <v>0</v>
      </c>
      <c r="E1783" s="14">
        <f>stock!E1777</f>
        <v>0</v>
      </c>
      <c r="F1783" s="14">
        <f>stock!F1777</f>
        <v>0</v>
      </c>
      <c r="H1783" s="15">
        <f t="shared" si="342"/>
        <v>0</v>
      </c>
      <c r="I1783" s="15">
        <f t="shared" si="343"/>
        <v>0</v>
      </c>
      <c r="J1783" s="15">
        <f t="shared" si="344"/>
        <v>0</v>
      </c>
      <c r="K1783" s="1">
        <f t="shared" si="341"/>
        <v>0</v>
      </c>
      <c r="L1783" s="15">
        <f>IF(COUNTIF($N$2:N1783,N1783)=1,L1782+1,L1782)</f>
        <v>27</v>
      </c>
      <c r="M1783" s="17" t="str">
        <f t="shared" si="345"/>
        <v/>
      </c>
      <c r="N1783" s="1">
        <f t="shared" si="346"/>
        <v>0</v>
      </c>
      <c r="O1783" s="1">
        <f t="shared" si="347"/>
        <v>0</v>
      </c>
      <c r="P1783" s="17">
        <f t="shared" si="348"/>
        <v>0</v>
      </c>
      <c r="Q1783" s="17">
        <f t="shared" si="349"/>
        <v>0</v>
      </c>
      <c r="R1783" s="17">
        <f t="shared" si="350"/>
        <v>0</v>
      </c>
      <c r="S1783" s="17">
        <f t="shared" si="351"/>
        <v>0</v>
      </c>
      <c r="T1783" s="17">
        <f t="shared" si="352"/>
        <v>0</v>
      </c>
    </row>
    <row r="1784" spans="1:20" s="10" customFormat="1">
      <c r="A1784" s="142" t="str">
        <f>IF((stock!B1778+stock!C1778+stock!D1778+stock!E1778)&lt;&gt;0,stock!A1778,"")</f>
        <v>DD WHITEGRAM-AA 30KG</v>
      </c>
      <c r="B1784" s="142"/>
      <c r="C1784" s="14">
        <f>stock!C1778</f>
        <v>0</v>
      </c>
      <c r="D1784" s="14">
        <f>stock!D1778</f>
        <v>19</v>
      </c>
      <c r="E1784" s="14">
        <f>stock!E1778</f>
        <v>0</v>
      </c>
      <c r="F1784" s="14">
        <f>stock!F1778</f>
        <v>19</v>
      </c>
      <c r="H1784" s="15">
        <f t="shared" si="342"/>
        <v>30</v>
      </c>
      <c r="I1784" s="15">
        <f t="shared" si="343"/>
        <v>0</v>
      </c>
      <c r="J1784" s="15">
        <f t="shared" si="344"/>
        <v>30</v>
      </c>
      <c r="K1784" s="1" t="str">
        <f t="shared" si="341"/>
        <v>DD WHITEGRAM-AA</v>
      </c>
      <c r="L1784" s="15">
        <f>IF(COUNTIF($N$2:N1784,N1784)=1,L1783+1,L1783)</f>
        <v>27</v>
      </c>
      <c r="M1784" s="17" t="str">
        <f t="shared" si="345"/>
        <v>DD WHITEGRAM-AA</v>
      </c>
      <c r="N1784" s="1" t="str">
        <f t="shared" si="346"/>
        <v>WHITEGRAM-AA</v>
      </c>
      <c r="O1784" s="1" t="str">
        <f t="shared" si="347"/>
        <v>DD</v>
      </c>
      <c r="P1784" s="17">
        <f t="shared" si="348"/>
        <v>1</v>
      </c>
      <c r="Q1784" s="17">
        <f t="shared" si="349"/>
        <v>0</v>
      </c>
      <c r="R1784" s="17">
        <f t="shared" si="350"/>
        <v>11.4</v>
      </c>
      <c r="S1784" s="17">
        <f t="shared" si="351"/>
        <v>0</v>
      </c>
      <c r="T1784" s="17">
        <f t="shared" si="352"/>
        <v>11.4</v>
      </c>
    </row>
    <row r="1785" spans="1:20" s="10" customFormat="1">
      <c r="A1785" s="142" t="str">
        <f>IF((stock!B1779+stock!C1779+stock!D1779+stock!E1779)&lt;&gt;0,stock!A1779,"")</f>
        <v/>
      </c>
      <c r="B1785" s="142"/>
      <c r="C1785" s="14">
        <f>stock!C1779</f>
        <v>0</v>
      </c>
      <c r="D1785" s="14">
        <f>stock!D1779</f>
        <v>0</v>
      </c>
      <c r="E1785" s="14">
        <f>stock!E1779</f>
        <v>0</v>
      </c>
      <c r="F1785" s="14">
        <f>stock!F1779</f>
        <v>0</v>
      </c>
      <c r="H1785" s="15">
        <f t="shared" si="342"/>
        <v>0</v>
      </c>
      <c r="I1785" s="15">
        <f t="shared" si="343"/>
        <v>0</v>
      </c>
      <c r="J1785" s="15">
        <f t="shared" si="344"/>
        <v>0</v>
      </c>
      <c r="K1785" s="1">
        <f t="shared" si="341"/>
        <v>0</v>
      </c>
      <c r="L1785" s="15">
        <f>IF(COUNTIF($N$2:N1785,N1785)=1,L1784+1,L1784)</f>
        <v>27</v>
      </c>
      <c r="M1785" s="17" t="str">
        <f t="shared" si="345"/>
        <v/>
      </c>
      <c r="N1785" s="1">
        <f t="shared" si="346"/>
        <v>0</v>
      </c>
      <c r="O1785" s="1">
        <f t="shared" si="347"/>
        <v>0</v>
      </c>
      <c r="P1785" s="17">
        <f t="shared" si="348"/>
        <v>0</v>
      </c>
      <c r="Q1785" s="17">
        <f t="shared" si="349"/>
        <v>0</v>
      </c>
      <c r="R1785" s="17">
        <f t="shared" si="350"/>
        <v>0</v>
      </c>
      <c r="S1785" s="17">
        <f t="shared" si="351"/>
        <v>0</v>
      </c>
      <c r="T1785" s="17">
        <f t="shared" si="352"/>
        <v>0</v>
      </c>
    </row>
    <row r="1786" spans="1:20" s="10" customFormat="1">
      <c r="A1786" s="142" t="str">
        <f>IF((stock!B1780+stock!C1780+stock!D1780+stock!E1780)&lt;&gt;0,stock!A1780,"")</f>
        <v/>
      </c>
      <c r="B1786" s="142"/>
      <c r="C1786" s="14">
        <f>stock!C1780</f>
        <v>0</v>
      </c>
      <c r="D1786" s="14">
        <f>stock!D1780</f>
        <v>0</v>
      </c>
      <c r="E1786" s="14">
        <f>stock!E1780</f>
        <v>0</v>
      </c>
      <c r="F1786" s="14">
        <f>stock!F1780</f>
        <v>0</v>
      </c>
      <c r="H1786" s="15">
        <f t="shared" si="342"/>
        <v>0</v>
      </c>
      <c r="I1786" s="15">
        <f t="shared" si="343"/>
        <v>0</v>
      </c>
      <c r="J1786" s="15">
        <f t="shared" si="344"/>
        <v>0</v>
      </c>
      <c r="K1786" s="1">
        <f t="shared" si="341"/>
        <v>0</v>
      </c>
      <c r="L1786" s="15">
        <f>IF(COUNTIF($N$2:N1786,N1786)=1,L1785+1,L1785)</f>
        <v>27</v>
      </c>
      <c r="M1786" s="17" t="str">
        <f t="shared" si="345"/>
        <v/>
      </c>
      <c r="N1786" s="1">
        <f t="shared" si="346"/>
        <v>0</v>
      </c>
      <c r="O1786" s="1">
        <f t="shared" si="347"/>
        <v>0</v>
      </c>
      <c r="P1786" s="17">
        <f t="shared" si="348"/>
        <v>0</v>
      </c>
      <c r="Q1786" s="17">
        <f t="shared" si="349"/>
        <v>0</v>
      </c>
      <c r="R1786" s="17">
        <f t="shared" si="350"/>
        <v>0</v>
      </c>
      <c r="S1786" s="17">
        <f t="shared" si="351"/>
        <v>0</v>
      </c>
      <c r="T1786" s="17">
        <f t="shared" si="352"/>
        <v>0</v>
      </c>
    </row>
    <row r="1787" spans="1:20" s="10" customFormat="1">
      <c r="A1787" s="142" t="str">
        <f>IF((stock!B1781+stock!C1781+stock!D1781+stock!E1781)&lt;&gt;0,stock!A1781,"")</f>
        <v/>
      </c>
      <c r="B1787" s="142"/>
      <c r="C1787" s="14">
        <f>stock!C1781</f>
        <v>0</v>
      </c>
      <c r="D1787" s="14">
        <f>stock!D1781</f>
        <v>0</v>
      </c>
      <c r="E1787" s="14">
        <f>stock!E1781</f>
        <v>0</v>
      </c>
      <c r="F1787" s="14">
        <f>stock!F1781</f>
        <v>0</v>
      </c>
      <c r="H1787" s="15">
        <f t="shared" si="342"/>
        <v>0</v>
      </c>
      <c r="I1787" s="15">
        <f t="shared" si="343"/>
        <v>0</v>
      </c>
      <c r="J1787" s="15">
        <f t="shared" si="344"/>
        <v>0</v>
      </c>
      <c r="K1787" s="1">
        <f t="shared" si="341"/>
        <v>0</v>
      </c>
      <c r="L1787" s="15">
        <f>IF(COUNTIF($N$2:N1787,N1787)=1,L1786+1,L1786)</f>
        <v>27</v>
      </c>
      <c r="M1787" s="17" t="str">
        <f t="shared" si="345"/>
        <v/>
      </c>
      <c r="N1787" s="1">
        <f t="shared" si="346"/>
        <v>0</v>
      </c>
      <c r="O1787" s="1">
        <f t="shared" si="347"/>
        <v>0</v>
      </c>
      <c r="P1787" s="17">
        <f t="shared" si="348"/>
        <v>0</v>
      </c>
      <c r="Q1787" s="17">
        <f t="shared" si="349"/>
        <v>0</v>
      </c>
      <c r="R1787" s="17">
        <f t="shared" si="350"/>
        <v>0</v>
      </c>
      <c r="S1787" s="17">
        <f t="shared" si="351"/>
        <v>0</v>
      </c>
      <c r="T1787" s="17">
        <f t="shared" si="352"/>
        <v>0</v>
      </c>
    </row>
    <row r="1788" spans="1:20" s="10" customFormat="1">
      <c r="A1788" s="142" t="str">
        <f>IF((stock!B1782+stock!C1782+stock!D1782+stock!E1782)&lt;&gt;0,stock!A1782,"")</f>
        <v/>
      </c>
      <c r="B1788" s="142"/>
      <c r="C1788" s="14">
        <f>stock!C1782</f>
        <v>0</v>
      </c>
      <c r="D1788" s="14">
        <f>stock!D1782</f>
        <v>0</v>
      </c>
      <c r="E1788" s="14">
        <f>stock!E1782</f>
        <v>0</v>
      </c>
      <c r="F1788" s="14">
        <f>stock!F1782</f>
        <v>0</v>
      </c>
      <c r="H1788" s="15">
        <f t="shared" si="342"/>
        <v>0</v>
      </c>
      <c r="I1788" s="15">
        <f t="shared" si="343"/>
        <v>0</v>
      </c>
      <c r="J1788" s="15">
        <f t="shared" si="344"/>
        <v>0</v>
      </c>
      <c r="K1788" s="1">
        <f t="shared" si="341"/>
        <v>0</v>
      </c>
      <c r="L1788" s="15">
        <f>IF(COUNTIF($N$2:N1788,N1788)=1,L1787+1,L1787)</f>
        <v>27</v>
      </c>
      <c r="M1788" s="17" t="str">
        <f t="shared" si="345"/>
        <v/>
      </c>
      <c r="N1788" s="1">
        <f t="shared" si="346"/>
        <v>0</v>
      </c>
      <c r="O1788" s="1">
        <f t="shared" si="347"/>
        <v>0</v>
      </c>
      <c r="P1788" s="17">
        <f t="shared" si="348"/>
        <v>0</v>
      </c>
      <c r="Q1788" s="17">
        <f t="shared" si="349"/>
        <v>0</v>
      </c>
      <c r="R1788" s="17">
        <f t="shared" si="350"/>
        <v>0</v>
      </c>
      <c r="S1788" s="17">
        <f t="shared" si="351"/>
        <v>0</v>
      </c>
      <c r="T1788" s="17">
        <f t="shared" si="352"/>
        <v>0</v>
      </c>
    </row>
    <row r="1789" spans="1:20" s="10" customFormat="1">
      <c r="A1789" s="142" t="str">
        <f>IF((stock!B1783+stock!C1783+stock!D1783+stock!E1783)&lt;&gt;0,stock!A1783,"")</f>
        <v>ELEPHANT WHITEGRAM-AA 30KG</v>
      </c>
      <c r="B1789" s="142"/>
      <c r="C1789" s="14">
        <f>stock!C1783</f>
        <v>39</v>
      </c>
      <c r="D1789" s="14">
        <f>stock!D1783</f>
        <v>0</v>
      </c>
      <c r="E1789" s="14">
        <f>stock!E1783</f>
        <v>11</v>
      </c>
      <c r="F1789" s="14">
        <f>stock!F1783</f>
        <v>28</v>
      </c>
      <c r="H1789" s="15">
        <f t="shared" si="342"/>
        <v>30</v>
      </c>
      <c r="I1789" s="15">
        <f t="shared" si="343"/>
        <v>0</v>
      </c>
      <c r="J1789" s="15">
        <f t="shared" si="344"/>
        <v>30</v>
      </c>
      <c r="K1789" s="1" t="str">
        <f t="shared" si="341"/>
        <v>ELEPHANT WHITEGRAM-AA</v>
      </c>
      <c r="L1789" s="15">
        <f>IF(COUNTIF($N$2:N1789,N1789)=1,L1788+1,L1788)</f>
        <v>27</v>
      </c>
      <c r="M1789" s="17" t="str">
        <f t="shared" si="345"/>
        <v>ELEPHANT WHITEGRAM-AA</v>
      </c>
      <c r="N1789" s="1" t="str">
        <f t="shared" si="346"/>
        <v>WHITEGRAM-AA</v>
      </c>
      <c r="O1789" s="1" t="str">
        <f t="shared" si="347"/>
        <v>ELEPHANT</v>
      </c>
      <c r="P1789" s="17">
        <f t="shared" si="348"/>
        <v>1</v>
      </c>
      <c r="Q1789" s="17">
        <f t="shared" si="349"/>
        <v>23.4</v>
      </c>
      <c r="R1789" s="17">
        <f t="shared" si="350"/>
        <v>0</v>
      </c>
      <c r="S1789" s="17">
        <f t="shared" si="351"/>
        <v>6.6</v>
      </c>
      <c r="T1789" s="17">
        <f t="shared" si="352"/>
        <v>16.8</v>
      </c>
    </row>
    <row r="1790" spans="1:20" s="10" customFormat="1">
      <c r="A1790" s="142" t="str">
        <f>IF((stock!B1784+stock!C1784+stock!D1784+stock!E1784)&lt;&gt;0,stock!A1784,"")</f>
        <v/>
      </c>
      <c r="B1790" s="142"/>
      <c r="C1790" s="14">
        <f>stock!C1784</f>
        <v>0</v>
      </c>
      <c r="D1790" s="14">
        <f>stock!D1784</f>
        <v>0</v>
      </c>
      <c r="E1790" s="14">
        <f>stock!E1784</f>
        <v>0</v>
      </c>
      <c r="F1790" s="14">
        <f>stock!F1784</f>
        <v>0</v>
      </c>
      <c r="H1790" s="15">
        <f t="shared" si="342"/>
        <v>0</v>
      </c>
      <c r="I1790" s="15">
        <f t="shared" si="343"/>
        <v>0</v>
      </c>
      <c r="J1790" s="15">
        <f t="shared" si="344"/>
        <v>0</v>
      </c>
      <c r="K1790" s="1">
        <f t="shared" si="341"/>
        <v>0</v>
      </c>
      <c r="L1790" s="15">
        <f>IF(COUNTIF($N$2:N1790,N1790)=1,L1789+1,L1789)</f>
        <v>27</v>
      </c>
      <c r="M1790" s="17" t="str">
        <f t="shared" si="345"/>
        <v/>
      </c>
      <c r="N1790" s="1">
        <f t="shared" si="346"/>
        <v>0</v>
      </c>
      <c r="O1790" s="1">
        <f t="shared" si="347"/>
        <v>0</v>
      </c>
      <c r="P1790" s="17">
        <f t="shared" si="348"/>
        <v>0</v>
      </c>
      <c r="Q1790" s="17">
        <f t="shared" si="349"/>
        <v>0</v>
      </c>
      <c r="R1790" s="17">
        <f t="shared" si="350"/>
        <v>0</v>
      </c>
      <c r="S1790" s="17">
        <f t="shared" si="351"/>
        <v>0</v>
      </c>
      <c r="T1790" s="17">
        <f t="shared" si="352"/>
        <v>0</v>
      </c>
    </row>
    <row r="1791" spans="1:20">
      <c r="A1791" s="142" t="str">
        <f>IF((stock!B1785+stock!C1785+stock!D1785+stock!E1785)&lt;&gt;0,stock!A1785,"")</f>
        <v/>
      </c>
      <c r="B1791" s="142"/>
      <c r="C1791" s="14">
        <f>stock!C1785</f>
        <v>0</v>
      </c>
      <c r="D1791" s="14">
        <f>stock!D1785</f>
        <v>0</v>
      </c>
      <c r="E1791" s="14">
        <f>stock!E1785</f>
        <v>0</v>
      </c>
      <c r="F1791" s="14">
        <f>stock!F1785</f>
        <v>0</v>
      </c>
      <c r="G1791" s="7"/>
      <c r="H1791" s="15">
        <f t="shared" si="342"/>
        <v>0</v>
      </c>
      <c r="I1791" s="15">
        <f t="shared" si="343"/>
        <v>0</v>
      </c>
      <c r="J1791" s="15">
        <f t="shared" si="344"/>
        <v>0</v>
      </c>
      <c r="K1791" s="1">
        <f t="shared" si="341"/>
        <v>0</v>
      </c>
      <c r="L1791" s="15">
        <f>IF(COUNTIF($N$2:N1791,N1791)=1,L1790+1,L1790)</f>
        <v>27</v>
      </c>
      <c r="M1791" s="17" t="str">
        <f t="shared" si="345"/>
        <v/>
      </c>
      <c r="N1791" s="1">
        <f t="shared" si="346"/>
        <v>0</v>
      </c>
      <c r="O1791" s="1">
        <f t="shared" si="347"/>
        <v>0</v>
      </c>
      <c r="P1791" s="17">
        <f t="shared" si="348"/>
        <v>0</v>
      </c>
      <c r="Q1791" s="17">
        <f t="shared" si="349"/>
        <v>0</v>
      </c>
      <c r="R1791" s="17">
        <f t="shared" si="350"/>
        <v>0</v>
      </c>
      <c r="S1791" s="17">
        <f t="shared" si="351"/>
        <v>0</v>
      </c>
      <c r="T1791" s="17">
        <f t="shared" si="352"/>
        <v>0</v>
      </c>
    </row>
    <row r="1792" spans="1:20">
      <c r="A1792" s="142" t="str">
        <f>IF((stock!B1786+stock!C1786+stock!D1786+stock!E1786)&lt;&gt;0,stock!A1786,"")</f>
        <v/>
      </c>
      <c r="B1792" s="142"/>
      <c r="C1792" s="14">
        <f>stock!C1786</f>
        <v>0</v>
      </c>
      <c r="D1792" s="14">
        <f>stock!D1786</f>
        <v>0</v>
      </c>
      <c r="E1792" s="14">
        <f>stock!E1786</f>
        <v>0</v>
      </c>
      <c r="F1792" s="14">
        <f>stock!F1786</f>
        <v>0</v>
      </c>
      <c r="G1792" s="7"/>
      <c r="H1792" s="15">
        <f t="shared" si="342"/>
        <v>0</v>
      </c>
      <c r="I1792" s="15">
        <f t="shared" si="343"/>
        <v>0</v>
      </c>
      <c r="J1792" s="15">
        <f t="shared" si="344"/>
        <v>0</v>
      </c>
      <c r="K1792" s="1">
        <f t="shared" si="341"/>
        <v>0</v>
      </c>
      <c r="L1792" s="15">
        <f>IF(COUNTIF($N$2:N1792,N1792)=1,L1791+1,L1791)</f>
        <v>27</v>
      </c>
      <c r="M1792" s="17" t="str">
        <f t="shared" si="345"/>
        <v/>
      </c>
      <c r="N1792" s="1">
        <f t="shared" si="346"/>
        <v>0</v>
      </c>
      <c r="O1792" s="1">
        <f t="shared" si="347"/>
        <v>0</v>
      </c>
      <c r="P1792" s="17">
        <f t="shared" si="348"/>
        <v>0</v>
      </c>
      <c r="Q1792" s="17">
        <f t="shared" si="349"/>
        <v>0</v>
      </c>
      <c r="R1792" s="17">
        <f t="shared" si="350"/>
        <v>0</v>
      </c>
      <c r="S1792" s="17">
        <f t="shared" si="351"/>
        <v>0</v>
      </c>
      <c r="T1792" s="17">
        <f t="shared" si="352"/>
        <v>0</v>
      </c>
    </row>
    <row r="1793" spans="1:20">
      <c r="A1793" s="142" t="str">
        <f>IF((stock!B1787+stock!C1787+stock!D1787+stock!E1787)&lt;&gt;0,stock!A1787,"")</f>
        <v/>
      </c>
      <c r="B1793" s="142"/>
      <c r="C1793" s="14">
        <f>stock!C1787</f>
        <v>0</v>
      </c>
      <c r="D1793" s="14">
        <f>stock!D1787</f>
        <v>0</v>
      </c>
      <c r="E1793" s="14">
        <f>stock!E1787</f>
        <v>0</v>
      </c>
      <c r="F1793" s="14">
        <f>stock!F1787</f>
        <v>0</v>
      </c>
      <c r="G1793" s="7"/>
      <c r="H1793" s="15">
        <f t="shared" si="342"/>
        <v>0</v>
      </c>
      <c r="I1793" s="15">
        <f t="shared" si="343"/>
        <v>0</v>
      </c>
      <c r="J1793" s="15">
        <f t="shared" si="344"/>
        <v>0</v>
      </c>
      <c r="K1793" s="1">
        <f t="shared" si="341"/>
        <v>0</v>
      </c>
      <c r="L1793" s="15">
        <f>IF(COUNTIF($N$2:N1793,N1793)=1,L1792+1,L1792)</f>
        <v>27</v>
      </c>
      <c r="M1793" s="17" t="str">
        <f t="shared" si="345"/>
        <v/>
      </c>
      <c r="N1793" s="1">
        <f t="shared" si="346"/>
        <v>0</v>
      </c>
      <c r="O1793" s="1">
        <f t="shared" si="347"/>
        <v>0</v>
      </c>
      <c r="P1793" s="17">
        <f t="shared" si="348"/>
        <v>0</v>
      </c>
      <c r="Q1793" s="17">
        <f t="shared" si="349"/>
        <v>0</v>
      </c>
      <c r="R1793" s="17">
        <f t="shared" si="350"/>
        <v>0</v>
      </c>
      <c r="S1793" s="17">
        <f t="shared" si="351"/>
        <v>0</v>
      </c>
      <c r="T1793" s="17">
        <f t="shared" si="352"/>
        <v>0</v>
      </c>
    </row>
    <row r="1794" spans="1:20">
      <c r="A1794" s="142" t="str">
        <f>IF((stock!B1788+stock!C1788+stock!D1788+stock!E1788)&lt;&gt;0,stock!A1788,"")</f>
        <v/>
      </c>
      <c r="B1794" s="142"/>
      <c r="C1794" s="14">
        <f>stock!C1788</f>
        <v>0</v>
      </c>
      <c r="D1794" s="14">
        <f>stock!D1788</f>
        <v>0</v>
      </c>
      <c r="E1794" s="14">
        <f>stock!E1788</f>
        <v>0</v>
      </c>
      <c r="F1794" s="14">
        <f>stock!F1788</f>
        <v>0</v>
      </c>
      <c r="G1794" s="7"/>
      <c r="H1794" s="15">
        <f t="shared" si="342"/>
        <v>0</v>
      </c>
      <c r="I1794" s="15">
        <f t="shared" si="343"/>
        <v>0</v>
      </c>
      <c r="J1794" s="15">
        <f t="shared" si="344"/>
        <v>0</v>
      </c>
      <c r="K1794" s="1">
        <f t="shared" si="341"/>
        <v>0</v>
      </c>
      <c r="L1794" s="15">
        <f>IF(COUNTIF($N$2:N1794,N1794)=1,L1793+1,L1793)</f>
        <v>27</v>
      </c>
      <c r="M1794" s="17" t="str">
        <f t="shared" si="345"/>
        <v/>
      </c>
      <c r="N1794" s="1">
        <f t="shared" si="346"/>
        <v>0</v>
      </c>
      <c r="O1794" s="1">
        <f t="shared" si="347"/>
        <v>0</v>
      </c>
      <c r="P1794" s="17">
        <f t="shared" si="348"/>
        <v>0</v>
      </c>
      <c r="Q1794" s="17">
        <f t="shared" si="349"/>
        <v>0</v>
      </c>
      <c r="R1794" s="17">
        <f t="shared" si="350"/>
        <v>0</v>
      </c>
      <c r="S1794" s="17">
        <f t="shared" si="351"/>
        <v>0</v>
      </c>
      <c r="T1794" s="17">
        <f t="shared" si="352"/>
        <v>0</v>
      </c>
    </row>
    <row r="1795" spans="1:20">
      <c r="A1795" s="142" t="str">
        <f>IF((stock!B1789+stock!C1789+stock!D1789+stock!E1789)&lt;&gt;0,stock!A1789,"")</f>
        <v/>
      </c>
      <c r="B1795" s="142"/>
      <c r="C1795" s="14">
        <f>stock!C1789</f>
        <v>0</v>
      </c>
      <c r="D1795" s="14">
        <f>stock!D1789</f>
        <v>0</v>
      </c>
      <c r="E1795" s="14">
        <f>stock!E1789</f>
        <v>0</v>
      </c>
      <c r="F1795" s="14">
        <f>stock!F1789</f>
        <v>0</v>
      </c>
      <c r="G1795" s="7"/>
      <c r="H1795" s="15">
        <f t="shared" si="342"/>
        <v>0</v>
      </c>
      <c r="I1795" s="15">
        <f t="shared" si="343"/>
        <v>0</v>
      </c>
      <c r="J1795" s="15">
        <f t="shared" si="344"/>
        <v>0</v>
      </c>
      <c r="K1795" s="1">
        <f t="shared" si="341"/>
        <v>0</v>
      </c>
      <c r="L1795" s="15">
        <f>IF(COUNTIF($N$2:N1795,N1795)=1,L1794+1,L1794)</f>
        <v>27</v>
      </c>
      <c r="M1795" s="17" t="str">
        <f t="shared" si="345"/>
        <v/>
      </c>
      <c r="N1795" s="1">
        <f t="shared" si="346"/>
        <v>0</v>
      </c>
      <c r="O1795" s="1">
        <f t="shared" si="347"/>
        <v>0</v>
      </c>
      <c r="P1795" s="17">
        <f t="shared" si="348"/>
        <v>0</v>
      </c>
      <c r="Q1795" s="17">
        <f t="shared" si="349"/>
        <v>0</v>
      </c>
      <c r="R1795" s="17">
        <f t="shared" si="350"/>
        <v>0</v>
      </c>
      <c r="S1795" s="17">
        <f t="shared" si="351"/>
        <v>0</v>
      </c>
      <c r="T1795" s="17">
        <f t="shared" si="352"/>
        <v>0</v>
      </c>
    </row>
    <row r="1796" spans="1:20">
      <c r="A1796" s="142" t="str">
        <f>IF((stock!B1790+stock!C1790+stock!D1790+stock!E1790)&lt;&gt;0,stock!A1790,"")</f>
        <v/>
      </c>
      <c r="B1796" s="142"/>
      <c r="C1796" s="14">
        <f>stock!C1790</f>
        <v>0</v>
      </c>
      <c r="D1796" s="14">
        <f>stock!D1790</f>
        <v>0</v>
      </c>
      <c r="E1796" s="14">
        <f>stock!E1790</f>
        <v>0</v>
      </c>
      <c r="F1796" s="14">
        <f>stock!F1790</f>
        <v>0</v>
      </c>
      <c r="G1796" s="7"/>
      <c r="H1796" s="15">
        <f t="shared" si="342"/>
        <v>0</v>
      </c>
      <c r="I1796" s="15">
        <f t="shared" si="343"/>
        <v>0</v>
      </c>
      <c r="J1796" s="15">
        <f t="shared" si="344"/>
        <v>0</v>
      </c>
      <c r="K1796" s="1">
        <f t="shared" si="341"/>
        <v>0</v>
      </c>
      <c r="L1796" s="15">
        <f>IF(COUNTIF($N$2:N1796,N1796)=1,L1795+1,L1795)</f>
        <v>27</v>
      </c>
      <c r="M1796" s="17" t="str">
        <f t="shared" si="345"/>
        <v/>
      </c>
      <c r="N1796" s="1">
        <f t="shared" si="346"/>
        <v>0</v>
      </c>
      <c r="O1796" s="1">
        <f t="shared" si="347"/>
        <v>0</v>
      </c>
      <c r="P1796" s="17">
        <f t="shared" si="348"/>
        <v>0</v>
      </c>
      <c r="Q1796" s="17">
        <f t="shared" si="349"/>
        <v>0</v>
      </c>
      <c r="R1796" s="17">
        <f t="shared" si="350"/>
        <v>0</v>
      </c>
      <c r="S1796" s="17">
        <f t="shared" si="351"/>
        <v>0</v>
      </c>
      <c r="T1796" s="17">
        <f t="shared" si="352"/>
        <v>0</v>
      </c>
    </row>
    <row r="1797" spans="1:20">
      <c r="A1797" s="142" t="str">
        <f>IF((stock!B1791+stock!C1791+stock!D1791+stock!E1791)&lt;&gt;0,stock!A1791,"")</f>
        <v/>
      </c>
      <c r="B1797" s="142"/>
      <c r="C1797" s="14">
        <f>stock!C1791</f>
        <v>0</v>
      </c>
      <c r="D1797" s="14">
        <f>stock!D1791</f>
        <v>0</v>
      </c>
      <c r="E1797" s="14">
        <f>stock!E1791</f>
        <v>0</v>
      </c>
      <c r="F1797" s="14">
        <f>stock!F1791</f>
        <v>0</v>
      </c>
      <c r="G1797" s="7"/>
      <c r="H1797" s="15">
        <f t="shared" si="342"/>
        <v>0</v>
      </c>
      <c r="I1797" s="15">
        <f t="shared" si="343"/>
        <v>0</v>
      </c>
      <c r="J1797" s="15">
        <f t="shared" si="344"/>
        <v>0</v>
      </c>
      <c r="K1797" s="1">
        <f t="shared" si="341"/>
        <v>0</v>
      </c>
      <c r="L1797" s="15">
        <f>IF(COUNTIF($N$2:N1797,N1797)=1,L1796+1,L1796)</f>
        <v>27</v>
      </c>
      <c r="M1797" s="17" t="str">
        <f t="shared" si="345"/>
        <v/>
      </c>
      <c r="N1797" s="1">
        <f t="shared" si="346"/>
        <v>0</v>
      </c>
      <c r="O1797" s="1">
        <f t="shared" si="347"/>
        <v>0</v>
      </c>
      <c r="P1797" s="17">
        <f t="shared" si="348"/>
        <v>0</v>
      </c>
      <c r="Q1797" s="17">
        <f t="shared" si="349"/>
        <v>0</v>
      </c>
      <c r="R1797" s="17">
        <f t="shared" si="350"/>
        <v>0</v>
      </c>
      <c r="S1797" s="17">
        <f t="shared" si="351"/>
        <v>0</v>
      </c>
      <c r="T1797" s="17">
        <f t="shared" si="352"/>
        <v>0</v>
      </c>
    </row>
    <row r="1798" spans="1:20">
      <c r="A1798" s="142" t="str">
        <f>IF((stock!B1792+stock!C1792+stock!D1792+stock!E1792)&lt;&gt;0,stock!A1792,"")</f>
        <v/>
      </c>
      <c r="B1798" s="142"/>
      <c r="C1798" s="14">
        <f>stock!C1792</f>
        <v>0</v>
      </c>
      <c r="D1798" s="14">
        <f>stock!D1792</f>
        <v>0</v>
      </c>
      <c r="E1798" s="14">
        <f>stock!E1792</f>
        <v>0</v>
      </c>
      <c r="F1798" s="14">
        <f>stock!F1792</f>
        <v>0</v>
      </c>
      <c r="G1798" s="7"/>
      <c r="H1798" s="15">
        <f t="shared" si="342"/>
        <v>0</v>
      </c>
      <c r="I1798" s="15">
        <f t="shared" si="343"/>
        <v>0</v>
      </c>
      <c r="J1798" s="15">
        <f t="shared" si="344"/>
        <v>0</v>
      </c>
      <c r="K1798" s="1">
        <f t="shared" si="341"/>
        <v>0</v>
      </c>
      <c r="L1798" s="15">
        <f>IF(COUNTIF($N$2:N1798,N1798)=1,L1797+1,L1797)</f>
        <v>27</v>
      </c>
      <c r="M1798" s="17" t="str">
        <f t="shared" si="345"/>
        <v/>
      </c>
      <c r="N1798" s="1">
        <f t="shared" si="346"/>
        <v>0</v>
      </c>
      <c r="O1798" s="1">
        <f t="shared" si="347"/>
        <v>0</v>
      </c>
      <c r="P1798" s="17">
        <f t="shared" si="348"/>
        <v>0</v>
      </c>
      <c r="Q1798" s="17">
        <f t="shared" si="349"/>
        <v>0</v>
      </c>
      <c r="R1798" s="17">
        <f t="shared" si="350"/>
        <v>0</v>
      </c>
      <c r="S1798" s="17">
        <f t="shared" si="351"/>
        <v>0</v>
      </c>
      <c r="T1798" s="17">
        <f t="shared" si="352"/>
        <v>0</v>
      </c>
    </row>
    <row r="1799" spans="1:20">
      <c r="A1799" s="142" t="str">
        <f>IF((stock!B1793+stock!C1793+stock!D1793+stock!E1793)&lt;&gt;0,stock!A1793,"")</f>
        <v>MAAN WHITEGRAM-AA 30KG</v>
      </c>
      <c r="B1799" s="142"/>
      <c r="C1799" s="14">
        <f>stock!C1793</f>
        <v>77</v>
      </c>
      <c r="D1799" s="14">
        <f>stock!D1793</f>
        <v>0</v>
      </c>
      <c r="E1799" s="14">
        <f>stock!E1793</f>
        <v>4</v>
      </c>
      <c r="F1799" s="14">
        <f>stock!F1793</f>
        <v>73</v>
      </c>
      <c r="G1799" s="7"/>
      <c r="H1799" s="15">
        <f t="shared" si="342"/>
        <v>30</v>
      </c>
      <c r="I1799" s="15">
        <f t="shared" si="343"/>
        <v>0</v>
      </c>
      <c r="J1799" s="15">
        <f t="shared" si="344"/>
        <v>30</v>
      </c>
      <c r="K1799" s="1" t="str">
        <f t="shared" si="341"/>
        <v>MAAN WHITEGRAM-AA</v>
      </c>
      <c r="L1799" s="15">
        <f>IF(COUNTIF($N$2:N1799,N1799)=1,L1798+1,L1798)</f>
        <v>27</v>
      </c>
      <c r="M1799" s="17" t="str">
        <f t="shared" si="345"/>
        <v>MAAN WHITEGRAM-AA</v>
      </c>
      <c r="N1799" s="1" t="str">
        <f t="shared" si="346"/>
        <v>WHITEGRAM-AA</v>
      </c>
      <c r="O1799" s="1" t="str">
        <f t="shared" si="347"/>
        <v>MAAN</v>
      </c>
      <c r="P1799" s="17">
        <f t="shared" si="348"/>
        <v>1</v>
      </c>
      <c r="Q1799" s="17">
        <f t="shared" si="349"/>
        <v>46.2</v>
      </c>
      <c r="R1799" s="17">
        <f t="shared" si="350"/>
        <v>0</v>
      </c>
      <c r="S1799" s="17">
        <f t="shared" si="351"/>
        <v>2.4</v>
      </c>
      <c r="T1799" s="17">
        <f t="shared" si="352"/>
        <v>43.8</v>
      </c>
    </row>
    <row r="1800" spans="1:20">
      <c r="A1800" s="142" t="str">
        <f>IF((stock!B1794+stock!C1794+stock!D1794+stock!E1794)&lt;&gt;0,stock!A1794,"")</f>
        <v/>
      </c>
      <c r="B1800" s="142"/>
      <c r="C1800" s="14">
        <f>stock!C1794</f>
        <v>0</v>
      </c>
      <c r="D1800" s="14">
        <f>stock!D1794</f>
        <v>0</v>
      </c>
      <c r="E1800" s="14">
        <f>stock!E1794</f>
        <v>0</v>
      </c>
      <c r="F1800" s="14">
        <f>stock!F1794</f>
        <v>0</v>
      </c>
      <c r="G1800" s="7"/>
      <c r="H1800" s="15">
        <f t="shared" si="342"/>
        <v>0</v>
      </c>
      <c r="I1800" s="15">
        <f t="shared" si="343"/>
        <v>0</v>
      </c>
      <c r="J1800" s="15">
        <f t="shared" si="344"/>
        <v>0</v>
      </c>
      <c r="K1800" s="1">
        <f t="shared" si="341"/>
        <v>0</v>
      </c>
      <c r="L1800" s="15">
        <f>IF(COUNTIF($N$2:N1800,N1800)=1,L1799+1,L1799)</f>
        <v>27</v>
      </c>
      <c r="M1800" s="17" t="str">
        <f t="shared" si="345"/>
        <v/>
      </c>
      <c r="N1800" s="1">
        <f t="shared" si="346"/>
        <v>0</v>
      </c>
      <c r="O1800" s="1">
        <f t="shared" si="347"/>
        <v>0</v>
      </c>
      <c r="P1800" s="17">
        <f t="shared" si="348"/>
        <v>0</v>
      </c>
      <c r="Q1800" s="17">
        <f t="shared" si="349"/>
        <v>0</v>
      </c>
      <c r="R1800" s="17">
        <f t="shared" si="350"/>
        <v>0</v>
      </c>
      <c r="S1800" s="17">
        <f t="shared" si="351"/>
        <v>0</v>
      </c>
      <c r="T1800" s="17">
        <f t="shared" si="352"/>
        <v>0</v>
      </c>
    </row>
    <row r="1801" spans="1:20">
      <c r="A1801" s="142" t="str">
        <f>IF((stock!B1795+stock!C1795+stock!D1795+stock!E1795)&lt;&gt;0,stock!A1795,"")</f>
        <v/>
      </c>
      <c r="B1801" s="142"/>
      <c r="C1801" s="14">
        <f>stock!C1795</f>
        <v>0</v>
      </c>
      <c r="D1801" s="14">
        <f>stock!D1795</f>
        <v>0</v>
      </c>
      <c r="E1801" s="14">
        <f>stock!E1795</f>
        <v>0</v>
      </c>
      <c r="F1801" s="14">
        <f>stock!F1795</f>
        <v>0</v>
      </c>
      <c r="G1801" s="7"/>
      <c r="H1801" s="15">
        <f t="shared" si="342"/>
        <v>0</v>
      </c>
      <c r="I1801" s="15">
        <f t="shared" si="343"/>
        <v>0</v>
      </c>
      <c r="J1801" s="15">
        <f t="shared" si="344"/>
        <v>0</v>
      </c>
      <c r="K1801" s="1">
        <f t="shared" si="341"/>
        <v>0</v>
      </c>
      <c r="L1801" s="15">
        <f>IF(COUNTIF($N$2:N1801,N1801)=1,L1800+1,L1800)</f>
        <v>27</v>
      </c>
      <c r="M1801" s="17" t="str">
        <f t="shared" si="345"/>
        <v/>
      </c>
      <c r="N1801" s="1">
        <f t="shared" si="346"/>
        <v>0</v>
      </c>
      <c r="O1801" s="1">
        <f t="shared" si="347"/>
        <v>0</v>
      </c>
      <c r="P1801" s="17">
        <f t="shared" si="348"/>
        <v>0</v>
      </c>
      <c r="Q1801" s="17">
        <f t="shared" si="349"/>
        <v>0</v>
      </c>
      <c r="R1801" s="17">
        <f t="shared" si="350"/>
        <v>0</v>
      </c>
      <c r="S1801" s="17">
        <f t="shared" si="351"/>
        <v>0</v>
      </c>
      <c r="T1801" s="17">
        <f t="shared" si="352"/>
        <v>0</v>
      </c>
    </row>
    <row r="1802" spans="1:20">
      <c r="A1802" s="142" t="str">
        <f>IF((stock!B1796+stock!C1796+stock!D1796+stock!E1796)&lt;&gt;0,stock!A1796,"")</f>
        <v/>
      </c>
      <c r="B1802" s="142"/>
      <c r="C1802" s="14">
        <f>stock!C1796</f>
        <v>0</v>
      </c>
      <c r="D1802" s="14">
        <f>stock!D1796</f>
        <v>0</v>
      </c>
      <c r="E1802" s="14">
        <f>stock!E1796</f>
        <v>0</v>
      </c>
      <c r="F1802" s="14">
        <f>stock!F1796</f>
        <v>0</v>
      </c>
      <c r="G1802" s="7"/>
      <c r="H1802" s="15">
        <f t="shared" si="342"/>
        <v>0</v>
      </c>
      <c r="I1802" s="15">
        <f t="shared" si="343"/>
        <v>0</v>
      </c>
      <c r="J1802" s="15">
        <f t="shared" si="344"/>
        <v>0</v>
      </c>
      <c r="K1802" s="1">
        <f t="shared" si="341"/>
        <v>0</v>
      </c>
      <c r="L1802" s="15">
        <f>IF(COUNTIF($N$2:N1802,N1802)=1,L1801+1,L1801)</f>
        <v>27</v>
      </c>
      <c r="M1802" s="17" t="str">
        <f t="shared" si="345"/>
        <v/>
      </c>
      <c r="N1802" s="1">
        <f t="shared" si="346"/>
        <v>0</v>
      </c>
      <c r="O1802" s="1">
        <f t="shared" si="347"/>
        <v>0</v>
      </c>
      <c r="P1802" s="17">
        <f t="shared" si="348"/>
        <v>0</v>
      </c>
      <c r="Q1802" s="17">
        <f t="shared" si="349"/>
        <v>0</v>
      </c>
      <c r="R1802" s="17">
        <f t="shared" si="350"/>
        <v>0</v>
      </c>
      <c r="S1802" s="17">
        <f t="shared" si="351"/>
        <v>0</v>
      </c>
      <c r="T1802" s="17">
        <f t="shared" si="352"/>
        <v>0</v>
      </c>
    </row>
    <row r="1803" spans="1:20">
      <c r="A1803" s="142" t="str">
        <f>IF((stock!B1797+stock!C1797+stock!D1797+stock!E1797)&lt;&gt;0,stock!A1797,"")</f>
        <v/>
      </c>
      <c r="B1803" s="142"/>
      <c r="C1803" s="14">
        <f>stock!C1797</f>
        <v>0</v>
      </c>
      <c r="D1803" s="14">
        <f>stock!D1797</f>
        <v>0</v>
      </c>
      <c r="E1803" s="14">
        <f>stock!E1797</f>
        <v>0</v>
      </c>
      <c r="F1803" s="14">
        <f>stock!F1797</f>
        <v>0</v>
      </c>
      <c r="G1803" s="7"/>
      <c r="H1803" s="15">
        <f t="shared" si="342"/>
        <v>0</v>
      </c>
      <c r="I1803" s="15">
        <f t="shared" si="343"/>
        <v>0</v>
      </c>
      <c r="J1803" s="15">
        <f t="shared" si="344"/>
        <v>0</v>
      </c>
      <c r="K1803" s="1">
        <f t="shared" si="341"/>
        <v>0</v>
      </c>
      <c r="L1803" s="15">
        <f>IF(COUNTIF($N$2:N1803,N1803)=1,L1802+1,L1802)</f>
        <v>27</v>
      </c>
      <c r="M1803" s="17" t="str">
        <f t="shared" si="345"/>
        <v/>
      </c>
      <c r="N1803" s="1">
        <f t="shared" si="346"/>
        <v>0</v>
      </c>
      <c r="O1803" s="1">
        <f t="shared" si="347"/>
        <v>0</v>
      </c>
      <c r="P1803" s="17">
        <f t="shared" si="348"/>
        <v>0</v>
      </c>
      <c r="Q1803" s="17">
        <f t="shared" si="349"/>
        <v>0</v>
      </c>
      <c r="R1803" s="17">
        <f t="shared" si="350"/>
        <v>0</v>
      </c>
      <c r="S1803" s="17">
        <f t="shared" si="351"/>
        <v>0</v>
      </c>
      <c r="T1803" s="17">
        <f t="shared" si="352"/>
        <v>0</v>
      </c>
    </row>
    <row r="1804" spans="1:20">
      <c r="A1804" s="142" t="str">
        <f>IF((stock!B1798+stock!C1798+stock!D1798+stock!E1798)&lt;&gt;0,stock!A1798,"")</f>
        <v/>
      </c>
      <c r="B1804" s="142"/>
      <c r="C1804" s="14">
        <f>stock!C1798</f>
        <v>0</v>
      </c>
      <c r="D1804" s="14">
        <f>stock!D1798</f>
        <v>0</v>
      </c>
      <c r="E1804" s="14">
        <f>stock!E1798</f>
        <v>0</v>
      </c>
      <c r="F1804" s="14">
        <f>stock!F1798</f>
        <v>0</v>
      </c>
      <c r="G1804" s="7"/>
      <c r="H1804" s="15">
        <f t="shared" si="342"/>
        <v>0</v>
      </c>
      <c r="I1804" s="15">
        <f t="shared" si="343"/>
        <v>0</v>
      </c>
      <c r="J1804" s="15">
        <f t="shared" si="344"/>
        <v>0</v>
      </c>
      <c r="K1804" s="1">
        <f t="shared" ref="K1804:K1867" si="353">IFERROR(LEFT(A1804,LEN(A1804)-5),0)</f>
        <v>0</v>
      </c>
      <c r="L1804" s="15">
        <f>IF(COUNTIF($N$2:N1804,N1804)=1,L1803+1,L1803)</f>
        <v>27</v>
      </c>
      <c r="M1804" s="17" t="str">
        <f t="shared" si="345"/>
        <v/>
      </c>
      <c r="N1804" s="1">
        <f t="shared" si="346"/>
        <v>0</v>
      </c>
      <c r="O1804" s="1">
        <f t="shared" si="347"/>
        <v>0</v>
      </c>
      <c r="P1804" s="17">
        <f t="shared" si="348"/>
        <v>0</v>
      </c>
      <c r="Q1804" s="17">
        <f t="shared" si="349"/>
        <v>0</v>
      </c>
      <c r="R1804" s="17">
        <f t="shared" si="350"/>
        <v>0</v>
      </c>
      <c r="S1804" s="17">
        <f t="shared" si="351"/>
        <v>0</v>
      </c>
      <c r="T1804" s="17">
        <f t="shared" si="352"/>
        <v>0</v>
      </c>
    </row>
    <row r="1805" spans="1:20">
      <c r="A1805" s="142" t="str">
        <f>IF((stock!B1799+stock!C1799+stock!D1799+stock!E1799)&lt;&gt;0,stock!A1799,"")</f>
        <v/>
      </c>
      <c r="B1805" s="142"/>
      <c r="C1805" s="14">
        <f>stock!C1799</f>
        <v>0</v>
      </c>
      <c r="D1805" s="14">
        <f>stock!D1799</f>
        <v>0</v>
      </c>
      <c r="E1805" s="14">
        <f>stock!E1799</f>
        <v>0</v>
      </c>
      <c r="F1805" s="14">
        <f>stock!F1799</f>
        <v>0</v>
      </c>
      <c r="G1805" s="7"/>
      <c r="H1805" s="15">
        <f t="shared" si="342"/>
        <v>0</v>
      </c>
      <c r="I1805" s="15">
        <f t="shared" si="343"/>
        <v>0</v>
      </c>
      <c r="J1805" s="15">
        <f t="shared" si="344"/>
        <v>0</v>
      </c>
      <c r="K1805" s="1">
        <f t="shared" si="353"/>
        <v>0</v>
      </c>
      <c r="L1805" s="15">
        <f>IF(COUNTIF($N$2:N1805,N1805)=1,L1804+1,L1804)</f>
        <v>27</v>
      </c>
      <c r="M1805" s="17" t="str">
        <f t="shared" si="345"/>
        <v/>
      </c>
      <c r="N1805" s="1">
        <f t="shared" si="346"/>
        <v>0</v>
      </c>
      <c r="O1805" s="1">
        <f t="shared" si="347"/>
        <v>0</v>
      </c>
      <c r="P1805" s="17">
        <f t="shared" si="348"/>
        <v>0</v>
      </c>
      <c r="Q1805" s="17">
        <f t="shared" si="349"/>
        <v>0</v>
      </c>
      <c r="R1805" s="17">
        <f t="shared" si="350"/>
        <v>0</v>
      </c>
      <c r="S1805" s="17">
        <f t="shared" si="351"/>
        <v>0</v>
      </c>
      <c r="T1805" s="17">
        <f t="shared" si="352"/>
        <v>0</v>
      </c>
    </row>
    <row r="1806" spans="1:20">
      <c r="A1806" s="142" t="str">
        <f>IF((stock!B1800+stock!C1800+stock!D1800+stock!E1800)&lt;&gt;0,stock!A1800,"")</f>
        <v/>
      </c>
      <c r="B1806" s="142"/>
      <c r="C1806" s="14">
        <f>stock!C1800</f>
        <v>0</v>
      </c>
      <c r="D1806" s="14">
        <f>stock!D1800</f>
        <v>0</v>
      </c>
      <c r="E1806" s="14">
        <f>stock!E1800</f>
        <v>0</v>
      </c>
      <c r="F1806" s="14">
        <f>stock!F1800</f>
        <v>0</v>
      </c>
      <c r="G1806" s="7"/>
      <c r="H1806" s="15">
        <f t="shared" ref="H1806:H1869" si="354">IFERROR(--SUBSTITUTE(TRIM(RIGHT(SUBSTITUTE(A1806," ",REPT(" ",255)),255)),"KG",""),0)</f>
        <v>0</v>
      </c>
      <c r="I1806" s="15">
        <f t="shared" ref="I1806:I1869" si="355">IFERROR(--SUBSTITUTE(TRIM(RIGHT(SUBSTITUTE(A1806," ",REPT(" ",255)),255)),"GM",""),0)</f>
        <v>0</v>
      </c>
      <c r="J1806" s="15">
        <f t="shared" ref="J1806:J1869" si="356">IF(H1806&gt;I1806,H1806,I1806)</f>
        <v>0</v>
      </c>
      <c r="K1806" s="1">
        <f t="shared" si="353"/>
        <v>0</v>
      </c>
      <c r="L1806" s="15">
        <f>IF(COUNTIF($N$2:N1806,N1806)=1,L1805+1,L1805)</f>
        <v>27</v>
      </c>
      <c r="M1806" s="17" t="str">
        <f t="shared" si="345"/>
        <v/>
      </c>
      <c r="N1806" s="1">
        <f t="shared" si="346"/>
        <v>0</v>
      </c>
      <c r="O1806" s="1">
        <f t="shared" si="347"/>
        <v>0</v>
      </c>
      <c r="P1806" s="17">
        <f t="shared" si="348"/>
        <v>0</v>
      </c>
      <c r="Q1806" s="17">
        <f t="shared" si="349"/>
        <v>0</v>
      </c>
      <c r="R1806" s="17">
        <f t="shared" si="350"/>
        <v>0</v>
      </c>
      <c r="S1806" s="17">
        <f t="shared" si="351"/>
        <v>0</v>
      </c>
      <c r="T1806" s="17">
        <f t="shared" si="352"/>
        <v>0</v>
      </c>
    </row>
    <row r="1807" spans="1:20">
      <c r="A1807" s="142" t="str">
        <f>IF((stock!B1801+stock!C1801+stock!D1801+stock!E1801)&lt;&gt;0,stock!A1801,"")</f>
        <v/>
      </c>
      <c r="B1807" s="142"/>
      <c r="C1807" s="14">
        <f>stock!C1801</f>
        <v>0</v>
      </c>
      <c r="D1807" s="14">
        <f>stock!D1801</f>
        <v>0</v>
      </c>
      <c r="E1807" s="14">
        <f>stock!E1801</f>
        <v>0</v>
      </c>
      <c r="F1807" s="14">
        <f>stock!F1801</f>
        <v>0</v>
      </c>
      <c r="G1807" s="7"/>
      <c r="H1807" s="15">
        <f t="shared" si="354"/>
        <v>0</v>
      </c>
      <c r="I1807" s="15">
        <f t="shared" si="355"/>
        <v>0</v>
      </c>
      <c r="J1807" s="15">
        <f t="shared" si="356"/>
        <v>0</v>
      </c>
      <c r="K1807" s="1">
        <f t="shared" si="353"/>
        <v>0</v>
      </c>
      <c r="L1807" s="15">
        <f>IF(COUNTIF($N$2:N1807,N1807)=1,L1806+1,L1806)</f>
        <v>27</v>
      </c>
      <c r="M1807" s="17" t="str">
        <f t="shared" si="345"/>
        <v/>
      </c>
      <c r="N1807" s="1">
        <f t="shared" si="346"/>
        <v>0</v>
      </c>
      <c r="O1807" s="1">
        <f t="shared" si="347"/>
        <v>0</v>
      </c>
      <c r="P1807" s="17">
        <f t="shared" si="348"/>
        <v>0</v>
      </c>
      <c r="Q1807" s="17">
        <f t="shared" si="349"/>
        <v>0</v>
      </c>
      <c r="R1807" s="17">
        <f t="shared" si="350"/>
        <v>0</v>
      </c>
      <c r="S1807" s="17">
        <f t="shared" si="351"/>
        <v>0</v>
      </c>
      <c r="T1807" s="17">
        <f t="shared" si="352"/>
        <v>0</v>
      </c>
    </row>
    <row r="1808" spans="1:20">
      <c r="A1808" s="142" t="str">
        <f>IF((stock!B1802+stock!C1802+stock!D1802+stock!E1802)&lt;&gt;0,stock!A1802,"")</f>
        <v/>
      </c>
      <c r="B1808" s="142"/>
      <c r="C1808" s="14">
        <f>stock!C1802</f>
        <v>0</v>
      </c>
      <c r="D1808" s="14">
        <f>stock!D1802</f>
        <v>0</v>
      </c>
      <c r="E1808" s="14">
        <f>stock!E1802</f>
        <v>0</v>
      </c>
      <c r="F1808" s="14">
        <f>stock!F1802</f>
        <v>0</v>
      </c>
      <c r="G1808" s="7"/>
      <c r="H1808" s="15">
        <f t="shared" si="354"/>
        <v>0</v>
      </c>
      <c r="I1808" s="15">
        <f t="shared" si="355"/>
        <v>0</v>
      </c>
      <c r="J1808" s="15">
        <f t="shared" si="356"/>
        <v>0</v>
      </c>
      <c r="K1808" s="1">
        <f t="shared" si="353"/>
        <v>0</v>
      </c>
      <c r="L1808" s="15">
        <f>IF(COUNTIF($N$2:N1808,N1808)=1,L1807+1,L1807)</f>
        <v>27</v>
      </c>
      <c r="M1808" s="17" t="str">
        <f t="shared" si="345"/>
        <v/>
      </c>
      <c r="N1808" s="1">
        <f t="shared" si="346"/>
        <v>0</v>
      </c>
      <c r="O1808" s="1">
        <f t="shared" si="347"/>
        <v>0</v>
      </c>
      <c r="P1808" s="17">
        <f t="shared" si="348"/>
        <v>0</v>
      </c>
      <c r="Q1808" s="17">
        <f t="shared" si="349"/>
        <v>0</v>
      </c>
      <c r="R1808" s="17">
        <f t="shared" si="350"/>
        <v>0</v>
      </c>
      <c r="S1808" s="17">
        <f t="shared" si="351"/>
        <v>0</v>
      </c>
      <c r="T1808" s="17">
        <f t="shared" si="352"/>
        <v>0</v>
      </c>
    </row>
    <row r="1809" spans="1:20">
      <c r="A1809" s="142" t="str">
        <f>IF((stock!B1803+stock!C1803+stock!D1803+stock!E1803)&lt;&gt;0,stock!A1803,"")</f>
        <v/>
      </c>
      <c r="B1809" s="142"/>
      <c r="C1809" s="14">
        <f>stock!C1803</f>
        <v>0</v>
      </c>
      <c r="D1809" s="14">
        <f>stock!D1803</f>
        <v>0</v>
      </c>
      <c r="E1809" s="14">
        <f>stock!E1803</f>
        <v>0</v>
      </c>
      <c r="F1809" s="14">
        <f>stock!F1803</f>
        <v>0</v>
      </c>
      <c r="G1809" s="7"/>
      <c r="H1809" s="15">
        <f t="shared" si="354"/>
        <v>0</v>
      </c>
      <c r="I1809" s="15">
        <f t="shared" si="355"/>
        <v>0</v>
      </c>
      <c r="J1809" s="15">
        <f t="shared" si="356"/>
        <v>0</v>
      </c>
      <c r="K1809" s="1">
        <f t="shared" si="353"/>
        <v>0</v>
      </c>
      <c r="L1809" s="15">
        <f>IF(COUNTIF($N$2:N1809,N1809)=1,L1808+1,L1808)</f>
        <v>27</v>
      </c>
      <c r="M1809" s="17" t="str">
        <f t="shared" si="345"/>
        <v/>
      </c>
      <c r="N1809" s="1">
        <f t="shared" si="346"/>
        <v>0</v>
      </c>
      <c r="O1809" s="1">
        <f t="shared" si="347"/>
        <v>0</v>
      </c>
      <c r="P1809" s="17">
        <f t="shared" si="348"/>
        <v>0</v>
      </c>
      <c r="Q1809" s="17">
        <f t="shared" si="349"/>
        <v>0</v>
      </c>
      <c r="R1809" s="17">
        <f t="shared" si="350"/>
        <v>0</v>
      </c>
      <c r="S1809" s="17">
        <f t="shared" si="351"/>
        <v>0</v>
      </c>
      <c r="T1809" s="17">
        <f t="shared" si="352"/>
        <v>0</v>
      </c>
    </row>
    <row r="1810" spans="1:20">
      <c r="A1810" s="142" t="str">
        <f>IF((stock!B1804+stock!C1804+stock!D1804+stock!E1804)&lt;&gt;0,stock!A1804,"")</f>
        <v/>
      </c>
      <c r="B1810" s="142"/>
      <c r="C1810" s="14">
        <f>stock!C1804</f>
        <v>0</v>
      </c>
      <c r="D1810" s="14">
        <f>stock!D1804</f>
        <v>0</v>
      </c>
      <c r="E1810" s="14">
        <f>stock!E1804</f>
        <v>0</v>
      </c>
      <c r="F1810" s="14">
        <f>stock!F1804</f>
        <v>0</v>
      </c>
      <c r="G1810" s="7"/>
      <c r="H1810" s="15">
        <f t="shared" si="354"/>
        <v>0</v>
      </c>
      <c r="I1810" s="15">
        <f t="shared" si="355"/>
        <v>0</v>
      </c>
      <c r="J1810" s="15">
        <f t="shared" si="356"/>
        <v>0</v>
      </c>
      <c r="K1810" s="1">
        <f t="shared" si="353"/>
        <v>0</v>
      </c>
      <c r="L1810" s="15">
        <f>IF(COUNTIF($N$2:N1810,N1810)=1,L1809+1,L1809)</f>
        <v>27</v>
      </c>
      <c r="M1810" s="17" t="str">
        <f t="shared" si="345"/>
        <v/>
      </c>
      <c r="N1810" s="1">
        <f t="shared" si="346"/>
        <v>0</v>
      </c>
      <c r="O1810" s="1">
        <f t="shared" si="347"/>
        <v>0</v>
      </c>
      <c r="P1810" s="17">
        <f t="shared" si="348"/>
        <v>0</v>
      </c>
      <c r="Q1810" s="17">
        <f t="shared" si="349"/>
        <v>0</v>
      </c>
      <c r="R1810" s="17">
        <f t="shared" si="350"/>
        <v>0</v>
      </c>
      <c r="S1810" s="17">
        <f t="shared" si="351"/>
        <v>0</v>
      </c>
      <c r="T1810" s="17">
        <f t="shared" si="352"/>
        <v>0</v>
      </c>
    </row>
    <row r="1811" spans="1:20">
      <c r="A1811" s="142" t="str">
        <f>IF((stock!B1805+stock!C1805+stock!D1805+stock!E1805)&lt;&gt;0,stock!A1805,"")</f>
        <v>W.C WHITEGRAM-AA 30KG</v>
      </c>
      <c r="B1811" s="142"/>
      <c r="C1811" s="14">
        <f>stock!C1805</f>
        <v>92</v>
      </c>
      <c r="D1811" s="14">
        <f>stock!D1805</f>
        <v>91</v>
      </c>
      <c r="E1811" s="14">
        <f>stock!E1805</f>
        <v>115</v>
      </c>
      <c r="F1811" s="14">
        <f>stock!F1805</f>
        <v>68</v>
      </c>
      <c r="G1811" s="7"/>
      <c r="H1811" s="15">
        <f t="shared" si="354"/>
        <v>30</v>
      </c>
      <c r="I1811" s="15">
        <f t="shared" si="355"/>
        <v>0</v>
      </c>
      <c r="J1811" s="15">
        <f t="shared" si="356"/>
        <v>30</v>
      </c>
      <c r="K1811" s="1" t="str">
        <f t="shared" si="353"/>
        <v>W.C WHITEGRAM-AA</v>
      </c>
      <c r="L1811" s="15">
        <f>IF(COUNTIF($N$2:N1811,N1811)=1,L1810+1,L1810)</f>
        <v>27</v>
      </c>
      <c r="M1811" s="17" t="str">
        <f t="shared" si="345"/>
        <v>W.C WHITEGRAM-AA</v>
      </c>
      <c r="N1811" s="1" t="str">
        <f t="shared" si="346"/>
        <v>WHITEGRAM-AA</v>
      </c>
      <c r="O1811" s="1" t="str">
        <f t="shared" si="347"/>
        <v>W.C</v>
      </c>
      <c r="P1811" s="17">
        <f t="shared" si="348"/>
        <v>1</v>
      </c>
      <c r="Q1811" s="17">
        <f t="shared" si="349"/>
        <v>55.2</v>
      </c>
      <c r="R1811" s="17">
        <f t="shared" si="350"/>
        <v>54.6</v>
      </c>
      <c r="S1811" s="17">
        <f t="shared" si="351"/>
        <v>69</v>
      </c>
      <c r="T1811" s="17">
        <f t="shared" si="352"/>
        <v>40.799999999999997</v>
      </c>
    </row>
    <row r="1812" spans="1:20">
      <c r="A1812" s="142" t="str">
        <f>IF((stock!B1806+stock!C1806+stock!D1806+stock!E1806)&lt;&gt;0,stock!A1806,"")</f>
        <v/>
      </c>
      <c r="B1812" s="142"/>
      <c r="C1812" s="14">
        <f>stock!C1806</f>
        <v>0</v>
      </c>
      <c r="D1812" s="14">
        <f>stock!D1806</f>
        <v>0</v>
      </c>
      <c r="E1812" s="14">
        <f>stock!E1806</f>
        <v>0</v>
      </c>
      <c r="F1812" s="14">
        <f>stock!F1806</f>
        <v>0</v>
      </c>
      <c r="G1812" s="7"/>
      <c r="H1812" s="15">
        <f t="shared" si="354"/>
        <v>0</v>
      </c>
      <c r="I1812" s="15">
        <f t="shared" si="355"/>
        <v>0</v>
      </c>
      <c r="J1812" s="15">
        <f t="shared" si="356"/>
        <v>0</v>
      </c>
      <c r="K1812" s="1">
        <f t="shared" si="353"/>
        <v>0</v>
      </c>
      <c r="L1812" s="15">
        <f>IF(COUNTIF($N$2:N1812,N1812)=1,L1811+1,L1811)</f>
        <v>27</v>
      </c>
      <c r="M1812" s="17" t="str">
        <f t="shared" ref="M1812:M1875" si="357">IF(P1812=0,"",K1812)</f>
        <v/>
      </c>
      <c r="N1812" s="1">
        <f t="shared" ref="N1812:N1875" si="358">IF(P1812=0,0,(IFERROR(RIGHT(K1812,LEN(K1812)-FIND(" ",K1812)),K1812)))</f>
        <v>0</v>
      </c>
      <c r="O1812" s="1">
        <f t="shared" ref="O1812:O1875" si="359">IF(P1812=0,0,TRIM(LEFT(SUBSTITUTE(A1812," ",REPT(" ",255)),255)))</f>
        <v>0</v>
      </c>
      <c r="P1812" s="17">
        <f t="shared" ref="P1812:P1875" si="360">IFERROR((FIND("KG",A1812)/FIND("KG",A1812)),0)+IFERROR((FIND("GM",A1812)/FIND("GM",A1812)),0)</f>
        <v>0</v>
      </c>
      <c r="Q1812" s="17">
        <f t="shared" ref="Q1812:Q1875" si="361">IFERROR((C1812*J1812*P1812)/50,0)</f>
        <v>0</v>
      </c>
      <c r="R1812" s="17">
        <f t="shared" ref="R1812:R1875" si="362">IFERROR((D1812*J1812*P1812)/50,0)</f>
        <v>0</v>
      </c>
      <c r="S1812" s="17">
        <f t="shared" ref="S1812:S1875" si="363">IFERROR((E1812*J1812*P1812)/50,0)</f>
        <v>0</v>
      </c>
      <c r="T1812" s="17">
        <f t="shared" ref="T1812:T1875" si="364">IFERROR((F1812*J1812*P1812)/50,0)</f>
        <v>0</v>
      </c>
    </row>
    <row r="1813" spans="1:20">
      <c r="A1813" s="142" t="str">
        <f>IF((stock!B1807+stock!C1807+stock!D1807+stock!E1807)&lt;&gt;0,stock!A1807,"")</f>
        <v/>
      </c>
      <c r="B1813" s="142"/>
      <c r="C1813" s="14">
        <f>stock!C1807</f>
        <v>0</v>
      </c>
      <c r="D1813" s="14">
        <f>stock!D1807</f>
        <v>0</v>
      </c>
      <c r="E1813" s="14">
        <f>stock!E1807</f>
        <v>0</v>
      </c>
      <c r="F1813" s="14">
        <f>stock!F1807</f>
        <v>0</v>
      </c>
      <c r="H1813" s="15">
        <f t="shared" si="354"/>
        <v>0</v>
      </c>
      <c r="I1813" s="15">
        <f t="shared" si="355"/>
        <v>0</v>
      </c>
      <c r="J1813" s="15">
        <f t="shared" si="356"/>
        <v>0</v>
      </c>
      <c r="K1813" s="1">
        <f t="shared" si="353"/>
        <v>0</v>
      </c>
      <c r="L1813" s="15">
        <f>IF(COUNTIF($N$2:N1813,N1813)=1,L1812+1,L1812)</f>
        <v>27</v>
      </c>
      <c r="M1813" s="17" t="str">
        <f t="shared" si="357"/>
        <v/>
      </c>
      <c r="N1813" s="1">
        <f t="shared" si="358"/>
        <v>0</v>
      </c>
      <c r="O1813" s="1">
        <f t="shared" si="359"/>
        <v>0</v>
      </c>
      <c r="P1813" s="17">
        <f t="shared" si="360"/>
        <v>0</v>
      </c>
      <c r="Q1813" s="17">
        <f t="shared" si="361"/>
        <v>0</v>
      </c>
      <c r="R1813" s="17">
        <f t="shared" si="362"/>
        <v>0</v>
      </c>
      <c r="S1813" s="17">
        <f t="shared" si="363"/>
        <v>0</v>
      </c>
      <c r="T1813" s="17">
        <f t="shared" si="364"/>
        <v>0</v>
      </c>
    </row>
    <row r="1814" spans="1:20">
      <c r="A1814" s="142" t="str">
        <f>IF((stock!B1808+stock!C1808+stock!D1808+stock!E1808)&lt;&gt;0,stock!A1808,"")</f>
        <v/>
      </c>
      <c r="B1814" s="142"/>
      <c r="C1814" s="14">
        <f>stock!C1808</f>
        <v>0</v>
      </c>
      <c r="D1814" s="14">
        <f>stock!D1808</f>
        <v>0</v>
      </c>
      <c r="E1814" s="14">
        <f>stock!E1808</f>
        <v>0</v>
      </c>
      <c r="F1814" s="14">
        <f>stock!F1808</f>
        <v>0</v>
      </c>
      <c r="H1814" s="15">
        <f t="shared" si="354"/>
        <v>0</v>
      </c>
      <c r="I1814" s="15">
        <f t="shared" si="355"/>
        <v>0</v>
      </c>
      <c r="J1814" s="15">
        <f t="shared" si="356"/>
        <v>0</v>
      </c>
      <c r="K1814" s="1">
        <f t="shared" si="353"/>
        <v>0</v>
      </c>
      <c r="L1814" s="15">
        <f>IF(COUNTIF($N$2:N1814,N1814)=1,L1813+1,L1813)</f>
        <v>27</v>
      </c>
      <c r="M1814" s="17" t="str">
        <f t="shared" si="357"/>
        <v/>
      </c>
      <c r="N1814" s="1">
        <f t="shared" si="358"/>
        <v>0</v>
      </c>
      <c r="O1814" s="1">
        <f t="shared" si="359"/>
        <v>0</v>
      </c>
      <c r="P1814" s="17">
        <f t="shared" si="360"/>
        <v>0</v>
      </c>
      <c r="Q1814" s="17">
        <f t="shared" si="361"/>
        <v>0</v>
      </c>
      <c r="R1814" s="17">
        <f t="shared" si="362"/>
        <v>0</v>
      </c>
      <c r="S1814" s="17">
        <f t="shared" si="363"/>
        <v>0</v>
      </c>
      <c r="T1814" s="17">
        <f t="shared" si="364"/>
        <v>0</v>
      </c>
    </row>
    <row r="1815" spans="1:20">
      <c r="A1815" s="142" t="str">
        <f>IF((stock!B1809+stock!C1809+stock!D1809+stock!E1809)&lt;&gt;0,stock!A1809,"")</f>
        <v/>
      </c>
      <c r="B1815" s="142"/>
      <c r="C1815" s="14">
        <f>stock!C1809</f>
        <v>0</v>
      </c>
      <c r="D1815" s="14">
        <f>stock!D1809</f>
        <v>0</v>
      </c>
      <c r="E1815" s="14">
        <f>stock!E1809</f>
        <v>0</v>
      </c>
      <c r="F1815" s="14">
        <f>stock!F1809</f>
        <v>0</v>
      </c>
      <c r="H1815" s="15">
        <f t="shared" si="354"/>
        <v>0</v>
      </c>
      <c r="I1815" s="15">
        <f t="shared" si="355"/>
        <v>0</v>
      </c>
      <c r="J1815" s="15">
        <f t="shared" si="356"/>
        <v>0</v>
      </c>
      <c r="K1815" s="1">
        <f t="shared" si="353"/>
        <v>0</v>
      </c>
      <c r="L1815" s="15">
        <f>IF(COUNTIF($N$2:N1815,N1815)=1,L1814+1,L1814)</f>
        <v>27</v>
      </c>
      <c r="M1815" s="17" t="str">
        <f t="shared" si="357"/>
        <v/>
      </c>
      <c r="N1815" s="1">
        <f t="shared" si="358"/>
        <v>0</v>
      </c>
      <c r="O1815" s="1">
        <f t="shared" si="359"/>
        <v>0</v>
      </c>
      <c r="P1815" s="17">
        <f t="shared" si="360"/>
        <v>0</v>
      </c>
      <c r="Q1815" s="17">
        <f t="shared" si="361"/>
        <v>0</v>
      </c>
      <c r="R1815" s="17">
        <f t="shared" si="362"/>
        <v>0</v>
      </c>
      <c r="S1815" s="17">
        <f t="shared" si="363"/>
        <v>0</v>
      </c>
      <c r="T1815" s="17">
        <f t="shared" si="364"/>
        <v>0</v>
      </c>
    </row>
    <row r="1816" spans="1:20">
      <c r="A1816" s="142" t="str">
        <f>IF((stock!B1810+stock!C1810+stock!D1810+stock!E1810)&lt;&gt;0,stock!A1810,"")</f>
        <v/>
      </c>
      <c r="B1816" s="142"/>
      <c r="C1816" s="14">
        <f>stock!C1810</f>
        <v>0</v>
      </c>
      <c r="D1816" s="14">
        <f>stock!D1810</f>
        <v>0</v>
      </c>
      <c r="E1816" s="14">
        <f>stock!E1810</f>
        <v>0</v>
      </c>
      <c r="F1816" s="14">
        <f>stock!F1810</f>
        <v>0</v>
      </c>
      <c r="H1816" s="15">
        <f t="shared" si="354"/>
        <v>0</v>
      </c>
      <c r="I1816" s="15">
        <f t="shared" si="355"/>
        <v>0</v>
      </c>
      <c r="J1816" s="15">
        <f t="shared" si="356"/>
        <v>0</v>
      </c>
      <c r="K1816" s="1">
        <f t="shared" si="353"/>
        <v>0</v>
      </c>
      <c r="L1816" s="15">
        <f>IF(COUNTIF($N$2:N1816,N1816)=1,L1815+1,L1815)</f>
        <v>27</v>
      </c>
      <c r="M1816" s="17" t="str">
        <f t="shared" si="357"/>
        <v/>
      </c>
      <c r="N1816" s="1">
        <f t="shared" si="358"/>
        <v>0</v>
      </c>
      <c r="O1816" s="1">
        <f t="shared" si="359"/>
        <v>0</v>
      </c>
      <c r="P1816" s="17">
        <f t="shared" si="360"/>
        <v>0</v>
      </c>
      <c r="Q1816" s="17">
        <f t="shared" si="361"/>
        <v>0</v>
      </c>
      <c r="R1816" s="17">
        <f t="shared" si="362"/>
        <v>0</v>
      </c>
      <c r="S1816" s="17">
        <f t="shared" si="363"/>
        <v>0</v>
      </c>
      <c r="T1816" s="17">
        <f t="shared" si="364"/>
        <v>0</v>
      </c>
    </row>
    <row r="1817" spans="1:20">
      <c r="A1817" s="142" t="str">
        <f>IF((stock!B1811+stock!C1811+stock!D1811+stock!E1811)&lt;&gt;0,stock!A1811,"")</f>
        <v/>
      </c>
      <c r="B1817" s="142"/>
      <c r="C1817" s="14">
        <f>stock!C1811</f>
        <v>0</v>
      </c>
      <c r="D1817" s="14">
        <f>stock!D1811</f>
        <v>0</v>
      </c>
      <c r="E1817" s="14">
        <f>stock!E1811</f>
        <v>0</v>
      </c>
      <c r="F1817" s="14">
        <f>stock!F1811</f>
        <v>0</v>
      </c>
      <c r="H1817" s="15">
        <f t="shared" si="354"/>
        <v>0</v>
      </c>
      <c r="I1817" s="15">
        <f t="shared" si="355"/>
        <v>0</v>
      </c>
      <c r="J1817" s="15">
        <f t="shared" si="356"/>
        <v>0</v>
      </c>
      <c r="K1817" s="1">
        <f t="shared" si="353"/>
        <v>0</v>
      </c>
      <c r="L1817" s="15">
        <f>IF(COUNTIF($N$2:N1817,N1817)=1,L1816+1,L1816)</f>
        <v>27</v>
      </c>
      <c r="M1817" s="17" t="str">
        <f t="shared" si="357"/>
        <v/>
      </c>
      <c r="N1817" s="1">
        <f t="shared" si="358"/>
        <v>0</v>
      </c>
      <c r="O1817" s="1">
        <f t="shared" si="359"/>
        <v>0</v>
      </c>
      <c r="P1817" s="17">
        <f t="shared" si="360"/>
        <v>0</v>
      </c>
      <c r="Q1817" s="17">
        <f t="shared" si="361"/>
        <v>0</v>
      </c>
      <c r="R1817" s="17">
        <f t="shared" si="362"/>
        <v>0</v>
      </c>
      <c r="S1817" s="17">
        <f t="shared" si="363"/>
        <v>0</v>
      </c>
      <c r="T1817" s="17">
        <f t="shared" si="364"/>
        <v>0</v>
      </c>
    </row>
    <row r="1818" spans="1:20">
      <c r="A1818" s="142" t="str">
        <f>IF((stock!B1812+stock!C1812+stock!D1812+stock!E1812)&lt;&gt;0,stock!A1812,"")</f>
        <v/>
      </c>
      <c r="B1818" s="142"/>
      <c r="C1818" s="14">
        <f>stock!C1812</f>
        <v>0</v>
      </c>
      <c r="D1818" s="14">
        <f>stock!D1812</f>
        <v>0</v>
      </c>
      <c r="E1818" s="14">
        <f>stock!E1812</f>
        <v>0</v>
      </c>
      <c r="F1818" s="14">
        <f>stock!F1812</f>
        <v>0</v>
      </c>
      <c r="H1818" s="15">
        <f t="shared" si="354"/>
        <v>0</v>
      </c>
      <c r="I1818" s="15">
        <f t="shared" si="355"/>
        <v>0</v>
      </c>
      <c r="J1818" s="15">
        <f t="shared" si="356"/>
        <v>0</v>
      </c>
      <c r="K1818" s="1">
        <f t="shared" si="353"/>
        <v>0</v>
      </c>
      <c r="L1818" s="15">
        <f>IF(COUNTIF($N$2:N1818,N1818)=1,L1817+1,L1817)</f>
        <v>27</v>
      </c>
      <c r="M1818" s="17" t="str">
        <f t="shared" si="357"/>
        <v/>
      </c>
      <c r="N1818" s="1">
        <f t="shared" si="358"/>
        <v>0</v>
      </c>
      <c r="O1818" s="1">
        <f t="shared" si="359"/>
        <v>0</v>
      </c>
      <c r="P1818" s="17">
        <f t="shared" si="360"/>
        <v>0</v>
      </c>
      <c r="Q1818" s="17">
        <f t="shared" si="361"/>
        <v>0</v>
      </c>
      <c r="R1818" s="17">
        <f t="shared" si="362"/>
        <v>0</v>
      </c>
      <c r="S1818" s="17">
        <f t="shared" si="363"/>
        <v>0</v>
      </c>
      <c r="T1818" s="17">
        <f t="shared" si="364"/>
        <v>0</v>
      </c>
    </row>
    <row r="1819" spans="1:20">
      <c r="A1819" s="142" t="str">
        <f>IF((stock!B1813+stock!C1813+stock!D1813+stock!E1813)&lt;&gt;0,stock!A1813,"")</f>
        <v/>
      </c>
      <c r="B1819" s="142"/>
      <c r="C1819" s="14">
        <f>stock!C1813</f>
        <v>0</v>
      </c>
      <c r="D1819" s="14">
        <f>stock!D1813</f>
        <v>0</v>
      </c>
      <c r="E1819" s="14">
        <f>stock!E1813</f>
        <v>0</v>
      </c>
      <c r="F1819" s="14">
        <f>stock!F1813</f>
        <v>0</v>
      </c>
      <c r="H1819" s="15">
        <f t="shared" si="354"/>
        <v>0</v>
      </c>
      <c r="I1819" s="15">
        <f t="shared" si="355"/>
        <v>0</v>
      </c>
      <c r="J1819" s="15">
        <f t="shared" si="356"/>
        <v>0</v>
      </c>
      <c r="K1819" s="1">
        <f t="shared" si="353"/>
        <v>0</v>
      </c>
      <c r="L1819" s="15">
        <f>IF(COUNTIF($N$2:N1819,N1819)=1,L1818+1,L1818)</f>
        <v>27</v>
      </c>
      <c r="M1819" s="17" t="str">
        <f t="shared" si="357"/>
        <v/>
      </c>
      <c r="N1819" s="1">
        <f t="shared" si="358"/>
        <v>0</v>
      </c>
      <c r="O1819" s="1">
        <f t="shared" si="359"/>
        <v>0</v>
      </c>
      <c r="P1819" s="17">
        <f t="shared" si="360"/>
        <v>0</v>
      </c>
      <c r="Q1819" s="17">
        <f t="shared" si="361"/>
        <v>0</v>
      </c>
      <c r="R1819" s="17">
        <f t="shared" si="362"/>
        <v>0</v>
      </c>
      <c r="S1819" s="17">
        <f t="shared" si="363"/>
        <v>0</v>
      </c>
      <c r="T1819" s="17">
        <f t="shared" si="364"/>
        <v>0</v>
      </c>
    </row>
    <row r="1820" spans="1:20">
      <c r="A1820" s="142" t="str">
        <f>IF((stock!B1814+stock!C1814+stock!D1814+stock!E1814)&lt;&gt;0,stock!A1814,"")</f>
        <v/>
      </c>
      <c r="B1820" s="142"/>
      <c r="C1820" s="14">
        <f>stock!C1814</f>
        <v>0</v>
      </c>
      <c r="D1820" s="14">
        <f>stock!D1814</f>
        <v>0</v>
      </c>
      <c r="E1820" s="14">
        <f>stock!E1814</f>
        <v>0</v>
      </c>
      <c r="F1820" s="14">
        <f>stock!F1814</f>
        <v>0</v>
      </c>
      <c r="H1820" s="15">
        <f t="shared" si="354"/>
        <v>0</v>
      </c>
      <c r="I1820" s="15">
        <f t="shared" si="355"/>
        <v>0</v>
      </c>
      <c r="J1820" s="15">
        <f t="shared" si="356"/>
        <v>0</v>
      </c>
      <c r="K1820" s="1">
        <f t="shared" si="353"/>
        <v>0</v>
      </c>
      <c r="L1820" s="15">
        <f>IF(COUNTIF($N$2:N1820,N1820)=1,L1819+1,L1819)</f>
        <v>27</v>
      </c>
      <c r="M1820" s="17" t="str">
        <f t="shared" si="357"/>
        <v/>
      </c>
      <c r="N1820" s="1">
        <f t="shared" si="358"/>
        <v>0</v>
      </c>
      <c r="O1820" s="1">
        <f t="shared" si="359"/>
        <v>0</v>
      </c>
      <c r="P1820" s="17">
        <f t="shared" si="360"/>
        <v>0</v>
      </c>
      <c r="Q1820" s="17">
        <f t="shared" si="361"/>
        <v>0</v>
      </c>
      <c r="R1820" s="17">
        <f t="shared" si="362"/>
        <v>0</v>
      </c>
      <c r="S1820" s="17">
        <f t="shared" si="363"/>
        <v>0</v>
      </c>
      <c r="T1820" s="17">
        <f t="shared" si="364"/>
        <v>0</v>
      </c>
    </row>
    <row r="1821" spans="1:20">
      <c r="A1821" s="142" t="str">
        <f>IF((stock!B1815+stock!C1815+stock!D1815+stock!E1815)&lt;&gt;0,stock!A1815,"")</f>
        <v/>
      </c>
      <c r="B1821" s="142"/>
      <c r="C1821" s="14">
        <f>stock!C1815</f>
        <v>0</v>
      </c>
      <c r="D1821" s="14">
        <f>stock!D1815</f>
        <v>0</v>
      </c>
      <c r="E1821" s="14">
        <f>stock!E1815</f>
        <v>0</v>
      </c>
      <c r="F1821" s="14">
        <f>stock!F1815</f>
        <v>0</v>
      </c>
      <c r="H1821" s="15">
        <f t="shared" si="354"/>
        <v>0</v>
      </c>
      <c r="I1821" s="15">
        <f t="shared" si="355"/>
        <v>0</v>
      </c>
      <c r="J1821" s="15">
        <f t="shared" si="356"/>
        <v>0</v>
      </c>
      <c r="K1821" s="1">
        <f t="shared" si="353"/>
        <v>0</v>
      </c>
      <c r="L1821" s="15">
        <f>IF(COUNTIF($N$2:N1821,N1821)=1,L1820+1,L1820)</f>
        <v>27</v>
      </c>
      <c r="M1821" s="17" t="str">
        <f t="shared" si="357"/>
        <v/>
      </c>
      <c r="N1821" s="1">
        <f t="shared" si="358"/>
        <v>0</v>
      </c>
      <c r="O1821" s="1">
        <f t="shared" si="359"/>
        <v>0</v>
      </c>
      <c r="P1821" s="17">
        <f t="shared" si="360"/>
        <v>0</v>
      </c>
      <c r="Q1821" s="17">
        <f t="shared" si="361"/>
        <v>0</v>
      </c>
      <c r="R1821" s="17">
        <f t="shared" si="362"/>
        <v>0</v>
      </c>
      <c r="S1821" s="17">
        <f t="shared" si="363"/>
        <v>0</v>
      </c>
      <c r="T1821" s="17">
        <f t="shared" si="364"/>
        <v>0</v>
      </c>
    </row>
    <row r="1822" spans="1:20">
      <c r="A1822" s="142" t="str">
        <f>IF((stock!B1816+stock!C1816+stock!D1816+stock!E1816)&lt;&gt;0,stock!A1816,"")</f>
        <v/>
      </c>
      <c r="B1822" s="142"/>
      <c r="C1822" s="14">
        <f>stock!C1816</f>
        <v>0</v>
      </c>
      <c r="D1822" s="14">
        <f>stock!D1816</f>
        <v>0</v>
      </c>
      <c r="E1822" s="14">
        <f>stock!E1816</f>
        <v>0</v>
      </c>
      <c r="F1822" s="14">
        <f>stock!F1816</f>
        <v>0</v>
      </c>
      <c r="H1822" s="15">
        <f t="shared" si="354"/>
        <v>0</v>
      </c>
      <c r="I1822" s="15">
        <f t="shared" si="355"/>
        <v>0</v>
      </c>
      <c r="J1822" s="15">
        <f t="shared" si="356"/>
        <v>0</v>
      </c>
      <c r="K1822" s="1">
        <f t="shared" si="353"/>
        <v>0</v>
      </c>
      <c r="L1822" s="15">
        <f>IF(COUNTIF($N$2:N1822,N1822)=1,L1821+1,L1821)</f>
        <v>27</v>
      </c>
      <c r="M1822" s="17" t="str">
        <f t="shared" si="357"/>
        <v/>
      </c>
      <c r="N1822" s="1">
        <f t="shared" si="358"/>
        <v>0</v>
      </c>
      <c r="O1822" s="1">
        <f t="shared" si="359"/>
        <v>0</v>
      </c>
      <c r="P1822" s="17">
        <f t="shared" si="360"/>
        <v>0</v>
      </c>
      <c r="Q1822" s="17">
        <f t="shared" si="361"/>
        <v>0</v>
      </c>
      <c r="R1822" s="17">
        <f t="shared" si="362"/>
        <v>0</v>
      </c>
      <c r="S1822" s="17">
        <f t="shared" si="363"/>
        <v>0</v>
      </c>
      <c r="T1822" s="17">
        <f t="shared" si="364"/>
        <v>0</v>
      </c>
    </row>
    <row r="1823" spans="1:20">
      <c r="A1823" s="142" t="str">
        <f>IF((stock!B1817+stock!C1817+stock!D1817+stock!E1817)&lt;&gt;0,stock!A1817,"")</f>
        <v/>
      </c>
      <c r="B1823" s="142"/>
      <c r="C1823" s="14">
        <f>stock!C1817</f>
        <v>0</v>
      </c>
      <c r="D1823" s="14">
        <f>stock!D1817</f>
        <v>0</v>
      </c>
      <c r="E1823" s="14">
        <f>stock!E1817</f>
        <v>0</v>
      </c>
      <c r="F1823" s="14">
        <f>stock!F1817</f>
        <v>0</v>
      </c>
      <c r="H1823" s="15">
        <f t="shared" si="354"/>
        <v>0</v>
      </c>
      <c r="I1823" s="15">
        <f t="shared" si="355"/>
        <v>0</v>
      </c>
      <c r="J1823" s="15">
        <f t="shared" si="356"/>
        <v>0</v>
      </c>
      <c r="K1823" s="1">
        <f t="shared" si="353"/>
        <v>0</v>
      </c>
      <c r="L1823" s="15">
        <f>IF(COUNTIF($N$2:N1823,N1823)=1,L1822+1,L1822)</f>
        <v>27</v>
      </c>
      <c r="M1823" s="17" t="str">
        <f t="shared" si="357"/>
        <v/>
      </c>
      <c r="N1823" s="1">
        <f t="shared" si="358"/>
        <v>0</v>
      </c>
      <c r="O1823" s="1">
        <f t="shared" si="359"/>
        <v>0</v>
      </c>
      <c r="P1823" s="17">
        <f t="shared" si="360"/>
        <v>0</v>
      </c>
      <c r="Q1823" s="17">
        <f t="shared" si="361"/>
        <v>0</v>
      </c>
      <c r="R1823" s="17">
        <f t="shared" si="362"/>
        <v>0</v>
      </c>
      <c r="S1823" s="17">
        <f t="shared" si="363"/>
        <v>0</v>
      </c>
      <c r="T1823" s="17">
        <f t="shared" si="364"/>
        <v>0</v>
      </c>
    </row>
    <row r="1824" spans="1:20">
      <c r="A1824" s="142" t="str">
        <f>IF((stock!B1818+stock!C1818+stock!D1818+stock!E1818)&lt;&gt;0,stock!A1818,"")</f>
        <v/>
      </c>
      <c r="B1824" s="142"/>
      <c r="C1824" s="14">
        <f>stock!C1818</f>
        <v>0</v>
      </c>
      <c r="D1824" s="14">
        <f>stock!D1818</f>
        <v>0</v>
      </c>
      <c r="E1824" s="14">
        <f>stock!E1818</f>
        <v>0</v>
      </c>
      <c r="F1824" s="14">
        <f>stock!F1818</f>
        <v>0</v>
      </c>
      <c r="H1824" s="15">
        <f t="shared" si="354"/>
        <v>0</v>
      </c>
      <c r="I1824" s="15">
        <f t="shared" si="355"/>
        <v>0</v>
      </c>
      <c r="J1824" s="15">
        <f t="shared" si="356"/>
        <v>0</v>
      </c>
      <c r="K1824" s="1">
        <f t="shared" si="353"/>
        <v>0</v>
      </c>
      <c r="L1824" s="15">
        <f>IF(COUNTIF($N$2:N1824,N1824)=1,L1823+1,L1823)</f>
        <v>27</v>
      </c>
      <c r="M1824" s="17" t="str">
        <f t="shared" si="357"/>
        <v/>
      </c>
      <c r="N1824" s="1">
        <f t="shared" si="358"/>
        <v>0</v>
      </c>
      <c r="O1824" s="1">
        <f t="shared" si="359"/>
        <v>0</v>
      </c>
      <c r="P1824" s="17">
        <f t="shared" si="360"/>
        <v>0</v>
      </c>
      <c r="Q1824" s="17">
        <f t="shared" si="361"/>
        <v>0</v>
      </c>
      <c r="R1824" s="17">
        <f t="shared" si="362"/>
        <v>0</v>
      </c>
      <c r="S1824" s="17">
        <f t="shared" si="363"/>
        <v>0</v>
      </c>
      <c r="T1824" s="17">
        <f t="shared" si="364"/>
        <v>0</v>
      </c>
    </row>
    <row r="1825" spans="1:20">
      <c r="A1825" s="142" t="str">
        <f>IF((stock!B1819+stock!C1819+stock!D1819+stock!E1819)&lt;&gt;0,stock!A1819,"")</f>
        <v/>
      </c>
      <c r="B1825" s="142"/>
      <c r="C1825" s="14">
        <f>stock!C1819</f>
        <v>0</v>
      </c>
      <c r="D1825" s="14">
        <f>stock!D1819</f>
        <v>0</v>
      </c>
      <c r="E1825" s="14">
        <f>stock!E1819</f>
        <v>0</v>
      </c>
      <c r="F1825" s="14">
        <f>stock!F1819</f>
        <v>0</v>
      </c>
      <c r="H1825" s="15">
        <f t="shared" si="354"/>
        <v>0</v>
      </c>
      <c r="I1825" s="15">
        <f t="shared" si="355"/>
        <v>0</v>
      </c>
      <c r="J1825" s="15">
        <f t="shared" si="356"/>
        <v>0</v>
      </c>
      <c r="K1825" s="1">
        <f t="shared" si="353"/>
        <v>0</v>
      </c>
      <c r="L1825" s="15">
        <f>IF(COUNTIF($N$2:N1825,N1825)=1,L1824+1,L1824)</f>
        <v>27</v>
      </c>
      <c r="M1825" s="17" t="str">
        <f t="shared" si="357"/>
        <v/>
      </c>
      <c r="N1825" s="1">
        <f t="shared" si="358"/>
        <v>0</v>
      </c>
      <c r="O1825" s="1">
        <f t="shared" si="359"/>
        <v>0</v>
      </c>
      <c r="P1825" s="17">
        <f t="shared" si="360"/>
        <v>0</v>
      </c>
      <c r="Q1825" s="17">
        <f t="shared" si="361"/>
        <v>0</v>
      </c>
      <c r="R1825" s="17">
        <f t="shared" si="362"/>
        <v>0</v>
      </c>
      <c r="S1825" s="17">
        <f t="shared" si="363"/>
        <v>0</v>
      </c>
      <c r="T1825" s="17">
        <f t="shared" si="364"/>
        <v>0</v>
      </c>
    </row>
    <row r="1826" spans="1:20">
      <c r="A1826" s="142" t="str">
        <f>IF((stock!B1820+stock!C1820+stock!D1820+stock!E1820)&lt;&gt;0,stock!A1820,"")</f>
        <v/>
      </c>
      <c r="B1826" s="142"/>
      <c r="C1826" s="14">
        <f>stock!C1820</f>
        <v>0</v>
      </c>
      <c r="D1826" s="14">
        <f>stock!D1820</f>
        <v>0</v>
      </c>
      <c r="E1826" s="14">
        <f>stock!E1820</f>
        <v>0</v>
      </c>
      <c r="F1826" s="14">
        <f>stock!F1820</f>
        <v>0</v>
      </c>
      <c r="H1826" s="15">
        <f t="shared" si="354"/>
        <v>0</v>
      </c>
      <c r="I1826" s="15">
        <f t="shared" si="355"/>
        <v>0</v>
      </c>
      <c r="J1826" s="15">
        <f t="shared" si="356"/>
        <v>0</v>
      </c>
      <c r="K1826" s="1">
        <f t="shared" si="353"/>
        <v>0</v>
      </c>
      <c r="L1826" s="15">
        <f>IF(COUNTIF($N$2:N1826,N1826)=1,L1825+1,L1825)</f>
        <v>27</v>
      </c>
      <c r="M1826" s="17" t="str">
        <f t="shared" si="357"/>
        <v/>
      </c>
      <c r="N1826" s="1">
        <f t="shared" si="358"/>
        <v>0</v>
      </c>
      <c r="O1826" s="1">
        <f t="shared" si="359"/>
        <v>0</v>
      </c>
      <c r="P1826" s="17">
        <f t="shared" si="360"/>
        <v>0</v>
      </c>
      <c r="Q1826" s="17">
        <f t="shared" si="361"/>
        <v>0</v>
      </c>
      <c r="R1826" s="17">
        <f t="shared" si="362"/>
        <v>0</v>
      </c>
      <c r="S1826" s="17">
        <f t="shared" si="363"/>
        <v>0</v>
      </c>
      <c r="T1826" s="17">
        <f t="shared" si="364"/>
        <v>0</v>
      </c>
    </row>
    <row r="1827" spans="1:20">
      <c r="A1827" s="142" t="str">
        <f>IF((stock!B1821+stock!C1821+stock!D1821+stock!E1821)&lt;&gt;0,stock!A1821,"")</f>
        <v/>
      </c>
      <c r="B1827" s="142"/>
      <c r="C1827" s="14">
        <f>stock!C1821</f>
        <v>0</v>
      </c>
      <c r="D1827" s="14">
        <f>stock!D1821</f>
        <v>0</v>
      </c>
      <c r="E1827" s="14">
        <f>stock!E1821</f>
        <v>0</v>
      </c>
      <c r="F1827" s="14">
        <f>stock!F1821</f>
        <v>0</v>
      </c>
      <c r="H1827" s="15">
        <f t="shared" si="354"/>
        <v>0</v>
      </c>
      <c r="I1827" s="15">
        <f t="shared" si="355"/>
        <v>0</v>
      </c>
      <c r="J1827" s="15">
        <f t="shared" si="356"/>
        <v>0</v>
      </c>
      <c r="K1827" s="1">
        <f t="shared" si="353"/>
        <v>0</v>
      </c>
      <c r="L1827" s="15">
        <f>IF(COUNTIF($N$2:N1827,N1827)=1,L1826+1,L1826)</f>
        <v>27</v>
      </c>
      <c r="M1827" s="17" t="str">
        <f t="shared" si="357"/>
        <v/>
      </c>
      <c r="N1827" s="1">
        <f t="shared" si="358"/>
        <v>0</v>
      </c>
      <c r="O1827" s="1">
        <f t="shared" si="359"/>
        <v>0</v>
      </c>
      <c r="P1827" s="17">
        <f t="shared" si="360"/>
        <v>0</v>
      </c>
      <c r="Q1827" s="17">
        <f t="shared" si="361"/>
        <v>0</v>
      </c>
      <c r="R1827" s="17">
        <f t="shared" si="362"/>
        <v>0</v>
      </c>
      <c r="S1827" s="17">
        <f t="shared" si="363"/>
        <v>0</v>
      </c>
      <c r="T1827" s="17">
        <f t="shared" si="364"/>
        <v>0</v>
      </c>
    </row>
    <row r="1828" spans="1:20">
      <c r="A1828" s="142" t="str">
        <f>IF((stock!B1822+stock!C1822+stock!D1822+stock!E1822)&lt;&gt;0,stock!A1822,"")</f>
        <v>WHITEGRAM B</v>
      </c>
      <c r="B1828" s="142"/>
      <c r="C1828" s="14">
        <f>stock!C1822</f>
        <v>127</v>
      </c>
      <c r="D1828" s="14">
        <f>stock!D1822</f>
        <v>611</v>
      </c>
      <c r="E1828" s="14">
        <f>stock!E1822</f>
        <v>181</v>
      </c>
      <c r="F1828" s="14">
        <f>stock!F1822</f>
        <v>557</v>
      </c>
      <c r="H1828" s="15">
        <f t="shared" si="354"/>
        <v>0</v>
      </c>
      <c r="I1828" s="15">
        <f t="shared" si="355"/>
        <v>0</v>
      </c>
      <c r="J1828" s="15">
        <f t="shared" si="356"/>
        <v>0</v>
      </c>
      <c r="K1828" s="1" t="str">
        <f t="shared" si="353"/>
        <v>WHITEG</v>
      </c>
      <c r="L1828" s="15">
        <f>IF(COUNTIF($N$2:N1828,N1828)=1,L1827+1,L1827)</f>
        <v>27</v>
      </c>
      <c r="M1828" s="17" t="str">
        <f t="shared" si="357"/>
        <v/>
      </c>
      <c r="N1828" s="1">
        <f t="shared" si="358"/>
        <v>0</v>
      </c>
      <c r="O1828" s="1">
        <f t="shared" si="359"/>
        <v>0</v>
      </c>
      <c r="P1828" s="17">
        <f t="shared" si="360"/>
        <v>0</v>
      </c>
      <c r="Q1828" s="17">
        <f t="shared" si="361"/>
        <v>0</v>
      </c>
      <c r="R1828" s="17">
        <f t="shared" si="362"/>
        <v>0</v>
      </c>
      <c r="S1828" s="17">
        <f t="shared" si="363"/>
        <v>0</v>
      </c>
      <c r="T1828" s="17">
        <f t="shared" si="364"/>
        <v>0</v>
      </c>
    </row>
    <row r="1829" spans="1:20">
      <c r="A1829" s="142" t="str">
        <f>IF((stock!B1823+stock!C1823+stock!D1823+stock!E1823)&lt;&gt;0,stock!A1823,"")</f>
        <v>GRAMB 25</v>
      </c>
      <c r="B1829" s="142"/>
      <c r="C1829" s="14">
        <f>stock!C1823</f>
        <v>71</v>
      </c>
      <c r="D1829" s="14">
        <f>stock!D1823</f>
        <v>108</v>
      </c>
      <c r="E1829" s="14">
        <f>stock!E1823</f>
        <v>67</v>
      </c>
      <c r="F1829" s="14">
        <f>stock!F1823</f>
        <v>112</v>
      </c>
      <c r="H1829" s="15">
        <f t="shared" si="354"/>
        <v>25</v>
      </c>
      <c r="I1829" s="15">
        <f t="shared" si="355"/>
        <v>25</v>
      </c>
      <c r="J1829" s="15">
        <f t="shared" si="356"/>
        <v>25</v>
      </c>
      <c r="K1829" s="1" t="str">
        <f t="shared" si="353"/>
        <v>GRA</v>
      </c>
      <c r="L1829" s="15">
        <f>IF(COUNTIF($N$2:N1829,N1829)=1,L1828+1,L1828)</f>
        <v>27</v>
      </c>
      <c r="M1829" s="17" t="str">
        <f t="shared" si="357"/>
        <v/>
      </c>
      <c r="N1829" s="1">
        <f t="shared" si="358"/>
        <v>0</v>
      </c>
      <c r="O1829" s="1">
        <f t="shared" si="359"/>
        <v>0</v>
      </c>
      <c r="P1829" s="17">
        <f t="shared" si="360"/>
        <v>0</v>
      </c>
      <c r="Q1829" s="17">
        <f t="shared" si="361"/>
        <v>0</v>
      </c>
      <c r="R1829" s="17">
        <f t="shared" si="362"/>
        <v>0</v>
      </c>
      <c r="S1829" s="17">
        <f t="shared" si="363"/>
        <v>0</v>
      </c>
      <c r="T1829" s="17">
        <f t="shared" si="364"/>
        <v>0</v>
      </c>
    </row>
    <row r="1830" spans="1:20">
      <c r="A1830" s="142" t="str">
        <f>IF((stock!B1824+stock!C1824+stock!D1824+stock!E1824)&lt;&gt;0,stock!A1824,"")</f>
        <v>555 WHITEGRAM-B 25KG</v>
      </c>
      <c r="B1830" s="142"/>
      <c r="C1830" s="14">
        <f>stock!C1824</f>
        <v>71</v>
      </c>
      <c r="D1830" s="14">
        <f>stock!D1824</f>
        <v>108</v>
      </c>
      <c r="E1830" s="14">
        <f>stock!E1824</f>
        <v>67</v>
      </c>
      <c r="F1830" s="14">
        <f>stock!F1824</f>
        <v>112</v>
      </c>
      <c r="H1830" s="15">
        <f t="shared" si="354"/>
        <v>25</v>
      </c>
      <c r="I1830" s="15">
        <f t="shared" si="355"/>
        <v>0</v>
      </c>
      <c r="J1830" s="15">
        <f t="shared" si="356"/>
        <v>25</v>
      </c>
      <c r="K1830" s="1" t="str">
        <f t="shared" si="353"/>
        <v>555 WHITEGRAM-B</v>
      </c>
      <c r="L1830" s="15">
        <f>IF(COUNTIF($N$2:N1830,N1830)=1,L1829+1,L1829)</f>
        <v>27</v>
      </c>
      <c r="M1830" s="17" t="str">
        <f t="shared" si="357"/>
        <v>555 WHITEGRAM-B</v>
      </c>
      <c r="N1830" s="1" t="str">
        <f t="shared" si="358"/>
        <v>WHITEGRAM-B</v>
      </c>
      <c r="O1830" s="1" t="str">
        <f t="shared" si="359"/>
        <v>555</v>
      </c>
      <c r="P1830" s="17">
        <f t="shared" si="360"/>
        <v>1</v>
      </c>
      <c r="Q1830" s="17">
        <f t="shared" si="361"/>
        <v>35.5</v>
      </c>
      <c r="R1830" s="17">
        <f t="shared" si="362"/>
        <v>54</v>
      </c>
      <c r="S1830" s="17">
        <f t="shared" si="363"/>
        <v>33.5</v>
      </c>
      <c r="T1830" s="17">
        <f t="shared" si="364"/>
        <v>56</v>
      </c>
    </row>
    <row r="1831" spans="1:20">
      <c r="A1831" s="142" t="str">
        <f>IF((stock!B1825+stock!C1825+stock!D1825+stock!E1825)&lt;&gt;0,stock!A1825,"")</f>
        <v/>
      </c>
      <c r="B1831" s="142"/>
      <c r="C1831" s="14">
        <f>stock!C1825</f>
        <v>0</v>
      </c>
      <c r="D1831" s="14">
        <f>stock!D1825</f>
        <v>0</v>
      </c>
      <c r="E1831" s="14">
        <f>stock!E1825</f>
        <v>0</v>
      </c>
      <c r="F1831" s="14">
        <f>stock!F1825</f>
        <v>0</v>
      </c>
      <c r="H1831" s="15">
        <f t="shared" si="354"/>
        <v>0</v>
      </c>
      <c r="I1831" s="15">
        <f t="shared" si="355"/>
        <v>0</v>
      </c>
      <c r="J1831" s="15">
        <f t="shared" si="356"/>
        <v>0</v>
      </c>
      <c r="K1831" s="1">
        <f t="shared" si="353"/>
        <v>0</v>
      </c>
      <c r="L1831" s="15">
        <f>IF(COUNTIF($N$2:N1831,N1831)=1,L1830+1,L1830)</f>
        <v>27</v>
      </c>
      <c r="M1831" s="17" t="str">
        <f t="shared" si="357"/>
        <v/>
      </c>
      <c r="N1831" s="1">
        <f t="shared" si="358"/>
        <v>0</v>
      </c>
      <c r="O1831" s="1">
        <f t="shared" si="359"/>
        <v>0</v>
      </c>
      <c r="P1831" s="17">
        <f t="shared" si="360"/>
        <v>0</v>
      </c>
      <c r="Q1831" s="17">
        <f t="shared" si="361"/>
        <v>0</v>
      </c>
      <c r="R1831" s="17">
        <f t="shared" si="362"/>
        <v>0</v>
      </c>
      <c r="S1831" s="17">
        <f t="shared" si="363"/>
        <v>0</v>
      </c>
      <c r="T1831" s="17">
        <f t="shared" si="364"/>
        <v>0</v>
      </c>
    </row>
    <row r="1832" spans="1:20">
      <c r="A1832" s="142" t="str">
        <f>IF((stock!B1826+stock!C1826+stock!D1826+stock!E1826)&lt;&gt;0,stock!A1826,"")</f>
        <v/>
      </c>
      <c r="B1832" s="142"/>
      <c r="C1832" s="14">
        <f>stock!C1826</f>
        <v>0</v>
      </c>
      <c r="D1832" s="14">
        <f>stock!D1826</f>
        <v>0</v>
      </c>
      <c r="E1832" s="14">
        <f>stock!E1826</f>
        <v>0</v>
      </c>
      <c r="F1832" s="14">
        <f>stock!F1826</f>
        <v>0</v>
      </c>
      <c r="H1832" s="15">
        <f t="shared" si="354"/>
        <v>0</v>
      </c>
      <c r="I1832" s="15">
        <f t="shared" si="355"/>
        <v>0</v>
      </c>
      <c r="J1832" s="15">
        <f t="shared" si="356"/>
        <v>0</v>
      </c>
      <c r="K1832" s="1">
        <f t="shared" si="353"/>
        <v>0</v>
      </c>
      <c r="L1832" s="15">
        <f>IF(COUNTIF($N$2:N1832,N1832)=1,L1831+1,L1831)</f>
        <v>27</v>
      </c>
      <c r="M1832" s="17" t="str">
        <f t="shared" si="357"/>
        <v/>
      </c>
      <c r="N1832" s="1">
        <f t="shared" si="358"/>
        <v>0</v>
      </c>
      <c r="O1832" s="1">
        <f t="shared" si="359"/>
        <v>0</v>
      </c>
      <c r="P1832" s="17">
        <f t="shared" si="360"/>
        <v>0</v>
      </c>
      <c r="Q1832" s="17">
        <f t="shared" si="361"/>
        <v>0</v>
      </c>
      <c r="R1832" s="17">
        <f t="shared" si="362"/>
        <v>0</v>
      </c>
      <c r="S1832" s="17">
        <f t="shared" si="363"/>
        <v>0</v>
      </c>
      <c r="T1832" s="17">
        <f t="shared" si="364"/>
        <v>0</v>
      </c>
    </row>
    <row r="1833" spans="1:20">
      <c r="A1833" s="142" t="str">
        <f>IF((stock!B1827+stock!C1827+stock!D1827+stock!E1827)&lt;&gt;0,stock!A1827,"")</f>
        <v/>
      </c>
      <c r="B1833" s="142"/>
      <c r="C1833" s="14">
        <f>stock!C1827</f>
        <v>0</v>
      </c>
      <c r="D1833" s="14">
        <f>stock!D1827</f>
        <v>0</v>
      </c>
      <c r="E1833" s="14">
        <f>stock!E1827</f>
        <v>0</v>
      </c>
      <c r="F1833" s="14">
        <f>stock!F1827</f>
        <v>0</v>
      </c>
      <c r="H1833" s="15">
        <f t="shared" si="354"/>
        <v>0</v>
      </c>
      <c r="I1833" s="15">
        <f t="shared" si="355"/>
        <v>0</v>
      </c>
      <c r="J1833" s="15">
        <f t="shared" si="356"/>
        <v>0</v>
      </c>
      <c r="K1833" s="1">
        <f t="shared" si="353"/>
        <v>0</v>
      </c>
      <c r="L1833" s="15">
        <f>IF(COUNTIF($N$2:N1833,N1833)=1,L1832+1,L1832)</f>
        <v>27</v>
      </c>
      <c r="M1833" s="17" t="str">
        <f t="shared" si="357"/>
        <v/>
      </c>
      <c r="N1833" s="1">
        <f t="shared" si="358"/>
        <v>0</v>
      </c>
      <c r="O1833" s="1">
        <f t="shared" si="359"/>
        <v>0</v>
      </c>
      <c r="P1833" s="17">
        <f t="shared" si="360"/>
        <v>0</v>
      </c>
      <c r="Q1833" s="17">
        <f t="shared" si="361"/>
        <v>0</v>
      </c>
      <c r="R1833" s="17">
        <f t="shared" si="362"/>
        <v>0</v>
      </c>
      <c r="S1833" s="17">
        <f t="shared" si="363"/>
        <v>0</v>
      </c>
      <c r="T1833" s="17">
        <f t="shared" si="364"/>
        <v>0</v>
      </c>
    </row>
    <row r="1834" spans="1:20">
      <c r="A1834" s="142" t="str">
        <f>IF((stock!B1828+stock!C1828+stock!D1828+stock!E1828)&lt;&gt;0,stock!A1828,"")</f>
        <v/>
      </c>
      <c r="B1834" s="142"/>
      <c r="C1834" s="14">
        <f>stock!C1828</f>
        <v>0</v>
      </c>
      <c r="D1834" s="14">
        <f>stock!D1828</f>
        <v>0</v>
      </c>
      <c r="E1834" s="14">
        <f>stock!E1828</f>
        <v>0</v>
      </c>
      <c r="F1834" s="14">
        <f>stock!F1828</f>
        <v>0</v>
      </c>
      <c r="H1834" s="15">
        <f t="shared" si="354"/>
        <v>0</v>
      </c>
      <c r="I1834" s="15">
        <f t="shared" si="355"/>
        <v>0</v>
      </c>
      <c r="J1834" s="15">
        <f t="shared" si="356"/>
        <v>0</v>
      </c>
      <c r="K1834" s="1">
        <f t="shared" si="353"/>
        <v>0</v>
      </c>
      <c r="L1834" s="15">
        <f>IF(COUNTIF($N$2:N1834,N1834)=1,L1833+1,L1833)</f>
        <v>27</v>
      </c>
      <c r="M1834" s="17" t="str">
        <f t="shared" si="357"/>
        <v/>
      </c>
      <c r="N1834" s="1">
        <f t="shared" si="358"/>
        <v>0</v>
      </c>
      <c r="O1834" s="1">
        <f t="shared" si="359"/>
        <v>0</v>
      </c>
      <c r="P1834" s="17">
        <f t="shared" si="360"/>
        <v>0</v>
      </c>
      <c r="Q1834" s="17">
        <f t="shared" si="361"/>
        <v>0</v>
      </c>
      <c r="R1834" s="17">
        <f t="shared" si="362"/>
        <v>0</v>
      </c>
      <c r="S1834" s="17">
        <f t="shared" si="363"/>
        <v>0</v>
      </c>
      <c r="T1834" s="17">
        <f t="shared" si="364"/>
        <v>0</v>
      </c>
    </row>
    <row r="1835" spans="1:20">
      <c r="A1835" s="142" t="str">
        <f>IF((stock!B1829+stock!C1829+stock!D1829+stock!E1829)&lt;&gt;0,stock!A1829,"")</f>
        <v/>
      </c>
      <c r="B1835" s="142"/>
      <c r="C1835" s="14">
        <f>stock!C1829</f>
        <v>0</v>
      </c>
      <c r="D1835" s="14">
        <f>stock!D1829</f>
        <v>0</v>
      </c>
      <c r="E1835" s="14">
        <f>stock!E1829</f>
        <v>0</v>
      </c>
      <c r="F1835" s="14">
        <f>stock!F1829</f>
        <v>0</v>
      </c>
      <c r="H1835" s="15">
        <f t="shared" si="354"/>
        <v>0</v>
      </c>
      <c r="I1835" s="15">
        <f t="shared" si="355"/>
        <v>0</v>
      </c>
      <c r="J1835" s="15">
        <f t="shared" si="356"/>
        <v>0</v>
      </c>
      <c r="K1835" s="1">
        <f t="shared" si="353"/>
        <v>0</v>
      </c>
      <c r="L1835" s="15">
        <f>IF(COUNTIF($N$2:N1835,N1835)=1,L1834+1,L1834)</f>
        <v>27</v>
      </c>
      <c r="M1835" s="17" t="str">
        <f t="shared" si="357"/>
        <v/>
      </c>
      <c r="N1835" s="1">
        <f t="shared" si="358"/>
        <v>0</v>
      </c>
      <c r="O1835" s="1">
        <f t="shared" si="359"/>
        <v>0</v>
      </c>
      <c r="P1835" s="17">
        <f t="shared" si="360"/>
        <v>0</v>
      </c>
      <c r="Q1835" s="17">
        <f t="shared" si="361"/>
        <v>0</v>
      </c>
      <c r="R1835" s="17">
        <f t="shared" si="362"/>
        <v>0</v>
      </c>
      <c r="S1835" s="17">
        <f t="shared" si="363"/>
        <v>0</v>
      </c>
      <c r="T1835" s="17">
        <f t="shared" si="364"/>
        <v>0</v>
      </c>
    </row>
    <row r="1836" spans="1:20">
      <c r="A1836" s="142" t="str">
        <f>IF((stock!B1830+stock!C1830+stock!D1830+stock!E1830)&lt;&gt;0,stock!A1830,"")</f>
        <v>GRAMB 30</v>
      </c>
      <c r="B1836" s="142"/>
      <c r="C1836" s="14">
        <f>stock!C1830</f>
        <v>55</v>
      </c>
      <c r="D1836" s="14">
        <f>stock!D1830</f>
        <v>500</v>
      </c>
      <c r="E1836" s="14">
        <f>stock!E1830</f>
        <v>110</v>
      </c>
      <c r="F1836" s="14">
        <f>stock!F1830</f>
        <v>445</v>
      </c>
      <c r="H1836" s="15">
        <f t="shared" si="354"/>
        <v>30</v>
      </c>
      <c r="I1836" s="15">
        <f t="shared" si="355"/>
        <v>30</v>
      </c>
      <c r="J1836" s="15">
        <f t="shared" si="356"/>
        <v>30</v>
      </c>
      <c r="K1836" s="1" t="str">
        <f t="shared" si="353"/>
        <v>GRA</v>
      </c>
      <c r="L1836" s="15">
        <f>IF(COUNTIF($N$2:N1836,N1836)=1,L1835+1,L1835)</f>
        <v>27</v>
      </c>
      <c r="M1836" s="17" t="str">
        <f t="shared" si="357"/>
        <v/>
      </c>
      <c r="N1836" s="1">
        <f t="shared" si="358"/>
        <v>0</v>
      </c>
      <c r="O1836" s="1">
        <f t="shared" si="359"/>
        <v>0</v>
      </c>
      <c r="P1836" s="17">
        <f t="shared" si="360"/>
        <v>0</v>
      </c>
      <c r="Q1836" s="17">
        <f t="shared" si="361"/>
        <v>0</v>
      </c>
      <c r="R1836" s="17">
        <f t="shared" si="362"/>
        <v>0</v>
      </c>
      <c r="S1836" s="17">
        <f t="shared" si="363"/>
        <v>0</v>
      </c>
      <c r="T1836" s="17">
        <f t="shared" si="364"/>
        <v>0</v>
      </c>
    </row>
    <row r="1837" spans="1:20">
      <c r="A1837" s="142" t="str">
        <f>IF((stock!B1831+stock!C1831+stock!D1831+stock!E1831)&lt;&gt;0,stock!A1831,"")</f>
        <v/>
      </c>
      <c r="B1837" s="142"/>
      <c r="C1837" s="14">
        <f>stock!C1831</f>
        <v>0</v>
      </c>
      <c r="D1837" s="14">
        <f>stock!D1831</f>
        <v>0</v>
      </c>
      <c r="E1837" s="14">
        <f>stock!E1831</f>
        <v>0</v>
      </c>
      <c r="F1837" s="14">
        <f>stock!F1831</f>
        <v>0</v>
      </c>
      <c r="H1837" s="15">
        <f t="shared" si="354"/>
        <v>0</v>
      </c>
      <c r="I1837" s="15">
        <f t="shared" si="355"/>
        <v>0</v>
      </c>
      <c r="J1837" s="15">
        <f t="shared" si="356"/>
        <v>0</v>
      </c>
      <c r="K1837" s="1">
        <f t="shared" si="353"/>
        <v>0</v>
      </c>
      <c r="L1837" s="15">
        <f>IF(COUNTIF($N$2:N1837,N1837)=1,L1836+1,L1836)</f>
        <v>27</v>
      </c>
      <c r="M1837" s="17" t="str">
        <f t="shared" si="357"/>
        <v/>
      </c>
      <c r="N1837" s="1">
        <f t="shared" si="358"/>
        <v>0</v>
      </c>
      <c r="O1837" s="1">
        <f t="shared" si="359"/>
        <v>0</v>
      </c>
      <c r="P1837" s="17">
        <f t="shared" si="360"/>
        <v>0</v>
      </c>
      <c r="Q1837" s="17">
        <f t="shared" si="361"/>
        <v>0</v>
      </c>
      <c r="R1837" s="17">
        <f t="shared" si="362"/>
        <v>0</v>
      </c>
      <c r="S1837" s="17">
        <f t="shared" si="363"/>
        <v>0</v>
      </c>
      <c r="T1837" s="17">
        <f t="shared" si="364"/>
        <v>0</v>
      </c>
    </row>
    <row r="1838" spans="1:20">
      <c r="A1838" s="142" t="str">
        <f>IF((stock!B1832+stock!C1832+stock!D1832+stock!E1832)&lt;&gt;0,stock!A1832,"")</f>
        <v>CC WHITEGRAM-B 30KG</v>
      </c>
      <c r="B1838" s="142"/>
      <c r="C1838" s="14">
        <f>stock!C1832</f>
        <v>0</v>
      </c>
      <c r="D1838" s="14">
        <f>stock!D1832</f>
        <v>500</v>
      </c>
      <c r="E1838" s="14">
        <f>stock!E1832</f>
        <v>110</v>
      </c>
      <c r="F1838" s="14">
        <f>stock!F1832</f>
        <v>390</v>
      </c>
      <c r="H1838" s="15">
        <f t="shared" si="354"/>
        <v>30</v>
      </c>
      <c r="I1838" s="15">
        <f t="shared" si="355"/>
        <v>0</v>
      </c>
      <c r="J1838" s="15">
        <f t="shared" si="356"/>
        <v>30</v>
      </c>
      <c r="K1838" s="1" t="str">
        <f t="shared" si="353"/>
        <v>CC WHITEGRAM-B</v>
      </c>
      <c r="L1838" s="15">
        <f>IF(COUNTIF($N$2:N1838,N1838)=1,L1837+1,L1837)</f>
        <v>27</v>
      </c>
      <c r="M1838" s="17" t="str">
        <f t="shared" si="357"/>
        <v>CC WHITEGRAM-B</v>
      </c>
      <c r="N1838" s="1" t="str">
        <f t="shared" si="358"/>
        <v>WHITEGRAM-B</v>
      </c>
      <c r="O1838" s="1" t="str">
        <f t="shared" si="359"/>
        <v>CC</v>
      </c>
      <c r="P1838" s="17">
        <f t="shared" si="360"/>
        <v>1</v>
      </c>
      <c r="Q1838" s="17">
        <f t="shared" si="361"/>
        <v>0</v>
      </c>
      <c r="R1838" s="17">
        <f t="shared" si="362"/>
        <v>300</v>
      </c>
      <c r="S1838" s="17">
        <f t="shared" si="363"/>
        <v>66</v>
      </c>
      <c r="T1838" s="17">
        <f t="shared" si="364"/>
        <v>234</v>
      </c>
    </row>
    <row r="1839" spans="1:20">
      <c r="A1839" s="142" t="str">
        <f>IF((stock!B1833+stock!C1833+stock!D1833+stock!E1833)&lt;&gt;0,stock!A1833,"")</f>
        <v/>
      </c>
      <c r="B1839" s="142"/>
      <c r="C1839" s="14">
        <f>stock!C1833</f>
        <v>0</v>
      </c>
      <c r="D1839" s="14">
        <f>stock!D1833</f>
        <v>0</v>
      </c>
      <c r="E1839" s="14">
        <f>stock!E1833</f>
        <v>0</v>
      </c>
      <c r="F1839" s="14">
        <f>stock!F1833</f>
        <v>0</v>
      </c>
      <c r="H1839" s="15">
        <f t="shared" si="354"/>
        <v>0</v>
      </c>
      <c r="I1839" s="15">
        <f t="shared" si="355"/>
        <v>0</v>
      </c>
      <c r="J1839" s="15">
        <f t="shared" si="356"/>
        <v>0</v>
      </c>
      <c r="K1839" s="1">
        <f t="shared" si="353"/>
        <v>0</v>
      </c>
      <c r="L1839" s="15">
        <f>IF(COUNTIF($N$2:N1839,N1839)=1,L1838+1,L1838)</f>
        <v>27</v>
      </c>
      <c r="M1839" s="17" t="str">
        <f t="shared" si="357"/>
        <v/>
      </c>
      <c r="N1839" s="1">
        <f t="shared" si="358"/>
        <v>0</v>
      </c>
      <c r="O1839" s="1">
        <f t="shared" si="359"/>
        <v>0</v>
      </c>
      <c r="P1839" s="17">
        <f t="shared" si="360"/>
        <v>0</v>
      </c>
      <c r="Q1839" s="17">
        <f t="shared" si="361"/>
        <v>0</v>
      </c>
      <c r="R1839" s="17">
        <f t="shared" si="362"/>
        <v>0</v>
      </c>
      <c r="S1839" s="17">
        <f t="shared" si="363"/>
        <v>0</v>
      </c>
      <c r="T1839" s="17">
        <f t="shared" si="364"/>
        <v>0</v>
      </c>
    </row>
    <row r="1840" spans="1:20">
      <c r="A1840" s="142" t="str">
        <f>IF((stock!B1834+stock!C1834+stock!D1834+stock!E1834)&lt;&gt;0,stock!A1834,"")</f>
        <v>MAYUR WHITEGRAM-B 30KG</v>
      </c>
      <c r="B1840" s="142"/>
      <c r="C1840" s="14">
        <f>stock!C1834</f>
        <v>55</v>
      </c>
      <c r="D1840" s="14">
        <f>stock!D1834</f>
        <v>0</v>
      </c>
      <c r="E1840" s="14">
        <f>stock!E1834</f>
        <v>0</v>
      </c>
      <c r="F1840" s="14">
        <f>stock!F1834</f>
        <v>55</v>
      </c>
      <c r="H1840" s="15">
        <f t="shared" si="354"/>
        <v>30</v>
      </c>
      <c r="I1840" s="15">
        <f t="shared" si="355"/>
        <v>0</v>
      </c>
      <c r="J1840" s="15">
        <f t="shared" si="356"/>
        <v>30</v>
      </c>
      <c r="K1840" s="1" t="str">
        <f t="shared" si="353"/>
        <v>MAYUR WHITEGRAM-B</v>
      </c>
      <c r="L1840" s="15">
        <f>IF(COUNTIF($N$2:N1840,N1840)=1,L1839+1,L1839)</f>
        <v>27</v>
      </c>
      <c r="M1840" s="17" t="str">
        <f t="shared" si="357"/>
        <v>MAYUR WHITEGRAM-B</v>
      </c>
      <c r="N1840" s="1" t="str">
        <f t="shared" si="358"/>
        <v>WHITEGRAM-B</v>
      </c>
      <c r="O1840" s="1" t="str">
        <f t="shared" si="359"/>
        <v>MAYUR</v>
      </c>
      <c r="P1840" s="17">
        <f t="shared" si="360"/>
        <v>1</v>
      </c>
      <c r="Q1840" s="17">
        <f t="shared" si="361"/>
        <v>33</v>
      </c>
      <c r="R1840" s="17">
        <f t="shared" si="362"/>
        <v>0</v>
      </c>
      <c r="S1840" s="17">
        <f t="shared" si="363"/>
        <v>0</v>
      </c>
      <c r="T1840" s="17">
        <f t="shared" si="364"/>
        <v>33</v>
      </c>
    </row>
    <row r="1841" spans="1:20">
      <c r="A1841" s="142" t="str">
        <f>IF((stock!B1835+stock!C1835+stock!D1835+stock!E1835)&lt;&gt;0,stock!A1835,"")</f>
        <v/>
      </c>
      <c r="B1841" s="142"/>
      <c r="C1841" s="14">
        <f>stock!C1835</f>
        <v>0</v>
      </c>
      <c r="D1841" s="14">
        <f>stock!D1835</f>
        <v>0</v>
      </c>
      <c r="E1841" s="14">
        <f>stock!E1835</f>
        <v>0</v>
      </c>
      <c r="F1841" s="14">
        <f>stock!F1835</f>
        <v>0</v>
      </c>
      <c r="H1841" s="15">
        <f t="shared" si="354"/>
        <v>0</v>
      </c>
      <c r="I1841" s="15">
        <f t="shared" si="355"/>
        <v>0</v>
      </c>
      <c r="J1841" s="15">
        <f t="shared" si="356"/>
        <v>0</v>
      </c>
      <c r="K1841" s="1">
        <f t="shared" si="353"/>
        <v>0</v>
      </c>
      <c r="L1841" s="15">
        <f>IF(COUNTIF($N$2:N1841,N1841)=1,L1840+1,L1840)</f>
        <v>27</v>
      </c>
      <c r="M1841" s="17" t="str">
        <f t="shared" si="357"/>
        <v/>
      </c>
      <c r="N1841" s="1">
        <f t="shared" si="358"/>
        <v>0</v>
      </c>
      <c r="O1841" s="1">
        <f t="shared" si="359"/>
        <v>0</v>
      </c>
      <c r="P1841" s="17">
        <f t="shared" si="360"/>
        <v>0</v>
      </c>
      <c r="Q1841" s="17">
        <f t="shared" si="361"/>
        <v>0</v>
      </c>
      <c r="R1841" s="17">
        <f t="shared" si="362"/>
        <v>0</v>
      </c>
      <c r="S1841" s="17">
        <f t="shared" si="363"/>
        <v>0</v>
      </c>
      <c r="T1841" s="17">
        <f t="shared" si="364"/>
        <v>0</v>
      </c>
    </row>
    <row r="1842" spans="1:20">
      <c r="A1842" s="142" t="str">
        <f>IF((stock!B1836+stock!C1836+stock!D1836+stock!E1836)&lt;&gt;0,stock!A1836,"")</f>
        <v/>
      </c>
      <c r="B1842" s="142"/>
      <c r="C1842" s="14">
        <f>stock!C1836</f>
        <v>0</v>
      </c>
      <c r="D1842" s="14">
        <f>stock!D1836</f>
        <v>0</v>
      </c>
      <c r="E1842" s="14">
        <f>stock!E1836</f>
        <v>0</v>
      </c>
      <c r="F1842" s="14">
        <f>stock!F1836</f>
        <v>0</v>
      </c>
      <c r="H1842" s="15">
        <f t="shared" si="354"/>
        <v>0</v>
      </c>
      <c r="I1842" s="15">
        <f t="shared" si="355"/>
        <v>0</v>
      </c>
      <c r="J1842" s="15">
        <f t="shared" si="356"/>
        <v>0</v>
      </c>
      <c r="K1842" s="1">
        <f t="shared" si="353"/>
        <v>0</v>
      </c>
      <c r="L1842" s="15">
        <f>IF(COUNTIF($N$2:N1842,N1842)=1,L1841+1,L1841)</f>
        <v>27</v>
      </c>
      <c r="M1842" s="17" t="str">
        <f t="shared" si="357"/>
        <v/>
      </c>
      <c r="N1842" s="1">
        <f t="shared" si="358"/>
        <v>0</v>
      </c>
      <c r="O1842" s="1">
        <f t="shared" si="359"/>
        <v>0</v>
      </c>
      <c r="P1842" s="17">
        <f t="shared" si="360"/>
        <v>0</v>
      </c>
      <c r="Q1842" s="17">
        <f t="shared" si="361"/>
        <v>0</v>
      </c>
      <c r="R1842" s="17">
        <f t="shared" si="362"/>
        <v>0</v>
      </c>
      <c r="S1842" s="17">
        <f t="shared" si="363"/>
        <v>0</v>
      </c>
      <c r="T1842" s="17">
        <f t="shared" si="364"/>
        <v>0</v>
      </c>
    </row>
    <row r="1843" spans="1:20">
      <c r="A1843" s="142" t="str">
        <f>IF((stock!B1837+stock!C1837+stock!D1837+stock!E1837)&lt;&gt;0,stock!A1837,"")</f>
        <v>GRAMB 50</v>
      </c>
      <c r="B1843" s="142"/>
      <c r="C1843" s="14">
        <f>stock!C1837</f>
        <v>1</v>
      </c>
      <c r="D1843" s="14">
        <f>stock!D1837</f>
        <v>3</v>
      </c>
      <c r="E1843" s="14">
        <f>stock!E1837</f>
        <v>4</v>
      </c>
      <c r="F1843" s="14">
        <f>stock!F1837</f>
        <v>0</v>
      </c>
      <c r="H1843" s="15">
        <f t="shared" si="354"/>
        <v>50</v>
      </c>
      <c r="I1843" s="15">
        <f t="shared" si="355"/>
        <v>50</v>
      </c>
      <c r="J1843" s="15">
        <f t="shared" si="356"/>
        <v>50</v>
      </c>
      <c r="K1843" s="1" t="str">
        <f t="shared" si="353"/>
        <v>GRA</v>
      </c>
      <c r="L1843" s="15">
        <f>IF(COUNTIF($N$2:N1843,N1843)=1,L1842+1,L1842)</f>
        <v>27</v>
      </c>
      <c r="M1843" s="17" t="str">
        <f t="shared" si="357"/>
        <v/>
      </c>
      <c r="N1843" s="1">
        <f t="shared" si="358"/>
        <v>0</v>
      </c>
      <c r="O1843" s="1">
        <f t="shared" si="359"/>
        <v>0</v>
      </c>
      <c r="P1843" s="17">
        <f t="shared" si="360"/>
        <v>0</v>
      </c>
      <c r="Q1843" s="17">
        <f t="shared" si="361"/>
        <v>0</v>
      </c>
      <c r="R1843" s="17">
        <f t="shared" si="362"/>
        <v>0</v>
      </c>
      <c r="S1843" s="17">
        <f t="shared" si="363"/>
        <v>0</v>
      </c>
      <c r="T1843" s="17">
        <f t="shared" si="364"/>
        <v>0</v>
      </c>
    </row>
    <row r="1844" spans="1:20">
      <c r="A1844" s="142" t="str">
        <f>IF((stock!B1838+stock!C1838+stock!D1838+stock!E1838)&lt;&gt;0,stock!A1838,"")</f>
        <v>555 WHITEGRAM-B 50KG</v>
      </c>
      <c r="B1844" s="142"/>
      <c r="C1844" s="14">
        <f>stock!C1838</f>
        <v>1</v>
      </c>
      <c r="D1844" s="14">
        <f>stock!D1838</f>
        <v>3</v>
      </c>
      <c r="E1844" s="14">
        <f>stock!E1838</f>
        <v>4</v>
      </c>
      <c r="F1844" s="14">
        <f>stock!F1838</f>
        <v>0</v>
      </c>
      <c r="H1844" s="15">
        <f t="shared" si="354"/>
        <v>50</v>
      </c>
      <c r="I1844" s="15">
        <f t="shared" si="355"/>
        <v>0</v>
      </c>
      <c r="J1844" s="15">
        <f t="shared" si="356"/>
        <v>50</v>
      </c>
      <c r="K1844" s="1" t="str">
        <f t="shared" si="353"/>
        <v>555 WHITEGRAM-B</v>
      </c>
      <c r="L1844" s="15">
        <f>IF(COUNTIF($N$2:N1844,N1844)=1,L1843+1,L1843)</f>
        <v>27</v>
      </c>
      <c r="M1844" s="17" t="str">
        <f t="shared" si="357"/>
        <v>555 WHITEGRAM-B</v>
      </c>
      <c r="N1844" s="1" t="str">
        <f t="shared" si="358"/>
        <v>WHITEGRAM-B</v>
      </c>
      <c r="O1844" s="1" t="str">
        <f t="shared" si="359"/>
        <v>555</v>
      </c>
      <c r="P1844" s="17">
        <f t="shared" si="360"/>
        <v>1</v>
      </c>
      <c r="Q1844" s="17">
        <f t="shared" si="361"/>
        <v>1</v>
      </c>
      <c r="R1844" s="17">
        <f t="shared" si="362"/>
        <v>3</v>
      </c>
      <c r="S1844" s="17">
        <f t="shared" si="363"/>
        <v>4</v>
      </c>
      <c r="T1844" s="17">
        <f t="shared" si="364"/>
        <v>0</v>
      </c>
    </row>
    <row r="1845" spans="1:20">
      <c r="A1845" s="142" t="str">
        <f>IF((stock!B1839+stock!C1839+stock!D1839+stock!E1839)&lt;&gt;0,stock!A1839,"")</f>
        <v/>
      </c>
      <c r="B1845" s="142"/>
      <c r="C1845" s="14">
        <f>stock!C1839</f>
        <v>0</v>
      </c>
      <c r="D1845" s="14">
        <f>stock!D1839</f>
        <v>0</v>
      </c>
      <c r="E1845" s="14">
        <f>stock!E1839</f>
        <v>0</v>
      </c>
      <c r="F1845" s="14">
        <f>stock!F1839</f>
        <v>0</v>
      </c>
      <c r="H1845" s="15">
        <f t="shared" si="354"/>
        <v>0</v>
      </c>
      <c r="I1845" s="15">
        <f t="shared" si="355"/>
        <v>0</v>
      </c>
      <c r="J1845" s="15">
        <f t="shared" si="356"/>
        <v>0</v>
      </c>
      <c r="K1845" s="1">
        <f t="shared" si="353"/>
        <v>0</v>
      </c>
      <c r="L1845" s="15">
        <f>IF(COUNTIF($N$2:N1845,N1845)=1,L1844+1,L1844)</f>
        <v>27</v>
      </c>
      <c r="M1845" s="17" t="str">
        <f t="shared" si="357"/>
        <v/>
      </c>
      <c r="N1845" s="1">
        <f t="shared" si="358"/>
        <v>0</v>
      </c>
      <c r="O1845" s="1">
        <f t="shared" si="359"/>
        <v>0</v>
      </c>
      <c r="P1845" s="17">
        <f t="shared" si="360"/>
        <v>0</v>
      </c>
      <c r="Q1845" s="17">
        <f t="shared" si="361"/>
        <v>0</v>
      </c>
      <c r="R1845" s="17">
        <f t="shared" si="362"/>
        <v>0</v>
      </c>
      <c r="S1845" s="17">
        <f t="shared" si="363"/>
        <v>0</v>
      </c>
      <c r="T1845" s="17">
        <f t="shared" si="364"/>
        <v>0</v>
      </c>
    </row>
    <row r="1846" spans="1:20">
      <c r="A1846" s="142" t="str">
        <f>IF((stock!B1840+stock!C1840+stock!D1840+stock!E1840)&lt;&gt;0,stock!A1840,"")</f>
        <v/>
      </c>
      <c r="B1846" s="142"/>
      <c r="C1846" s="14">
        <f>stock!C1840</f>
        <v>0</v>
      </c>
      <c r="D1846" s="14">
        <f>stock!D1840</f>
        <v>0</v>
      </c>
      <c r="E1846" s="14">
        <f>stock!E1840</f>
        <v>0</v>
      </c>
      <c r="F1846" s="14">
        <f>stock!F1840</f>
        <v>0</v>
      </c>
      <c r="H1846" s="15">
        <f t="shared" si="354"/>
        <v>0</v>
      </c>
      <c r="I1846" s="15">
        <f t="shared" si="355"/>
        <v>0</v>
      </c>
      <c r="J1846" s="15">
        <f t="shared" si="356"/>
        <v>0</v>
      </c>
      <c r="K1846" s="1">
        <f t="shared" si="353"/>
        <v>0</v>
      </c>
      <c r="L1846" s="15">
        <f>IF(COUNTIF($N$2:N1846,N1846)=1,L1845+1,L1845)</f>
        <v>27</v>
      </c>
      <c r="M1846" s="17" t="str">
        <f t="shared" si="357"/>
        <v/>
      </c>
      <c r="N1846" s="1">
        <f t="shared" si="358"/>
        <v>0</v>
      </c>
      <c r="O1846" s="1">
        <f t="shared" si="359"/>
        <v>0</v>
      </c>
      <c r="P1846" s="17">
        <f t="shared" si="360"/>
        <v>0</v>
      </c>
      <c r="Q1846" s="17">
        <f t="shared" si="361"/>
        <v>0</v>
      </c>
      <c r="R1846" s="17">
        <f t="shared" si="362"/>
        <v>0</v>
      </c>
      <c r="S1846" s="17">
        <f t="shared" si="363"/>
        <v>0</v>
      </c>
      <c r="T1846" s="17">
        <f t="shared" si="364"/>
        <v>0</v>
      </c>
    </row>
    <row r="1847" spans="1:20">
      <c r="A1847" s="142" t="str">
        <f>IF((stock!B1841+stock!C1841+stock!D1841+stock!E1841)&lt;&gt;0,stock!A1841,"")</f>
        <v/>
      </c>
      <c r="B1847" s="142"/>
      <c r="C1847" s="14">
        <f>stock!C1841</f>
        <v>0</v>
      </c>
      <c r="D1847" s="14">
        <f>stock!D1841</f>
        <v>0</v>
      </c>
      <c r="E1847" s="14">
        <f>stock!E1841</f>
        <v>0</v>
      </c>
      <c r="F1847" s="14">
        <f>stock!F1841</f>
        <v>0</v>
      </c>
      <c r="H1847" s="15">
        <f t="shared" si="354"/>
        <v>0</v>
      </c>
      <c r="I1847" s="15">
        <f t="shared" si="355"/>
        <v>0</v>
      </c>
      <c r="J1847" s="15">
        <f t="shared" si="356"/>
        <v>0</v>
      </c>
      <c r="K1847" s="1">
        <f t="shared" si="353"/>
        <v>0</v>
      </c>
      <c r="L1847" s="15">
        <f>IF(COUNTIF($N$2:N1847,N1847)=1,L1846+1,L1846)</f>
        <v>27</v>
      </c>
      <c r="M1847" s="17" t="str">
        <f t="shared" si="357"/>
        <v/>
      </c>
      <c r="N1847" s="1">
        <f t="shared" si="358"/>
        <v>0</v>
      </c>
      <c r="O1847" s="1">
        <f t="shared" si="359"/>
        <v>0</v>
      </c>
      <c r="P1847" s="17">
        <f t="shared" si="360"/>
        <v>0</v>
      </c>
      <c r="Q1847" s="17">
        <f t="shared" si="361"/>
        <v>0</v>
      </c>
      <c r="R1847" s="17">
        <f t="shared" si="362"/>
        <v>0</v>
      </c>
      <c r="S1847" s="17">
        <f t="shared" si="363"/>
        <v>0</v>
      </c>
      <c r="T1847" s="17">
        <f t="shared" si="364"/>
        <v>0</v>
      </c>
    </row>
    <row r="1848" spans="1:20">
      <c r="A1848" s="142" t="str">
        <f>IF((stock!B1842+stock!C1842+stock!D1842+stock!E1842)&lt;&gt;0,stock!A1842,"")</f>
        <v>WHITE KANAM</v>
      </c>
      <c r="B1848" s="142"/>
      <c r="C1848" s="14">
        <f>stock!C1842</f>
        <v>85</v>
      </c>
      <c r="D1848" s="14">
        <f>stock!D1842</f>
        <v>1</v>
      </c>
      <c r="E1848" s="14">
        <f>stock!E1842</f>
        <v>19</v>
      </c>
      <c r="F1848" s="14">
        <f>stock!F1842</f>
        <v>67</v>
      </c>
      <c r="H1848" s="15">
        <f t="shared" si="354"/>
        <v>0</v>
      </c>
      <c r="I1848" s="15">
        <f t="shared" si="355"/>
        <v>0</v>
      </c>
      <c r="J1848" s="15">
        <f t="shared" si="356"/>
        <v>0</v>
      </c>
      <c r="K1848" s="1" t="str">
        <f t="shared" si="353"/>
        <v xml:space="preserve">WHITE </v>
      </c>
      <c r="L1848" s="15">
        <f>IF(COUNTIF($N$2:N1848,N1848)=1,L1847+1,L1847)</f>
        <v>27</v>
      </c>
      <c r="M1848" s="17" t="str">
        <f t="shared" si="357"/>
        <v/>
      </c>
      <c r="N1848" s="1">
        <f t="shared" si="358"/>
        <v>0</v>
      </c>
      <c r="O1848" s="1">
        <f t="shared" si="359"/>
        <v>0</v>
      </c>
      <c r="P1848" s="17">
        <f t="shared" si="360"/>
        <v>0</v>
      </c>
      <c r="Q1848" s="17">
        <f t="shared" si="361"/>
        <v>0</v>
      </c>
      <c r="R1848" s="17">
        <f t="shared" si="362"/>
        <v>0</v>
      </c>
      <c r="S1848" s="17">
        <f t="shared" si="363"/>
        <v>0</v>
      </c>
      <c r="T1848" s="17">
        <f t="shared" si="364"/>
        <v>0</v>
      </c>
    </row>
    <row r="1849" spans="1:20">
      <c r="A1849" s="142" t="str">
        <f>IF((stock!B1843+stock!C1843+stock!D1843+stock!E1843)&lt;&gt;0,stock!A1843,"")</f>
        <v/>
      </c>
      <c r="B1849" s="142"/>
      <c r="C1849" s="14">
        <f>stock!C1843</f>
        <v>0</v>
      </c>
      <c r="D1849" s="14">
        <f>stock!D1843</f>
        <v>0</v>
      </c>
      <c r="E1849" s="14">
        <f>stock!E1843</f>
        <v>0</v>
      </c>
      <c r="F1849" s="14">
        <f>stock!F1843</f>
        <v>0</v>
      </c>
      <c r="H1849" s="15">
        <f t="shared" si="354"/>
        <v>0</v>
      </c>
      <c r="I1849" s="15">
        <f t="shared" si="355"/>
        <v>0</v>
      </c>
      <c r="J1849" s="15">
        <f t="shared" si="356"/>
        <v>0</v>
      </c>
      <c r="K1849" s="1">
        <f t="shared" si="353"/>
        <v>0</v>
      </c>
      <c r="L1849" s="15">
        <f>IF(COUNTIF($N$2:N1849,N1849)=1,L1848+1,L1848)</f>
        <v>27</v>
      </c>
      <c r="M1849" s="17" t="str">
        <f t="shared" si="357"/>
        <v/>
      </c>
      <c r="N1849" s="1">
        <f t="shared" si="358"/>
        <v>0</v>
      </c>
      <c r="O1849" s="1">
        <f t="shared" si="359"/>
        <v>0</v>
      </c>
      <c r="P1849" s="17">
        <f t="shared" si="360"/>
        <v>0</v>
      </c>
      <c r="Q1849" s="17">
        <f t="shared" si="361"/>
        <v>0</v>
      </c>
      <c r="R1849" s="17">
        <f t="shared" si="362"/>
        <v>0</v>
      </c>
      <c r="S1849" s="17">
        <f t="shared" si="363"/>
        <v>0</v>
      </c>
      <c r="T1849" s="17">
        <f t="shared" si="364"/>
        <v>0</v>
      </c>
    </row>
    <row r="1850" spans="1:20">
      <c r="A1850" s="142" t="str">
        <f>IF((stock!B1844+stock!C1844+stock!D1844+stock!E1844)&lt;&gt;0,stock!A1844,"")</f>
        <v/>
      </c>
      <c r="B1850" s="142"/>
      <c r="C1850" s="14">
        <f>stock!C1844</f>
        <v>0</v>
      </c>
      <c r="D1850" s="14">
        <f>stock!D1844</f>
        <v>0</v>
      </c>
      <c r="E1850" s="14">
        <f>stock!E1844</f>
        <v>0</v>
      </c>
      <c r="F1850" s="14">
        <f>stock!F1844</f>
        <v>0</v>
      </c>
      <c r="H1850" s="15">
        <f t="shared" si="354"/>
        <v>0</v>
      </c>
      <c r="I1850" s="15">
        <f t="shared" si="355"/>
        <v>0</v>
      </c>
      <c r="J1850" s="15">
        <f t="shared" si="356"/>
        <v>0</v>
      </c>
      <c r="K1850" s="1">
        <f t="shared" si="353"/>
        <v>0</v>
      </c>
      <c r="L1850" s="15">
        <f>IF(COUNTIF($N$2:N1850,N1850)=1,L1849+1,L1849)</f>
        <v>27</v>
      </c>
      <c r="M1850" s="17" t="str">
        <f t="shared" si="357"/>
        <v/>
      </c>
      <c r="N1850" s="1">
        <f t="shared" si="358"/>
        <v>0</v>
      </c>
      <c r="O1850" s="1">
        <f t="shared" si="359"/>
        <v>0</v>
      </c>
      <c r="P1850" s="17">
        <f t="shared" si="360"/>
        <v>0</v>
      </c>
      <c r="Q1850" s="17">
        <f t="shared" si="361"/>
        <v>0</v>
      </c>
      <c r="R1850" s="17">
        <f t="shared" si="362"/>
        <v>0</v>
      </c>
      <c r="S1850" s="17">
        <f t="shared" si="363"/>
        <v>0</v>
      </c>
      <c r="T1850" s="17">
        <f t="shared" si="364"/>
        <v>0</v>
      </c>
    </row>
    <row r="1851" spans="1:20">
      <c r="A1851" s="142" t="str">
        <f>IF((stock!B1845+stock!C1845+stock!D1845+stock!E1845)&lt;&gt;0,stock!A1845,"")</f>
        <v>KANAMW 25</v>
      </c>
      <c r="B1851" s="142"/>
      <c r="C1851" s="14">
        <f>stock!C1845</f>
        <v>14</v>
      </c>
      <c r="D1851" s="14">
        <f>stock!D1845</f>
        <v>1</v>
      </c>
      <c r="E1851" s="14">
        <f>stock!E1845</f>
        <v>4</v>
      </c>
      <c r="F1851" s="14">
        <f>stock!F1845</f>
        <v>11</v>
      </c>
      <c r="H1851" s="15">
        <f t="shared" si="354"/>
        <v>25</v>
      </c>
      <c r="I1851" s="15">
        <f t="shared" si="355"/>
        <v>25</v>
      </c>
      <c r="J1851" s="15">
        <f t="shared" si="356"/>
        <v>25</v>
      </c>
      <c r="K1851" s="1" t="str">
        <f t="shared" si="353"/>
        <v>KANA</v>
      </c>
      <c r="L1851" s="15">
        <f>IF(COUNTIF($N$2:N1851,N1851)=1,L1850+1,L1850)</f>
        <v>27</v>
      </c>
      <c r="M1851" s="17" t="str">
        <f t="shared" si="357"/>
        <v/>
      </c>
      <c r="N1851" s="1">
        <f t="shared" si="358"/>
        <v>0</v>
      </c>
      <c r="O1851" s="1">
        <f t="shared" si="359"/>
        <v>0</v>
      </c>
      <c r="P1851" s="17">
        <f t="shared" si="360"/>
        <v>0</v>
      </c>
      <c r="Q1851" s="17">
        <f t="shared" si="361"/>
        <v>0</v>
      </c>
      <c r="R1851" s="17">
        <f t="shared" si="362"/>
        <v>0</v>
      </c>
      <c r="S1851" s="17">
        <f t="shared" si="363"/>
        <v>0</v>
      </c>
      <c r="T1851" s="17">
        <f t="shared" si="364"/>
        <v>0</v>
      </c>
    </row>
    <row r="1852" spans="1:20">
      <c r="A1852" s="142" t="str">
        <f>IF((stock!B1846+stock!C1846+stock!D1846+stock!E1846)&lt;&gt;0,stock!A1846,"")</f>
        <v/>
      </c>
      <c r="B1852" s="142"/>
      <c r="C1852" s="14">
        <f>stock!C1846</f>
        <v>0</v>
      </c>
      <c r="D1852" s="14">
        <f>stock!D1846</f>
        <v>0</v>
      </c>
      <c r="E1852" s="14">
        <f>stock!E1846</f>
        <v>0</v>
      </c>
      <c r="F1852" s="14">
        <f>stock!F1846</f>
        <v>0</v>
      </c>
      <c r="H1852" s="15">
        <f t="shared" si="354"/>
        <v>0</v>
      </c>
      <c r="I1852" s="15">
        <f t="shared" si="355"/>
        <v>0</v>
      </c>
      <c r="J1852" s="15">
        <f t="shared" si="356"/>
        <v>0</v>
      </c>
      <c r="K1852" s="1">
        <f t="shared" si="353"/>
        <v>0</v>
      </c>
      <c r="L1852" s="15">
        <f>IF(COUNTIF($N$2:N1852,N1852)=1,L1851+1,L1851)</f>
        <v>27</v>
      </c>
      <c r="M1852" s="17" t="str">
        <f t="shared" si="357"/>
        <v/>
      </c>
      <c r="N1852" s="1">
        <f t="shared" si="358"/>
        <v>0</v>
      </c>
      <c r="O1852" s="1">
        <f t="shared" si="359"/>
        <v>0</v>
      </c>
      <c r="P1852" s="17">
        <f t="shared" si="360"/>
        <v>0</v>
      </c>
      <c r="Q1852" s="17">
        <f t="shared" si="361"/>
        <v>0</v>
      </c>
      <c r="R1852" s="17">
        <f t="shared" si="362"/>
        <v>0</v>
      </c>
      <c r="S1852" s="17">
        <f t="shared" si="363"/>
        <v>0</v>
      </c>
      <c r="T1852" s="17">
        <f t="shared" si="364"/>
        <v>0</v>
      </c>
    </row>
    <row r="1853" spans="1:20">
      <c r="A1853" s="142" t="str">
        <f>IF((stock!B1847+stock!C1847+stock!D1847+stock!E1847)&lt;&gt;0,stock!A1847,"")</f>
        <v>NEW WHITEKANAM 25KG</v>
      </c>
      <c r="B1853" s="142"/>
      <c r="C1853" s="14">
        <f>stock!C1847</f>
        <v>6</v>
      </c>
      <c r="D1853" s="14">
        <f>stock!D1847</f>
        <v>1</v>
      </c>
      <c r="E1853" s="14">
        <f>stock!E1847</f>
        <v>0</v>
      </c>
      <c r="F1853" s="14">
        <f>stock!F1847</f>
        <v>7</v>
      </c>
      <c r="H1853" s="15">
        <f t="shared" si="354"/>
        <v>25</v>
      </c>
      <c r="I1853" s="15">
        <f t="shared" si="355"/>
        <v>0</v>
      </c>
      <c r="J1853" s="15">
        <f t="shared" si="356"/>
        <v>25</v>
      </c>
      <c r="K1853" s="1" t="str">
        <f t="shared" si="353"/>
        <v>NEW WHITEKANAM</v>
      </c>
      <c r="L1853" s="15">
        <f>IF(COUNTIF($N$2:N1853,N1853)=1,L1852+1,L1852)</f>
        <v>27</v>
      </c>
      <c r="M1853" s="17" t="str">
        <f t="shared" si="357"/>
        <v>NEW WHITEKANAM</v>
      </c>
      <c r="N1853" s="1" t="str">
        <f t="shared" si="358"/>
        <v>WHITEKANAM</v>
      </c>
      <c r="O1853" s="1" t="str">
        <f t="shared" si="359"/>
        <v>NEW</v>
      </c>
      <c r="P1853" s="17">
        <f t="shared" si="360"/>
        <v>1</v>
      </c>
      <c r="Q1853" s="17">
        <f t="shared" si="361"/>
        <v>3</v>
      </c>
      <c r="R1853" s="17">
        <f t="shared" si="362"/>
        <v>0.5</v>
      </c>
      <c r="S1853" s="17">
        <f t="shared" si="363"/>
        <v>0</v>
      </c>
      <c r="T1853" s="17">
        <f t="shared" si="364"/>
        <v>3.5</v>
      </c>
    </row>
    <row r="1854" spans="1:20">
      <c r="A1854" s="142" t="str">
        <f>IF((stock!B1848+stock!C1848+stock!D1848+stock!E1848)&lt;&gt;0,stock!A1848,"")</f>
        <v>SMT WHITEKANAM 25KG</v>
      </c>
      <c r="B1854" s="142"/>
      <c r="C1854" s="14">
        <f>stock!C1848</f>
        <v>8</v>
      </c>
      <c r="D1854" s="14">
        <f>stock!D1848</f>
        <v>0</v>
      </c>
      <c r="E1854" s="14">
        <f>stock!E1848</f>
        <v>4</v>
      </c>
      <c r="F1854" s="14">
        <f>stock!F1848</f>
        <v>4</v>
      </c>
      <c r="H1854" s="15">
        <f t="shared" si="354"/>
        <v>25</v>
      </c>
      <c r="I1854" s="15">
        <f t="shared" si="355"/>
        <v>0</v>
      </c>
      <c r="J1854" s="15">
        <f t="shared" si="356"/>
        <v>25</v>
      </c>
      <c r="K1854" s="1" t="str">
        <f t="shared" si="353"/>
        <v>SMT WHITEKANAM</v>
      </c>
      <c r="L1854" s="15">
        <f>IF(COUNTIF($N$2:N1854,N1854)=1,L1853+1,L1853)</f>
        <v>27</v>
      </c>
      <c r="M1854" s="17" t="str">
        <f t="shared" si="357"/>
        <v>SMT WHITEKANAM</v>
      </c>
      <c r="N1854" s="1" t="str">
        <f t="shared" si="358"/>
        <v>WHITEKANAM</v>
      </c>
      <c r="O1854" s="1" t="str">
        <f t="shared" si="359"/>
        <v>SMT</v>
      </c>
      <c r="P1854" s="17">
        <f t="shared" si="360"/>
        <v>1</v>
      </c>
      <c r="Q1854" s="17">
        <f t="shared" si="361"/>
        <v>4</v>
      </c>
      <c r="R1854" s="17">
        <f t="shared" si="362"/>
        <v>0</v>
      </c>
      <c r="S1854" s="17">
        <f t="shared" si="363"/>
        <v>2</v>
      </c>
      <c r="T1854" s="17">
        <f t="shared" si="364"/>
        <v>2</v>
      </c>
    </row>
    <row r="1855" spans="1:20">
      <c r="A1855" s="142" t="str">
        <f>IF((stock!B1849+stock!C1849+stock!D1849+stock!E1849)&lt;&gt;0,stock!A1849,"")</f>
        <v>KANAMW 50</v>
      </c>
      <c r="B1855" s="142"/>
      <c r="C1855" s="14">
        <f>stock!C1849</f>
        <v>71</v>
      </c>
      <c r="D1855" s="14">
        <f>stock!D1849</f>
        <v>0</v>
      </c>
      <c r="E1855" s="14">
        <f>stock!E1849</f>
        <v>15</v>
      </c>
      <c r="F1855" s="14">
        <f>stock!F1849</f>
        <v>56</v>
      </c>
      <c r="H1855" s="15">
        <f t="shared" si="354"/>
        <v>50</v>
      </c>
      <c r="I1855" s="15">
        <f t="shared" si="355"/>
        <v>50</v>
      </c>
      <c r="J1855" s="15">
        <f t="shared" si="356"/>
        <v>50</v>
      </c>
      <c r="K1855" s="1" t="str">
        <f t="shared" si="353"/>
        <v>KANA</v>
      </c>
      <c r="L1855" s="15">
        <f>IF(COUNTIF($N$2:N1855,N1855)=1,L1854+1,L1854)</f>
        <v>27</v>
      </c>
      <c r="M1855" s="17" t="str">
        <f t="shared" si="357"/>
        <v/>
      </c>
      <c r="N1855" s="1">
        <f t="shared" si="358"/>
        <v>0</v>
      </c>
      <c r="O1855" s="1">
        <f t="shared" si="359"/>
        <v>0</v>
      </c>
      <c r="P1855" s="17">
        <f t="shared" si="360"/>
        <v>0</v>
      </c>
      <c r="Q1855" s="17">
        <f t="shared" si="361"/>
        <v>0</v>
      </c>
      <c r="R1855" s="17">
        <f t="shared" si="362"/>
        <v>0</v>
      </c>
      <c r="S1855" s="17">
        <f t="shared" si="363"/>
        <v>0</v>
      </c>
      <c r="T1855" s="17">
        <f t="shared" si="364"/>
        <v>0</v>
      </c>
    </row>
    <row r="1856" spans="1:20">
      <c r="A1856" s="142" t="str">
        <f>IF((stock!B1850+stock!C1850+stock!D1850+stock!E1850)&lt;&gt;0,stock!A1850,"")</f>
        <v/>
      </c>
      <c r="B1856" s="142"/>
      <c r="C1856" s="14">
        <f>stock!C1850</f>
        <v>0</v>
      </c>
      <c r="D1856" s="14">
        <f>stock!D1850</f>
        <v>0</v>
      </c>
      <c r="E1856" s="14">
        <f>stock!E1850</f>
        <v>0</v>
      </c>
      <c r="F1856" s="14">
        <f>stock!F1850</f>
        <v>0</v>
      </c>
      <c r="H1856" s="15">
        <f t="shared" si="354"/>
        <v>0</v>
      </c>
      <c r="I1856" s="15">
        <f t="shared" si="355"/>
        <v>0</v>
      </c>
      <c r="J1856" s="15">
        <f t="shared" si="356"/>
        <v>0</v>
      </c>
      <c r="K1856" s="1">
        <f t="shared" si="353"/>
        <v>0</v>
      </c>
      <c r="L1856" s="15">
        <f>IF(COUNTIF($N$2:N1856,N1856)=1,L1855+1,L1855)</f>
        <v>27</v>
      </c>
      <c r="M1856" s="17" t="str">
        <f t="shared" si="357"/>
        <v/>
      </c>
      <c r="N1856" s="1">
        <f t="shared" si="358"/>
        <v>0</v>
      </c>
      <c r="O1856" s="1">
        <f t="shared" si="359"/>
        <v>0</v>
      </c>
      <c r="P1856" s="17">
        <f t="shared" si="360"/>
        <v>0</v>
      </c>
      <c r="Q1856" s="17">
        <f t="shared" si="361"/>
        <v>0</v>
      </c>
      <c r="R1856" s="17">
        <f t="shared" si="362"/>
        <v>0</v>
      </c>
      <c r="S1856" s="17">
        <f t="shared" si="363"/>
        <v>0</v>
      </c>
      <c r="T1856" s="17">
        <f t="shared" si="364"/>
        <v>0</v>
      </c>
    </row>
    <row r="1857" spans="1:20">
      <c r="A1857" s="142" t="str">
        <f>IF((stock!B1851+stock!C1851+stock!D1851+stock!E1851)&lt;&gt;0,stock!A1851,"")</f>
        <v/>
      </c>
      <c r="B1857" s="142"/>
      <c r="C1857" s="14">
        <f>stock!C1851</f>
        <v>0</v>
      </c>
      <c r="D1857" s="14">
        <f>stock!D1851</f>
        <v>0</v>
      </c>
      <c r="E1857" s="14">
        <f>stock!E1851</f>
        <v>0</v>
      </c>
      <c r="F1857" s="14">
        <f>stock!F1851</f>
        <v>0</v>
      </c>
      <c r="H1857" s="15">
        <f t="shared" si="354"/>
        <v>0</v>
      </c>
      <c r="I1857" s="15">
        <f t="shared" si="355"/>
        <v>0</v>
      </c>
      <c r="J1857" s="15">
        <f t="shared" si="356"/>
        <v>0</v>
      </c>
      <c r="K1857" s="1">
        <f t="shared" si="353"/>
        <v>0</v>
      </c>
      <c r="L1857" s="15">
        <f>IF(COUNTIF($N$2:N1857,N1857)=1,L1856+1,L1856)</f>
        <v>27</v>
      </c>
      <c r="M1857" s="17" t="str">
        <f t="shared" si="357"/>
        <v/>
      </c>
      <c r="N1857" s="1">
        <f t="shared" si="358"/>
        <v>0</v>
      </c>
      <c r="O1857" s="1">
        <f t="shared" si="359"/>
        <v>0</v>
      </c>
      <c r="P1857" s="17">
        <f t="shared" si="360"/>
        <v>0</v>
      </c>
      <c r="Q1857" s="17">
        <f t="shared" si="361"/>
        <v>0</v>
      </c>
      <c r="R1857" s="17">
        <f t="shared" si="362"/>
        <v>0</v>
      </c>
      <c r="S1857" s="17">
        <f t="shared" si="363"/>
        <v>0</v>
      </c>
      <c r="T1857" s="17">
        <f t="shared" si="364"/>
        <v>0</v>
      </c>
    </row>
    <row r="1858" spans="1:20">
      <c r="A1858" s="142" t="str">
        <f>IF((stock!B1852+stock!C1852+stock!D1852+stock!E1852)&lt;&gt;0,stock!A1852,"")</f>
        <v>NEW WHITEKANAM 50KG</v>
      </c>
      <c r="B1858" s="142"/>
      <c r="C1858" s="14">
        <f>stock!C1852</f>
        <v>16</v>
      </c>
      <c r="D1858" s="14">
        <f>stock!D1852</f>
        <v>0</v>
      </c>
      <c r="E1858" s="14">
        <f>stock!E1852</f>
        <v>0</v>
      </c>
      <c r="F1858" s="14">
        <f>stock!F1852</f>
        <v>16</v>
      </c>
      <c r="H1858" s="15">
        <f t="shared" si="354"/>
        <v>50</v>
      </c>
      <c r="I1858" s="15">
        <f t="shared" si="355"/>
        <v>0</v>
      </c>
      <c r="J1858" s="15">
        <f t="shared" si="356"/>
        <v>50</v>
      </c>
      <c r="K1858" s="1" t="str">
        <f t="shared" si="353"/>
        <v>NEW WHITEKANAM</v>
      </c>
      <c r="L1858" s="15">
        <f>IF(COUNTIF($N$2:N1858,N1858)=1,L1857+1,L1857)</f>
        <v>27</v>
      </c>
      <c r="M1858" s="17" t="str">
        <f t="shared" si="357"/>
        <v>NEW WHITEKANAM</v>
      </c>
      <c r="N1858" s="1" t="str">
        <f t="shared" si="358"/>
        <v>WHITEKANAM</v>
      </c>
      <c r="O1858" s="1" t="str">
        <f t="shared" si="359"/>
        <v>NEW</v>
      </c>
      <c r="P1858" s="17">
        <f t="shared" si="360"/>
        <v>1</v>
      </c>
      <c r="Q1858" s="17">
        <f t="shared" si="361"/>
        <v>16</v>
      </c>
      <c r="R1858" s="17">
        <f t="shared" si="362"/>
        <v>0</v>
      </c>
      <c r="S1858" s="17">
        <f t="shared" si="363"/>
        <v>0</v>
      </c>
      <c r="T1858" s="17">
        <f t="shared" si="364"/>
        <v>16</v>
      </c>
    </row>
    <row r="1859" spans="1:20">
      <c r="A1859" s="142" t="str">
        <f>IF((stock!B1853+stock!C1853+stock!D1853+stock!E1853)&lt;&gt;0,stock!A1853,"")</f>
        <v>SMT WHITEKANAM 50KG</v>
      </c>
      <c r="B1859" s="142"/>
      <c r="C1859" s="14">
        <f>stock!C1853</f>
        <v>55</v>
      </c>
      <c r="D1859" s="14">
        <f>stock!D1853</f>
        <v>0</v>
      </c>
      <c r="E1859" s="14">
        <f>stock!E1853</f>
        <v>15</v>
      </c>
      <c r="F1859" s="14">
        <f>stock!F1853</f>
        <v>40</v>
      </c>
      <c r="H1859" s="15">
        <f t="shared" si="354"/>
        <v>50</v>
      </c>
      <c r="I1859" s="15">
        <f t="shared" si="355"/>
        <v>0</v>
      </c>
      <c r="J1859" s="15">
        <f t="shared" si="356"/>
        <v>50</v>
      </c>
      <c r="K1859" s="1" t="str">
        <f t="shared" si="353"/>
        <v>SMT WHITEKANAM</v>
      </c>
      <c r="L1859" s="15">
        <f>IF(COUNTIF($N$2:N1859,N1859)=1,L1858+1,L1858)</f>
        <v>27</v>
      </c>
      <c r="M1859" s="17" t="str">
        <f t="shared" si="357"/>
        <v>SMT WHITEKANAM</v>
      </c>
      <c r="N1859" s="1" t="str">
        <f t="shared" si="358"/>
        <v>WHITEKANAM</v>
      </c>
      <c r="O1859" s="1" t="str">
        <f t="shared" si="359"/>
        <v>SMT</v>
      </c>
      <c r="P1859" s="17">
        <f t="shared" si="360"/>
        <v>1</v>
      </c>
      <c r="Q1859" s="17">
        <f t="shared" si="361"/>
        <v>55</v>
      </c>
      <c r="R1859" s="17">
        <f t="shared" si="362"/>
        <v>0</v>
      </c>
      <c r="S1859" s="17">
        <f t="shared" si="363"/>
        <v>15</v>
      </c>
      <c r="T1859" s="17">
        <f t="shared" si="364"/>
        <v>40</v>
      </c>
    </row>
    <row r="1860" spans="1:20">
      <c r="A1860" s="142" t="str">
        <f>IF((stock!B1854+stock!C1854+stock!D1854+stock!E1854)&lt;&gt;0,stock!A1854,"")</f>
        <v>WHITE PEAS</v>
      </c>
      <c r="B1860" s="142"/>
      <c r="C1860" s="14">
        <f>stock!C1854</f>
        <v>66</v>
      </c>
      <c r="D1860" s="14">
        <f>stock!D1854</f>
        <v>173</v>
      </c>
      <c r="E1860" s="14">
        <f>stock!E1854</f>
        <v>38</v>
      </c>
      <c r="F1860" s="14">
        <f>stock!F1854</f>
        <v>201</v>
      </c>
      <c r="H1860" s="15">
        <f t="shared" si="354"/>
        <v>0</v>
      </c>
      <c r="I1860" s="15">
        <f t="shared" si="355"/>
        <v>0</v>
      </c>
      <c r="J1860" s="15">
        <f t="shared" si="356"/>
        <v>0</v>
      </c>
      <c r="K1860" s="1" t="str">
        <f t="shared" si="353"/>
        <v>WHITE</v>
      </c>
      <c r="L1860" s="15">
        <f>IF(COUNTIF($N$2:N1860,N1860)=1,L1859+1,L1859)</f>
        <v>27</v>
      </c>
      <c r="M1860" s="17" t="str">
        <f t="shared" si="357"/>
        <v/>
      </c>
      <c r="N1860" s="1">
        <f t="shared" si="358"/>
        <v>0</v>
      </c>
      <c r="O1860" s="1">
        <f t="shared" si="359"/>
        <v>0</v>
      </c>
      <c r="P1860" s="17">
        <f t="shared" si="360"/>
        <v>0</v>
      </c>
      <c r="Q1860" s="17">
        <f t="shared" si="361"/>
        <v>0</v>
      </c>
      <c r="R1860" s="17">
        <f t="shared" si="362"/>
        <v>0</v>
      </c>
      <c r="S1860" s="17">
        <f t="shared" si="363"/>
        <v>0</v>
      </c>
      <c r="T1860" s="17">
        <f t="shared" si="364"/>
        <v>0</v>
      </c>
    </row>
    <row r="1861" spans="1:20">
      <c r="A1861" s="142" t="str">
        <f>IF((stock!B1855+stock!C1855+stock!D1855+stock!E1855)&lt;&gt;0,stock!A1855,"")</f>
        <v>PEAS 25</v>
      </c>
      <c r="B1861" s="142"/>
      <c r="C1861" s="14">
        <f>stock!C1855</f>
        <v>9</v>
      </c>
      <c r="D1861" s="14">
        <f>stock!D1855</f>
        <v>3</v>
      </c>
      <c r="E1861" s="14">
        <f>stock!E1855</f>
        <v>4</v>
      </c>
      <c r="F1861" s="14">
        <f>stock!F1855</f>
        <v>8</v>
      </c>
      <c r="H1861" s="15">
        <f t="shared" si="354"/>
        <v>25</v>
      </c>
      <c r="I1861" s="15">
        <f t="shared" si="355"/>
        <v>25</v>
      </c>
      <c r="J1861" s="15">
        <f t="shared" si="356"/>
        <v>25</v>
      </c>
      <c r="K1861" s="1" t="str">
        <f t="shared" si="353"/>
        <v>PE</v>
      </c>
      <c r="L1861" s="15">
        <f>IF(COUNTIF($N$2:N1861,N1861)=1,L1860+1,L1860)</f>
        <v>27</v>
      </c>
      <c r="M1861" s="17" t="str">
        <f t="shared" si="357"/>
        <v/>
      </c>
      <c r="N1861" s="1">
        <f t="shared" si="358"/>
        <v>0</v>
      </c>
      <c r="O1861" s="1">
        <f t="shared" si="359"/>
        <v>0</v>
      </c>
      <c r="P1861" s="17">
        <f t="shared" si="360"/>
        <v>0</v>
      </c>
      <c r="Q1861" s="17">
        <f t="shared" si="361"/>
        <v>0</v>
      </c>
      <c r="R1861" s="17">
        <f t="shared" si="362"/>
        <v>0</v>
      </c>
      <c r="S1861" s="17">
        <f t="shared" si="363"/>
        <v>0</v>
      </c>
      <c r="T1861" s="17">
        <f t="shared" si="364"/>
        <v>0</v>
      </c>
    </row>
    <row r="1862" spans="1:20">
      <c r="A1862" s="142" t="str">
        <f>IF((stock!B1856+stock!C1856+stock!D1856+stock!E1856)&lt;&gt;0,stock!A1856,"")</f>
        <v/>
      </c>
      <c r="B1862" s="142"/>
      <c r="C1862" s="14">
        <f>stock!C1856</f>
        <v>0</v>
      </c>
      <c r="D1862" s="14">
        <f>stock!D1856</f>
        <v>0</v>
      </c>
      <c r="E1862" s="14">
        <f>stock!E1856</f>
        <v>0</v>
      </c>
      <c r="F1862" s="14">
        <f>stock!F1856</f>
        <v>0</v>
      </c>
      <c r="H1862" s="15">
        <f t="shared" si="354"/>
        <v>0</v>
      </c>
      <c r="I1862" s="15">
        <f t="shared" si="355"/>
        <v>0</v>
      </c>
      <c r="J1862" s="15">
        <f t="shared" si="356"/>
        <v>0</v>
      </c>
      <c r="K1862" s="1">
        <f t="shared" si="353"/>
        <v>0</v>
      </c>
      <c r="L1862" s="15">
        <f>IF(COUNTIF($N$2:N1862,N1862)=1,L1861+1,L1861)</f>
        <v>27</v>
      </c>
      <c r="M1862" s="17" t="str">
        <f t="shared" si="357"/>
        <v/>
      </c>
      <c r="N1862" s="1">
        <f t="shared" si="358"/>
        <v>0</v>
      </c>
      <c r="O1862" s="1">
        <f t="shared" si="359"/>
        <v>0</v>
      </c>
      <c r="P1862" s="17">
        <f t="shared" si="360"/>
        <v>0</v>
      </c>
      <c r="Q1862" s="17">
        <f t="shared" si="361"/>
        <v>0</v>
      </c>
      <c r="R1862" s="17">
        <f t="shared" si="362"/>
        <v>0</v>
      </c>
      <c r="S1862" s="17">
        <f t="shared" si="363"/>
        <v>0</v>
      </c>
      <c r="T1862" s="17">
        <f t="shared" si="364"/>
        <v>0</v>
      </c>
    </row>
    <row r="1863" spans="1:20">
      <c r="A1863" s="142" t="str">
        <f>IF((stock!B1857+stock!C1857+stock!D1857+stock!E1857)&lt;&gt;0,stock!A1857,"")</f>
        <v/>
      </c>
      <c r="B1863" s="142"/>
      <c r="C1863" s="14">
        <f>stock!C1857</f>
        <v>0</v>
      </c>
      <c r="D1863" s="14">
        <f>stock!D1857</f>
        <v>0</v>
      </c>
      <c r="E1863" s="14">
        <f>stock!E1857</f>
        <v>0</v>
      </c>
      <c r="F1863" s="14">
        <f>stock!F1857</f>
        <v>0</v>
      </c>
      <c r="H1863" s="15">
        <f t="shared" si="354"/>
        <v>0</v>
      </c>
      <c r="I1863" s="15">
        <f t="shared" si="355"/>
        <v>0</v>
      </c>
      <c r="J1863" s="15">
        <f t="shared" si="356"/>
        <v>0</v>
      </c>
      <c r="K1863" s="1">
        <f t="shared" si="353"/>
        <v>0</v>
      </c>
      <c r="L1863" s="15">
        <f>IF(COUNTIF($N$2:N1863,N1863)=1,L1862+1,L1862)</f>
        <v>27</v>
      </c>
      <c r="M1863" s="17" t="str">
        <f t="shared" si="357"/>
        <v/>
      </c>
      <c r="N1863" s="1">
        <f t="shared" si="358"/>
        <v>0</v>
      </c>
      <c r="O1863" s="1">
        <f t="shared" si="359"/>
        <v>0</v>
      </c>
      <c r="P1863" s="17">
        <f t="shared" si="360"/>
        <v>0</v>
      </c>
      <c r="Q1863" s="17">
        <f t="shared" si="361"/>
        <v>0</v>
      </c>
      <c r="R1863" s="17">
        <f t="shared" si="362"/>
        <v>0</v>
      </c>
      <c r="S1863" s="17">
        <f t="shared" si="363"/>
        <v>0</v>
      </c>
      <c r="T1863" s="17">
        <f t="shared" si="364"/>
        <v>0</v>
      </c>
    </row>
    <row r="1864" spans="1:20">
      <c r="A1864" s="142" t="str">
        <f>IF((stock!B1858+stock!C1858+stock!D1858+stock!E1858)&lt;&gt;0,stock!A1858,"")</f>
        <v/>
      </c>
      <c r="B1864" s="142"/>
      <c r="C1864" s="14">
        <f>stock!C1858</f>
        <v>0</v>
      </c>
      <c r="D1864" s="14">
        <f>stock!D1858</f>
        <v>0</v>
      </c>
      <c r="E1864" s="14">
        <f>stock!E1858</f>
        <v>0</v>
      </c>
      <c r="F1864" s="14">
        <f>stock!F1858</f>
        <v>0</v>
      </c>
      <c r="H1864" s="15">
        <f t="shared" si="354"/>
        <v>0</v>
      </c>
      <c r="I1864" s="15">
        <f t="shared" si="355"/>
        <v>0</v>
      </c>
      <c r="J1864" s="15">
        <f t="shared" si="356"/>
        <v>0</v>
      </c>
      <c r="K1864" s="1">
        <f t="shared" si="353"/>
        <v>0</v>
      </c>
      <c r="L1864" s="15">
        <f>IF(COUNTIF($N$2:N1864,N1864)=1,L1863+1,L1863)</f>
        <v>27</v>
      </c>
      <c r="M1864" s="17" t="str">
        <f t="shared" si="357"/>
        <v/>
      </c>
      <c r="N1864" s="1">
        <f t="shared" si="358"/>
        <v>0</v>
      </c>
      <c r="O1864" s="1">
        <f t="shared" si="359"/>
        <v>0</v>
      </c>
      <c r="P1864" s="17">
        <f t="shared" si="360"/>
        <v>0</v>
      </c>
      <c r="Q1864" s="17">
        <f t="shared" si="361"/>
        <v>0</v>
      </c>
      <c r="R1864" s="17">
        <f t="shared" si="362"/>
        <v>0</v>
      </c>
      <c r="S1864" s="17">
        <f t="shared" si="363"/>
        <v>0</v>
      </c>
      <c r="T1864" s="17">
        <f t="shared" si="364"/>
        <v>0</v>
      </c>
    </row>
    <row r="1865" spans="1:20">
      <c r="A1865" s="142" t="str">
        <f>IF((stock!B1859+stock!C1859+stock!D1859+stock!E1859)&lt;&gt;0,stock!A1859,"")</f>
        <v>INDIAN WHITEPEAS 25KG</v>
      </c>
      <c r="B1865" s="142"/>
      <c r="C1865" s="14">
        <f>stock!C1859</f>
        <v>0</v>
      </c>
      <c r="D1865" s="14">
        <f>stock!D1859</f>
        <v>2</v>
      </c>
      <c r="E1865" s="14">
        <f>stock!E1859</f>
        <v>1</v>
      </c>
      <c r="F1865" s="14">
        <f>stock!F1859</f>
        <v>1</v>
      </c>
      <c r="H1865" s="15">
        <f t="shared" si="354"/>
        <v>25</v>
      </c>
      <c r="I1865" s="15">
        <f t="shared" si="355"/>
        <v>0</v>
      </c>
      <c r="J1865" s="15">
        <f t="shared" si="356"/>
        <v>25</v>
      </c>
      <c r="K1865" s="1" t="str">
        <f t="shared" si="353"/>
        <v>INDIAN WHITEPEAS</v>
      </c>
      <c r="L1865" s="15">
        <f>IF(COUNTIF($N$2:N1865,N1865)=1,L1864+1,L1864)</f>
        <v>27</v>
      </c>
      <c r="M1865" s="17" t="str">
        <f t="shared" si="357"/>
        <v>INDIAN WHITEPEAS</v>
      </c>
      <c r="N1865" s="1" t="str">
        <f t="shared" si="358"/>
        <v>WHITEPEAS</v>
      </c>
      <c r="O1865" s="1" t="str">
        <f t="shared" si="359"/>
        <v>INDIAN</v>
      </c>
      <c r="P1865" s="17">
        <f t="shared" si="360"/>
        <v>1</v>
      </c>
      <c r="Q1865" s="17">
        <f t="shared" si="361"/>
        <v>0</v>
      </c>
      <c r="R1865" s="17">
        <f t="shared" si="362"/>
        <v>1</v>
      </c>
      <c r="S1865" s="17">
        <f t="shared" si="363"/>
        <v>0.5</v>
      </c>
      <c r="T1865" s="17">
        <f t="shared" si="364"/>
        <v>0.5</v>
      </c>
    </row>
    <row r="1866" spans="1:20">
      <c r="A1866" s="142" t="str">
        <f>IF((stock!B1860+stock!C1860+stock!D1860+stock!E1860)&lt;&gt;0,stock!A1860,"")</f>
        <v>N WHITEPEAS 25KG</v>
      </c>
      <c r="B1866" s="142"/>
      <c r="C1866" s="14">
        <f>stock!C1860</f>
        <v>9</v>
      </c>
      <c r="D1866" s="14">
        <f>stock!D1860</f>
        <v>1</v>
      </c>
      <c r="E1866" s="14">
        <f>stock!E1860</f>
        <v>3</v>
      </c>
      <c r="F1866" s="14">
        <f>stock!F1860</f>
        <v>7</v>
      </c>
      <c r="H1866" s="15">
        <f t="shared" si="354"/>
        <v>25</v>
      </c>
      <c r="I1866" s="15">
        <f t="shared" si="355"/>
        <v>0</v>
      </c>
      <c r="J1866" s="15">
        <f t="shared" si="356"/>
        <v>25</v>
      </c>
      <c r="K1866" s="1" t="str">
        <f t="shared" si="353"/>
        <v>N WHITEPEAS</v>
      </c>
      <c r="L1866" s="15">
        <f>IF(COUNTIF($N$2:N1866,N1866)=1,L1865+1,L1865)</f>
        <v>27</v>
      </c>
      <c r="M1866" s="17" t="str">
        <f t="shared" si="357"/>
        <v>N WHITEPEAS</v>
      </c>
      <c r="N1866" s="1" t="str">
        <f t="shared" si="358"/>
        <v>WHITEPEAS</v>
      </c>
      <c r="O1866" s="1" t="str">
        <f t="shared" si="359"/>
        <v>N</v>
      </c>
      <c r="P1866" s="17">
        <f t="shared" si="360"/>
        <v>1</v>
      </c>
      <c r="Q1866" s="17">
        <f t="shared" si="361"/>
        <v>4.5</v>
      </c>
      <c r="R1866" s="17">
        <f t="shared" si="362"/>
        <v>0.5</v>
      </c>
      <c r="S1866" s="17">
        <f t="shared" si="363"/>
        <v>1.5</v>
      </c>
      <c r="T1866" s="17">
        <f t="shared" si="364"/>
        <v>3.5</v>
      </c>
    </row>
    <row r="1867" spans="1:20">
      <c r="A1867" s="142" t="str">
        <f>IF((stock!B1861+stock!C1861+stock!D1861+stock!E1861)&lt;&gt;0,stock!A1861,"")</f>
        <v/>
      </c>
      <c r="B1867" s="142"/>
      <c r="C1867" s="14">
        <f>stock!C1861</f>
        <v>0</v>
      </c>
      <c r="D1867" s="14">
        <f>stock!D1861</f>
        <v>0</v>
      </c>
      <c r="E1867" s="14">
        <f>stock!E1861</f>
        <v>0</v>
      </c>
      <c r="F1867" s="14">
        <f>stock!F1861</f>
        <v>0</v>
      </c>
      <c r="H1867" s="15">
        <f t="shared" si="354"/>
        <v>0</v>
      </c>
      <c r="I1867" s="15">
        <f t="shared" si="355"/>
        <v>0</v>
      </c>
      <c r="J1867" s="15">
        <f t="shared" si="356"/>
        <v>0</v>
      </c>
      <c r="K1867" s="1">
        <f t="shared" si="353"/>
        <v>0</v>
      </c>
      <c r="L1867" s="15">
        <f>IF(COUNTIF($N$2:N1867,N1867)=1,L1866+1,L1866)</f>
        <v>27</v>
      </c>
      <c r="M1867" s="17" t="str">
        <f t="shared" si="357"/>
        <v/>
      </c>
      <c r="N1867" s="1">
        <f t="shared" si="358"/>
        <v>0</v>
      </c>
      <c r="O1867" s="1">
        <f t="shared" si="359"/>
        <v>0</v>
      </c>
      <c r="P1867" s="17">
        <f t="shared" si="360"/>
        <v>0</v>
      </c>
      <c r="Q1867" s="17">
        <f t="shared" si="361"/>
        <v>0</v>
      </c>
      <c r="R1867" s="17">
        <f t="shared" si="362"/>
        <v>0</v>
      </c>
      <c r="S1867" s="17">
        <f t="shared" si="363"/>
        <v>0</v>
      </c>
      <c r="T1867" s="17">
        <f t="shared" si="364"/>
        <v>0</v>
      </c>
    </row>
    <row r="1868" spans="1:20">
      <c r="A1868" s="142" t="str">
        <f>IF((stock!B1862+stock!C1862+stock!D1862+stock!E1862)&lt;&gt;0,stock!A1862,"")</f>
        <v>PEAS 50</v>
      </c>
      <c r="B1868" s="142"/>
      <c r="C1868" s="14">
        <f>stock!C1862</f>
        <v>57</v>
      </c>
      <c r="D1868" s="14">
        <f>stock!D1862</f>
        <v>170</v>
      </c>
      <c r="E1868" s="14">
        <f>stock!E1862</f>
        <v>34</v>
      </c>
      <c r="F1868" s="14">
        <f>stock!F1862</f>
        <v>193</v>
      </c>
      <c r="H1868" s="15">
        <f t="shared" si="354"/>
        <v>50</v>
      </c>
      <c r="I1868" s="15">
        <f t="shared" si="355"/>
        <v>50</v>
      </c>
      <c r="J1868" s="15">
        <f t="shared" si="356"/>
        <v>50</v>
      </c>
      <c r="K1868" s="1" t="str">
        <f t="shared" ref="K1868:K1916" si="365">IFERROR(LEFT(A1868,LEN(A1868)-5),0)</f>
        <v>PE</v>
      </c>
      <c r="L1868" s="15">
        <f>IF(COUNTIF($N$2:N1868,N1868)=1,L1867+1,L1867)</f>
        <v>27</v>
      </c>
      <c r="M1868" s="17" t="str">
        <f t="shared" si="357"/>
        <v/>
      </c>
      <c r="N1868" s="1">
        <f t="shared" si="358"/>
        <v>0</v>
      </c>
      <c r="O1868" s="1">
        <f t="shared" si="359"/>
        <v>0</v>
      </c>
      <c r="P1868" s="17">
        <f t="shared" si="360"/>
        <v>0</v>
      </c>
      <c r="Q1868" s="17">
        <f t="shared" si="361"/>
        <v>0</v>
      </c>
      <c r="R1868" s="17">
        <f t="shared" si="362"/>
        <v>0</v>
      </c>
      <c r="S1868" s="17">
        <f t="shared" si="363"/>
        <v>0</v>
      </c>
      <c r="T1868" s="17">
        <f t="shared" si="364"/>
        <v>0</v>
      </c>
    </row>
    <row r="1869" spans="1:20">
      <c r="A1869" s="142" t="str">
        <f>IF((stock!B1863+stock!C1863+stock!D1863+stock!E1863)&lt;&gt;0,stock!A1863,"")</f>
        <v/>
      </c>
      <c r="B1869" s="142"/>
      <c r="C1869" s="14">
        <f>stock!C1863</f>
        <v>0</v>
      </c>
      <c r="D1869" s="14">
        <f>stock!D1863</f>
        <v>0</v>
      </c>
      <c r="E1869" s="14">
        <f>stock!E1863</f>
        <v>0</v>
      </c>
      <c r="F1869" s="14">
        <f>stock!F1863</f>
        <v>0</v>
      </c>
      <c r="H1869" s="15">
        <f t="shared" si="354"/>
        <v>0</v>
      </c>
      <c r="I1869" s="15">
        <f t="shared" si="355"/>
        <v>0</v>
      </c>
      <c r="J1869" s="15">
        <f t="shared" si="356"/>
        <v>0</v>
      </c>
      <c r="K1869" s="1">
        <f t="shared" si="365"/>
        <v>0</v>
      </c>
      <c r="L1869" s="15">
        <f>IF(COUNTIF($N$2:N1869,N1869)=1,L1868+1,L1868)</f>
        <v>27</v>
      </c>
      <c r="M1869" s="17" t="str">
        <f t="shared" si="357"/>
        <v/>
      </c>
      <c r="N1869" s="1">
        <f t="shared" si="358"/>
        <v>0</v>
      </c>
      <c r="O1869" s="1">
        <f t="shared" si="359"/>
        <v>0</v>
      </c>
      <c r="P1869" s="17">
        <f t="shared" si="360"/>
        <v>0</v>
      </c>
      <c r="Q1869" s="17">
        <f t="shared" si="361"/>
        <v>0</v>
      </c>
      <c r="R1869" s="17">
        <f t="shared" si="362"/>
        <v>0</v>
      </c>
      <c r="S1869" s="17">
        <f t="shared" si="363"/>
        <v>0</v>
      </c>
      <c r="T1869" s="17">
        <f t="shared" si="364"/>
        <v>0</v>
      </c>
    </row>
    <row r="1870" spans="1:20">
      <c r="A1870" s="142" t="str">
        <f>IF((stock!B1864+stock!C1864+stock!D1864+stock!E1864)&lt;&gt;0,stock!A1864,"")</f>
        <v/>
      </c>
      <c r="B1870" s="142"/>
      <c r="C1870" s="14">
        <f>stock!C1864</f>
        <v>0</v>
      </c>
      <c r="D1870" s="14">
        <f>stock!D1864</f>
        <v>0</v>
      </c>
      <c r="E1870" s="14">
        <f>stock!E1864</f>
        <v>0</v>
      </c>
      <c r="F1870" s="14">
        <f>stock!F1864</f>
        <v>0</v>
      </c>
      <c r="H1870" s="15">
        <f t="shared" ref="H1870:H1916" si="366">IFERROR(--SUBSTITUTE(TRIM(RIGHT(SUBSTITUTE(A1870," ",REPT(" ",255)),255)),"KG",""),0)</f>
        <v>0</v>
      </c>
      <c r="I1870" s="15">
        <f t="shared" ref="I1870:I1916" si="367">IFERROR(--SUBSTITUTE(TRIM(RIGHT(SUBSTITUTE(A1870," ",REPT(" ",255)),255)),"GM",""),0)</f>
        <v>0</v>
      </c>
      <c r="J1870" s="15">
        <f t="shared" ref="J1870:J1916" si="368">IF(H1870&gt;I1870,H1870,I1870)</f>
        <v>0</v>
      </c>
      <c r="K1870" s="1">
        <f t="shared" si="365"/>
        <v>0</v>
      </c>
      <c r="L1870" s="15">
        <f>IF(COUNTIF($N$2:N1870,N1870)=1,L1869+1,L1869)</f>
        <v>27</v>
      </c>
      <c r="M1870" s="17" t="str">
        <f t="shared" si="357"/>
        <v/>
      </c>
      <c r="N1870" s="1">
        <f t="shared" si="358"/>
        <v>0</v>
      </c>
      <c r="O1870" s="1">
        <f t="shared" si="359"/>
        <v>0</v>
      </c>
      <c r="P1870" s="17">
        <f t="shared" si="360"/>
        <v>0</v>
      </c>
      <c r="Q1870" s="17">
        <f t="shared" si="361"/>
        <v>0</v>
      </c>
      <c r="R1870" s="17">
        <f t="shared" si="362"/>
        <v>0</v>
      </c>
      <c r="S1870" s="17">
        <f t="shared" si="363"/>
        <v>0</v>
      </c>
      <c r="T1870" s="17">
        <f t="shared" si="364"/>
        <v>0</v>
      </c>
    </row>
    <row r="1871" spans="1:20">
      <c r="A1871" s="142" t="str">
        <f>IF((stock!B1865+stock!C1865+stock!D1865+stock!E1865)&lt;&gt;0,stock!A1865,"")</f>
        <v>INDIAN WHITEPEAS 50KG</v>
      </c>
      <c r="B1871" s="142"/>
      <c r="C1871" s="14">
        <f>stock!C1865</f>
        <v>0</v>
      </c>
      <c r="D1871" s="14">
        <f>stock!D1865</f>
        <v>170</v>
      </c>
      <c r="E1871" s="14">
        <f>stock!E1865</f>
        <v>14</v>
      </c>
      <c r="F1871" s="14">
        <f>stock!F1865</f>
        <v>156</v>
      </c>
      <c r="H1871" s="15">
        <f t="shared" si="366"/>
        <v>50</v>
      </c>
      <c r="I1871" s="15">
        <f t="shared" si="367"/>
        <v>0</v>
      </c>
      <c r="J1871" s="15">
        <f t="shared" si="368"/>
        <v>50</v>
      </c>
      <c r="K1871" s="1" t="str">
        <f t="shared" si="365"/>
        <v>INDIAN WHITEPEAS</v>
      </c>
      <c r="L1871" s="15">
        <f>IF(COUNTIF($N$2:N1871,N1871)=1,L1870+1,L1870)</f>
        <v>27</v>
      </c>
      <c r="M1871" s="17" t="str">
        <f t="shared" si="357"/>
        <v>INDIAN WHITEPEAS</v>
      </c>
      <c r="N1871" s="1" t="str">
        <f t="shared" si="358"/>
        <v>WHITEPEAS</v>
      </c>
      <c r="O1871" s="1" t="str">
        <f t="shared" si="359"/>
        <v>INDIAN</v>
      </c>
      <c r="P1871" s="17">
        <f t="shared" si="360"/>
        <v>1</v>
      </c>
      <c r="Q1871" s="17">
        <f t="shared" si="361"/>
        <v>0</v>
      </c>
      <c r="R1871" s="17">
        <f t="shared" si="362"/>
        <v>170</v>
      </c>
      <c r="S1871" s="17">
        <f t="shared" si="363"/>
        <v>14</v>
      </c>
      <c r="T1871" s="17">
        <f t="shared" si="364"/>
        <v>156</v>
      </c>
    </row>
    <row r="1872" spans="1:20">
      <c r="A1872" s="142" t="str">
        <f>IF((stock!B1866+stock!C1866+stock!D1866+stock!E1866)&lt;&gt;0,stock!A1866,"")</f>
        <v>N WHITEPEAS 50KG</v>
      </c>
      <c r="B1872" s="142"/>
      <c r="C1872" s="14">
        <f>stock!C1866</f>
        <v>57</v>
      </c>
      <c r="D1872" s="14">
        <f>stock!D1866</f>
        <v>0</v>
      </c>
      <c r="E1872" s="14">
        <f>stock!E1866</f>
        <v>20</v>
      </c>
      <c r="F1872" s="14">
        <f>stock!F1866</f>
        <v>37</v>
      </c>
      <c r="H1872" s="15">
        <f t="shared" si="366"/>
        <v>50</v>
      </c>
      <c r="I1872" s="15">
        <f t="shared" si="367"/>
        <v>0</v>
      </c>
      <c r="J1872" s="15">
        <f t="shared" si="368"/>
        <v>50</v>
      </c>
      <c r="K1872" s="1" t="str">
        <f t="shared" si="365"/>
        <v>N WHITEPEAS</v>
      </c>
      <c r="L1872" s="15">
        <f>IF(COUNTIF($N$2:N1872,N1872)=1,L1871+1,L1871)</f>
        <v>27</v>
      </c>
      <c r="M1872" s="17" t="str">
        <f t="shared" si="357"/>
        <v>N WHITEPEAS</v>
      </c>
      <c r="N1872" s="1" t="str">
        <f t="shared" si="358"/>
        <v>WHITEPEAS</v>
      </c>
      <c r="O1872" s="1" t="str">
        <f t="shared" si="359"/>
        <v>N</v>
      </c>
      <c r="P1872" s="17">
        <f t="shared" si="360"/>
        <v>1</v>
      </c>
      <c r="Q1872" s="17">
        <f t="shared" si="361"/>
        <v>57</v>
      </c>
      <c r="R1872" s="17">
        <f t="shared" si="362"/>
        <v>0</v>
      </c>
      <c r="S1872" s="17">
        <f t="shared" si="363"/>
        <v>20</v>
      </c>
      <c r="T1872" s="17">
        <f t="shared" si="364"/>
        <v>37</v>
      </c>
    </row>
    <row r="1873" spans="1:20">
      <c r="A1873" s="142" t="str">
        <f>IF((stock!B1867+stock!C1867+stock!D1867+stock!E1867)&lt;&gt;0,stock!A1867,"")</f>
        <v/>
      </c>
      <c r="B1873" s="142"/>
      <c r="C1873" s="14">
        <f>stock!C1867</f>
        <v>0</v>
      </c>
      <c r="D1873" s="14">
        <f>stock!D1867</f>
        <v>0</v>
      </c>
      <c r="E1873" s="14">
        <f>stock!E1867</f>
        <v>0</v>
      </c>
      <c r="F1873" s="14">
        <f>stock!F1867</f>
        <v>0</v>
      </c>
      <c r="H1873" s="15">
        <f t="shared" si="366"/>
        <v>0</v>
      </c>
      <c r="I1873" s="15">
        <f t="shared" si="367"/>
        <v>0</v>
      </c>
      <c r="J1873" s="15">
        <f t="shared" si="368"/>
        <v>0</v>
      </c>
      <c r="K1873" s="1">
        <f t="shared" si="365"/>
        <v>0</v>
      </c>
      <c r="L1873" s="15">
        <f>IF(COUNTIF($N$2:N1873,N1873)=1,L1872+1,L1872)</f>
        <v>27</v>
      </c>
      <c r="M1873" s="17" t="str">
        <f t="shared" si="357"/>
        <v/>
      </c>
      <c r="N1873" s="1">
        <f t="shared" si="358"/>
        <v>0</v>
      </c>
      <c r="O1873" s="1">
        <f t="shared" si="359"/>
        <v>0</v>
      </c>
      <c r="P1873" s="17">
        <f t="shared" si="360"/>
        <v>0</v>
      </c>
      <c r="Q1873" s="17">
        <f t="shared" si="361"/>
        <v>0</v>
      </c>
      <c r="R1873" s="17">
        <f t="shared" si="362"/>
        <v>0</v>
      </c>
      <c r="S1873" s="17">
        <f t="shared" si="363"/>
        <v>0</v>
      </c>
      <c r="T1873" s="17">
        <f t="shared" si="364"/>
        <v>0</v>
      </c>
    </row>
    <row r="1874" spans="1:20">
      <c r="A1874" s="142" t="str">
        <f>IF((stock!B1868+stock!C1868+stock!D1868+stock!E1868)&lt;&gt;0,stock!A1868,"")</f>
        <v/>
      </c>
      <c r="B1874" s="142"/>
      <c r="C1874" s="14">
        <f>stock!C1868</f>
        <v>0</v>
      </c>
      <c r="D1874" s="14">
        <f>stock!D1868</f>
        <v>0</v>
      </c>
      <c r="E1874" s="14">
        <f>stock!E1868</f>
        <v>0</v>
      </c>
      <c r="F1874" s="14">
        <f>stock!F1868</f>
        <v>0</v>
      </c>
      <c r="H1874" s="15">
        <f t="shared" si="366"/>
        <v>0</v>
      </c>
      <c r="I1874" s="15">
        <f t="shared" si="367"/>
        <v>0</v>
      </c>
      <c r="J1874" s="15">
        <f t="shared" si="368"/>
        <v>0</v>
      </c>
      <c r="K1874" s="1">
        <f t="shared" si="365"/>
        <v>0</v>
      </c>
      <c r="L1874" s="15">
        <f>IF(COUNTIF($N$2:N1874,N1874)=1,L1873+1,L1873)</f>
        <v>27</v>
      </c>
      <c r="M1874" s="17" t="str">
        <f t="shared" si="357"/>
        <v/>
      </c>
      <c r="N1874" s="1">
        <f t="shared" si="358"/>
        <v>0</v>
      </c>
      <c r="O1874" s="1">
        <f t="shared" si="359"/>
        <v>0</v>
      </c>
      <c r="P1874" s="17">
        <f t="shared" si="360"/>
        <v>0</v>
      </c>
      <c r="Q1874" s="17">
        <f t="shared" si="361"/>
        <v>0</v>
      </c>
      <c r="R1874" s="17">
        <f t="shared" si="362"/>
        <v>0</v>
      </c>
      <c r="S1874" s="17">
        <f t="shared" si="363"/>
        <v>0</v>
      </c>
      <c r="T1874" s="17">
        <f t="shared" si="364"/>
        <v>0</v>
      </c>
    </row>
    <row r="1875" spans="1:20">
      <c r="A1875" s="142" t="str">
        <f>IF((stock!B1869+stock!C1869+stock!D1869+stock!E1869)&lt;&gt;0,stock!A1869,"")</f>
        <v>MOCHAI</v>
      </c>
      <c r="B1875" s="142"/>
      <c r="C1875" s="14">
        <f>stock!C1869</f>
        <v>1</v>
      </c>
      <c r="D1875" s="14">
        <f>stock!D1869</f>
        <v>0</v>
      </c>
      <c r="E1875" s="14">
        <f>stock!E1869</f>
        <v>0</v>
      </c>
      <c r="F1875" s="14">
        <f>stock!F1869</f>
        <v>1</v>
      </c>
      <c r="H1875" s="15">
        <f t="shared" si="366"/>
        <v>0</v>
      </c>
      <c r="I1875" s="15">
        <f t="shared" si="367"/>
        <v>0</v>
      </c>
      <c r="J1875" s="15">
        <f t="shared" si="368"/>
        <v>0</v>
      </c>
      <c r="K1875" s="1" t="str">
        <f t="shared" si="365"/>
        <v>M</v>
      </c>
      <c r="L1875" s="15">
        <f>IF(COUNTIF($N$2:N1875,N1875)=1,L1874+1,L1874)</f>
        <v>27</v>
      </c>
      <c r="M1875" s="17" t="str">
        <f t="shared" si="357"/>
        <v/>
      </c>
      <c r="N1875" s="1">
        <f t="shared" si="358"/>
        <v>0</v>
      </c>
      <c r="O1875" s="1">
        <f t="shared" si="359"/>
        <v>0</v>
      </c>
      <c r="P1875" s="17">
        <f t="shared" si="360"/>
        <v>0</v>
      </c>
      <c r="Q1875" s="17">
        <f t="shared" si="361"/>
        <v>0</v>
      </c>
      <c r="R1875" s="17">
        <f t="shared" si="362"/>
        <v>0</v>
      </c>
      <c r="S1875" s="17">
        <f t="shared" si="363"/>
        <v>0</v>
      </c>
      <c r="T1875" s="17">
        <f t="shared" si="364"/>
        <v>0</v>
      </c>
    </row>
    <row r="1876" spans="1:20">
      <c r="A1876" s="142" t="str">
        <f>IF((stock!B1870+stock!C1870+stock!D1870+stock!E1870)&lt;&gt;0,stock!A1870,"")</f>
        <v>MOCHAI 50</v>
      </c>
      <c r="B1876" s="142"/>
      <c r="C1876" s="14">
        <f>stock!C1870</f>
        <v>1</v>
      </c>
      <c r="D1876" s="14">
        <f>stock!D1870</f>
        <v>0</v>
      </c>
      <c r="E1876" s="14">
        <f>stock!E1870</f>
        <v>0</v>
      </c>
      <c r="F1876" s="14">
        <f>stock!F1870</f>
        <v>1</v>
      </c>
      <c r="H1876" s="15">
        <f t="shared" si="366"/>
        <v>50</v>
      </c>
      <c r="I1876" s="15">
        <f t="shared" si="367"/>
        <v>50</v>
      </c>
      <c r="J1876" s="15">
        <f t="shared" si="368"/>
        <v>50</v>
      </c>
      <c r="K1876" s="1" t="str">
        <f t="shared" si="365"/>
        <v>MOCH</v>
      </c>
      <c r="L1876" s="15">
        <f>IF(COUNTIF($N$2:N1876,N1876)=1,L1875+1,L1875)</f>
        <v>27</v>
      </c>
      <c r="M1876" s="17" t="str">
        <f t="shared" ref="M1876:M1939" si="369">IF(P1876=0,"",K1876)</f>
        <v/>
      </c>
      <c r="N1876" s="1">
        <f t="shared" ref="N1876:N1939" si="370">IF(P1876=0,0,(IFERROR(RIGHT(K1876,LEN(K1876)-FIND(" ",K1876)),K1876)))</f>
        <v>0</v>
      </c>
      <c r="O1876" s="1">
        <f t="shared" ref="O1876:O1939" si="371">IF(P1876=0,0,TRIM(LEFT(SUBSTITUTE(A1876," ",REPT(" ",255)),255)))</f>
        <v>0</v>
      </c>
      <c r="P1876" s="17">
        <f t="shared" ref="P1876:P1939" si="372">IFERROR((FIND("KG",A1876)/FIND("KG",A1876)),0)+IFERROR((FIND("GM",A1876)/FIND("GM",A1876)),0)</f>
        <v>0</v>
      </c>
      <c r="Q1876" s="17">
        <f t="shared" ref="Q1876:Q1939" si="373">IFERROR((C1876*J1876*P1876)/50,0)</f>
        <v>0</v>
      </c>
      <c r="R1876" s="17">
        <f t="shared" ref="R1876:R1939" si="374">IFERROR((D1876*J1876*P1876)/50,0)</f>
        <v>0</v>
      </c>
      <c r="S1876" s="17">
        <f t="shared" ref="S1876:S1939" si="375">IFERROR((E1876*J1876*P1876)/50,0)</f>
        <v>0</v>
      </c>
      <c r="T1876" s="17">
        <f t="shared" ref="T1876:T1939" si="376">IFERROR((F1876*J1876*P1876)/50,0)</f>
        <v>0</v>
      </c>
    </row>
    <row r="1877" spans="1:20">
      <c r="A1877" s="142" t="str">
        <f>IF((stock!B1871+stock!C1871+stock!D1871+stock!E1871)&lt;&gt;0,stock!A1871,"")</f>
        <v>BLACK MOCHAI 50</v>
      </c>
      <c r="B1877" s="142"/>
      <c r="C1877" s="14">
        <f>stock!C1871</f>
        <v>1</v>
      </c>
      <c r="D1877" s="14">
        <f>stock!D1871</f>
        <v>0</v>
      </c>
      <c r="E1877" s="14">
        <f>stock!E1871</f>
        <v>0</v>
      </c>
      <c r="F1877" s="14">
        <f>stock!F1871</f>
        <v>1</v>
      </c>
      <c r="H1877" s="15">
        <f t="shared" si="366"/>
        <v>50</v>
      </c>
      <c r="I1877" s="15">
        <f t="shared" si="367"/>
        <v>50</v>
      </c>
      <c r="J1877" s="15">
        <f t="shared" si="368"/>
        <v>50</v>
      </c>
      <c r="K1877" s="1" t="str">
        <f t="shared" si="365"/>
        <v>BLACK MOCH</v>
      </c>
      <c r="L1877" s="15">
        <f>IF(COUNTIF($N$2:N1877,N1877)=1,L1876+1,L1876)</f>
        <v>27</v>
      </c>
      <c r="M1877" s="17" t="str">
        <f t="shared" si="369"/>
        <v/>
      </c>
      <c r="N1877" s="1">
        <f t="shared" si="370"/>
        <v>0</v>
      </c>
      <c r="O1877" s="1">
        <f t="shared" si="371"/>
        <v>0</v>
      </c>
      <c r="P1877" s="17">
        <f t="shared" si="372"/>
        <v>0</v>
      </c>
      <c r="Q1877" s="17">
        <f t="shared" si="373"/>
        <v>0</v>
      </c>
      <c r="R1877" s="17">
        <f t="shared" si="374"/>
        <v>0</v>
      </c>
      <c r="S1877" s="17">
        <f t="shared" si="375"/>
        <v>0</v>
      </c>
      <c r="T1877" s="17">
        <f t="shared" si="376"/>
        <v>0</v>
      </c>
    </row>
    <row r="1878" spans="1:20">
      <c r="A1878" s="142" t="str">
        <f>IF((stock!B1872+stock!C1872+stock!D1872+stock!E1872)&lt;&gt;0,stock!A1872,"")</f>
        <v>CC-KARUPPU MOCHAI 50KG</v>
      </c>
      <c r="B1878" s="142"/>
      <c r="C1878" s="14">
        <f>stock!C1872</f>
        <v>1</v>
      </c>
      <c r="D1878" s="14">
        <f>stock!D1872</f>
        <v>0</v>
      </c>
      <c r="E1878" s="14">
        <f>stock!E1872</f>
        <v>0</v>
      </c>
      <c r="F1878" s="14">
        <f>stock!F1872</f>
        <v>1</v>
      </c>
      <c r="H1878" s="15">
        <f t="shared" si="366"/>
        <v>50</v>
      </c>
      <c r="I1878" s="15">
        <f t="shared" si="367"/>
        <v>0</v>
      </c>
      <c r="J1878" s="15">
        <f t="shared" si="368"/>
        <v>50</v>
      </c>
      <c r="K1878" s="1" t="str">
        <f t="shared" si="365"/>
        <v>CC-KARUPPU MOCHAI</v>
      </c>
      <c r="L1878" s="15">
        <f>IF(COUNTIF($N$2:N1878,N1878)=1,L1877+1,L1877)</f>
        <v>27</v>
      </c>
      <c r="M1878" s="17" t="str">
        <f t="shared" si="369"/>
        <v>CC-KARUPPU MOCHAI</v>
      </c>
      <c r="N1878" s="1" t="str">
        <f t="shared" si="370"/>
        <v>MOCHAI</v>
      </c>
      <c r="O1878" s="1" t="str">
        <f t="shared" si="371"/>
        <v>CC-KARUPPU</v>
      </c>
      <c r="P1878" s="17">
        <f t="shared" si="372"/>
        <v>1</v>
      </c>
      <c r="Q1878" s="17">
        <f t="shared" si="373"/>
        <v>1</v>
      </c>
      <c r="R1878" s="17">
        <f t="shared" si="374"/>
        <v>0</v>
      </c>
      <c r="S1878" s="17">
        <f t="shared" si="375"/>
        <v>0</v>
      </c>
      <c r="T1878" s="17">
        <f t="shared" si="376"/>
        <v>1</v>
      </c>
    </row>
    <row r="1879" spans="1:20">
      <c r="A1879" s="142" t="str">
        <f>IF((stock!B1873+stock!C1873+stock!D1873+stock!E1873)&lt;&gt;0,stock!A1873,"")</f>
        <v>MOONG</v>
      </c>
      <c r="B1879" s="142"/>
      <c r="C1879" s="14">
        <f>stock!C1873</f>
        <v>-1</v>
      </c>
      <c r="D1879" s="14">
        <f>stock!D1873</f>
        <v>0</v>
      </c>
      <c r="E1879" s="14">
        <f>stock!E1873</f>
        <v>0</v>
      </c>
      <c r="F1879" s="14">
        <f>stock!F1873</f>
        <v>-1</v>
      </c>
      <c r="H1879" s="15">
        <f t="shared" si="366"/>
        <v>0</v>
      </c>
      <c r="I1879" s="15">
        <f t="shared" si="367"/>
        <v>0</v>
      </c>
      <c r="J1879" s="15">
        <f t="shared" si="368"/>
        <v>0</v>
      </c>
      <c r="K1879" s="1" t="str">
        <f t="shared" si="365"/>
        <v/>
      </c>
      <c r="L1879" s="15">
        <f>IF(COUNTIF($N$2:N1879,N1879)=1,L1878+1,L1878)</f>
        <v>27</v>
      </c>
      <c r="M1879" s="17" t="str">
        <f t="shared" si="369"/>
        <v/>
      </c>
      <c r="N1879" s="1">
        <f t="shared" si="370"/>
        <v>0</v>
      </c>
      <c r="O1879" s="1">
        <f t="shared" si="371"/>
        <v>0</v>
      </c>
      <c r="P1879" s="17">
        <f t="shared" si="372"/>
        <v>0</v>
      </c>
      <c r="Q1879" s="17">
        <f t="shared" si="373"/>
        <v>0</v>
      </c>
      <c r="R1879" s="17">
        <f t="shared" si="374"/>
        <v>0</v>
      </c>
      <c r="S1879" s="17">
        <f t="shared" si="375"/>
        <v>0</v>
      </c>
      <c r="T1879" s="17">
        <f t="shared" si="376"/>
        <v>0</v>
      </c>
    </row>
    <row r="1880" spans="1:20">
      <c r="A1880" s="142" t="str">
        <f>IF((stock!B1874+stock!C1874+stock!D1874+stock!E1874)&lt;&gt;0,stock!A1874,"")</f>
        <v>MOONG 25</v>
      </c>
      <c r="B1880" s="142"/>
      <c r="C1880" s="14">
        <f>stock!C1874</f>
        <v>-1</v>
      </c>
      <c r="D1880" s="14">
        <f>stock!D1874</f>
        <v>0</v>
      </c>
      <c r="E1880" s="14">
        <f>stock!E1874</f>
        <v>0</v>
      </c>
      <c r="F1880" s="14">
        <f>stock!F1874</f>
        <v>-1</v>
      </c>
      <c r="H1880" s="15">
        <f t="shared" si="366"/>
        <v>25</v>
      </c>
      <c r="I1880" s="15">
        <f t="shared" si="367"/>
        <v>25</v>
      </c>
      <c r="J1880" s="15">
        <f t="shared" si="368"/>
        <v>25</v>
      </c>
      <c r="K1880" s="1" t="str">
        <f t="shared" si="365"/>
        <v>MOO</v>
      </c>
      <c r="L1880" s="15">
        <f>IF(COUNTIF($N$2:N1880,N1880)=1,L1879+1,L1879)</f>
        <v>27</v>
      </c>
      <c r="M1880" s="17" t="str">
        <f t="shared" si="369"/>
        <v/>
      </c>
      <c r="N1880" s="1">
        <f t="shared" si="370"/>
        <v>0</v>
      </c>
      <c r="O1880" s="1">
        <f t="shared" si="371"/>
        <v>0</v>
      </c>
      <c r="P1880" s="17">
        <f t="shared" si="372"/>
        <v>0</v>
      </c>
      <c r="Q1880" s="17">
        <f t="shared" si="373"/>
        <v>0</v>
      </c>
      <c r="R1880" s="17">
        <f t="shared" si="374"/>
        <v>0</v>
      </c>
      <c r="S1880" s="17">
        <f t="shared" si="375"/>
        <v>0</v>
      </c>
      <c r="T1880" s="17">
        <f t="shared" si="376"/>
        <v>0</v>
      </c>
    </row>
    <row r="1881" spans="1:20">
      <c r="A1881" s="142" t="str">
        <f>IF((stock!B1875+stock!C1875+stock!D1875+stock!E1875)&lt;&gt;0,stock!A1875,"")</f>
        <v>AUS MOONG 25KG</v>
      </c>
      <c r="B1881" s="142"/>
      <c r="C1881" s="14">
        <f>stock!C1875</f>
        <v>-1</v>
      </c>
      <c r="D1881" s="14">
        <f>stock!D1875</f>
        <v>0</v>
      </c>
      <c r="E1881" s="14">
        <f>stock!E1875</f>
        <v>0</v>
      </c>
      <c r="F1881" s="14">
        <f>stock!F1875</f>
        <v>-1</v>
      </c>
      <c r="H1881" s="15">
        <f t="shared" si="366"/>
        <v>25</v>
      </c>
      <c r="I1881" s="15">
        <f t="shared" si="367"/>
        <v>0</v>
      </c>
      <c r="J1881" s="15">
        <f t="shared" si="368"/>
        <v>25</v>
      </c>
      <c r="K1881" s="1" t="str">
        <f t="shared" si="365"/>
        <v>AUS MOONG</v>
      </c>
      <c r="L1881" s="15">
        <f>IF(COUNTIF($N$2:N1881,N1881)=1,L1880+1,L1880)</f>
        <v>27</v>
      </c>
      <c r="M1881" s="17" t="str">
        <f t="shared" si="369"/>
        <v>AUS MOONG</v>
      </c>
      <c r="N1881" s="1" t="str">
        <f t="shared" si="370"/>
        <v>MOONG</v>
      </c>
      <c r="O1881" s="1" t="str">
        <f t="shared" si="371"/>
        <v>AUS</v>
      </c>
      <c r="P1881" s="17">
        <f t="shared" si="372"/>
        <v>1</v>
      </c>
      <c r="Q1881" s="17">
        <f t="shared" si="373"/>
        <v>-0.5</v>
      </c>
      <c r="R1881" s="17">
        <f t="shared" si="374"/>
        <v>0</v>
      </c>
      <c r="S1881" s="17">
        <f t="shared" si="375"/>
        <v>0</v>
      </c>
      <c r="T1881" s="17">
        <f t="shared" si="376"/>
        <v>-0.5</v>
      </c>
    </row>
    <row r="1882" spans="1:20">
      <c r="A1882" s="142" t="str">
        <f>IF((stock!B1876+stock!C1876+stock!D1876+stock!E1876)&lt;&gt;0,stock!A1876,"")</f>
        <v>Grand Total</v>
      </c>
      <c r="B1882" s="142"/>
      <c r="C1882" s="14">
        <f>stock!C1876</f>
        <v>7999</v>
      </c>
      <c r="D1882" s="14">
        <f>stock!D1876</f>
        <v>3697.2</v>
      </c>
      <c r="E1882" s="14">
        <f>stock!E1876</f>
        <v>2903</v>
      </c>
      <c r="F1882" s="14">
        <f>stock!F1876</f>
        <v>8793.2000000000007</v>
      </c>
      <c r="H1882" s="15">
        <f t="shared" si="366"/>
        <v>0</v>
      </c>
      <c r="I1882" s="15">
        <f t="shared" si="367"/>
        <v>0</v>
      </c>
      <c r="J1882" s="15">
        <f t="shared" si="368"/>
        <v>0</v>
      </c>
      <c r="K1882" s="1" t="str">
        <f t="shared" si="365"/>
        <v xml:space="preserve">Grand </v>
      </c>
      <c r="L1882" s="15">
        <f>IF(COUNTIF($N$2:N1882,N1882)=1,L1881+1,L1881)</f>
        <v>27</v>
      </c>
      <c r="M1882" s="17" t="str">
        <f t="shared" si="369"/>
        <v/>
      </c>
      <c r="N1882" s="1">
        <f t="shared" si="370"/>
        <v>0</v>
      </c>
      <c r="O1882" s="1">
        <f t="shared" si="371"/>
        <v>0</v>
      </c>
      <c r="P1882" s="17">
        <f t="shared" si="372"/>
        <v>0</v>
      </c>
      <c r="Q1882" s="17">
        <f t="shared" si="373"/>
        <v>0</v>
      </c>
      <c r="R1882" s="17">
        <f t="shared" si="374"/>
        <v>0</v>
      </c>
      <c r="S1882" s="17">
        <f t="shared" si="375"/>
        <v>0</v>
      </c>
      <c r="T1882" s="17">
        <f t="shared" si="376"/>
        <v>0</v>
      </c>
    </row>
    <row r="1883" spans="1:20">
      <c r="A1883" s="142" t="str">
        <f>IF((stock!B1877+stock!C1877+stock!D1877+stock!E1877)&lt;&gt;0,stock!A1877,"")</f>
        <v/>
      </c>
      <c r="B1883" s="142"/>
      <c r="C1883" s="14">
        <f>stock!C1877</f>
        <v>0</v>
      </c>
      <c r="D1883" s="14">
        <f>stock!D1877</f>
        <v>0</v>
      </c>
      <c r="E1883" s="14">
        <f>stock!E1877</f>
        <v>0</v>
      </c>
      <c r="F1883" s="14">
        <f>stock!F1877</f>
        <v>0</v>
      </c>
      <c r="H1883" s="15">
        <f t="shared" si="366"/>
        <v>0</v>
      </c>
      <c r="I1883" s="15">
        <f t="shared" si="367"/>
        <v>0</v>
      </c>
      <c r="J1883" s="15">
        <f t="shared" si="368"/>
        <v>0</v>
      </c>
      <c r="K1883" s="1">
        <f t="shared" si="365"/>
        <v>0</v>
      </c>
      <c r="L1883" s="15">
        <f>IF(COUNTIF($N$2:N1883,N1883)=1,L1882+1,L1882)</f>
        <v>27</v>
      </c>
      <c r="M1883" s="17" t="str">
        <f t="shared" si="369"/>
        <v/>
      </c>
      <c r="N1883" s="1">
        <f t="shared" si="370"/>
        <v>0</v>
      </c>
      <c r="O1883" s="1">
        <f t="shared" si="371"/>
        <v>0</v>
      </c>
      <c r="P1883" s="17">
        <f t="shared" si="372"/>
        <v>0</v>
      </c>
      <c r="Q1883" s="17">
        <f t="shared" si="373"/>
        <v>0</v>
      </c>
      <c r="R1883" s="17">
        <f t="shared" si="374"/>
        <v>0</v>
      </c>
      <c r="S1883" s="17">
        <f t="shared" si="375"/>
        <v>0</v>
      </c>
      <c r="T1883" s="17">
        <f t="shared" si="376"/>
        <v>0</v>
      </c>
    </row>
    <row r="1884" spans="1:20">
      <c r="A1884" s="142" t="str">
        <f>IF((stock!B1878+stock!C1878+stock!D1878+stock!E1878)&lt;&gt;0,stock!A1878,"")</f>
        <v/>
      </c>
      <c r="B1884" s="142"/>
      <c r="C1884" s="14">
        <f>stock!C1878</f>
        <v>0</v>
      </c>
      <c r="D1884" s="14">
        <f>stock!D1878</f>
        <v>0</v>
      </c>
      <c r="E1884" s="14">
        <f>stock!E1878</f>
        <v>0</v>
      </c>
      <c r="F1884" s="14">
        <f>stock!F1878</f>
        <v>0</v>
      </c>
      <c r="H1884" s="15">
        <f t="shared" si="366"/>
        <v>0</v>
      </c>
      <c r="I1884" s="15">
        <f t="shared" si="367"/>
        <v>0</v>
      </c>
      <c r="J1884" s="15">
        <f t="shared" si="368"/>
        <v>0</v>
      </c>
      <c r="K1884" s="1">
        <f t="shared" si="365"/>
        <v>0</v>
      </c>
      <c r="L1884" s="15">
        <f>IF(COUNTIF($N$2:N1884,N1884)=1,L1883+1,L1883)</f>
        <v>27</v>
      </c>
      <c r="M1884" s="17" t="str">
        <f t="shared" si="369"/>
        <v/>
      </c>
      <c r="N1884" s="1">
        <f t="shared" si="370"/>
        <v>0</v>
      </c>
      <c r="O1884" s="1">
        <f t="shared" si="371"/>
        <v>0</v>
      </c>
      <c r="P1884" s="17">
        <f t="shared" si="372"/>
        <v>0</v>
      </c>
      <c r="Q1884" s="17">
        <f t="shared" si="373"/>
        <v>0</v>
      </c>
      <c r="R1884" s="17">
        <f t="shared" si="374"/>
        <v>0</v>
      </c>
      <c r="S1884" s="17">
        <f t="shared" si="375"/>
        <v>0</v>
      </c>
      <c r="T1884" s="17">
        <f t="shared" si="376"/>
        <v>0</v>
      </c>
    </row>
    <row r="1885" spans="1:20">
      <c r="A1885" s="142" t="str">
        <f>IF((stock!B1879+stock!C1879+stock!D1879+stock!E1879)&lt;&gt;0,stock!A1879,"")</f>
        <v/>
      </c>
      <c r="B1885" s="142"/>
      <c r="C1885" s="14">
        <f>stock!C1879</f>
        <v>0</v>
      </c>
      <c r="D1885" s="14">
        <f>stock!D1879</f>
        <v>0</v>
      </c>
      <c r="E1885" s="14">
        <f>stock!E1879</f>
        <v>0</v>
      </c>
      <c r="F1885" s="14">
        <f>stock!F1879</f>
        <v>0</v>
      </c>
      <c r="H1885" s="15">
        <f t="shared" si="366"/>
        <v>0</v>
      </c>
      <c r="I1885" s="15">
        <f t="shared" si="367"/>
        <v>0</v>
      </c>
      <c r="J1885" s="15">
        <f t="shared" si="368"/>
        <v>0</v>
      </c>
      <c r="K1885" s="1">
        <f t="shared" si="365"/>
        <v>0</v>
      </c>
      <c r="L1885" s="15">
        <f>IF(COUNTIF($N$2:N1885,N1885)=1,L1884+1,L1884)</f>
        <v>27</v>
      </c>
      <c r="M1885" s="17" t="str">
        <f t="shared" si="369"/>
        <v/>
      </c>
      <c r="N1885" s="1">
        <f t="shared" si="370"/>
        <v>0</v>
      </c>
      <c r="O1885" s="1">
        <f t="shared" si="371"/>
        <v>0</v>
      </c>
      <c r="P1885" s="17">
        <f t="shared" si="372"/>
        <v>0</v>
      </c>
      <c r="Q1885" s="17">
        <f t="shared" si="373"/>
        <v>0</v>
      </c>
      <c r="R1885" s="17">
        <f t="shared" si="374"/>
        <v>0</v>
      </c>
      <c r="S1885" s="17">
        <f t="shared" si="375"/>
        <v>0</v>
      </c>
      <c r="T1885" s="17">
        <f t="shared" si="376"/>
        <v>0</v>
      </c>
    </row>
    <row r="1886" spans="1:20">
      <c r="A1886" s="142" t="str">
        <f>IF((stock!B1880+stock!C1880+stock!D1880+stock!E1880)&lt;&gt;0,stock!A1880,"")</f>
        <v/>
      </c>
      <c r="B1886" s="142"/>
      <c r="C1886" s="14">
        <f>stock!C1880</f>
        <v>0</v>
      </c>
      <c r="D1886" s="14">
        <f>stock!D1880</f>
        <v>0</v>
      </c>
      <c r="E1886" s="14">
        <f>stock!E1880</f>
        <v>0</v>
      </c>
      <c r="F1886" s="14">
        <f>stock!F1880</f>
        <v>0</v>
      </c>
      <c r="H1886" s="15">
        <f t="shared" si="366"/>
        <v>0</v>
      </c>
      <c r="I1886" s="15">
        <f t="shared" si="367"/>
        <v>0</v>
      </c>
      <c r="J1886" s="15">
        <f t="shared" si="368"/>
        <v>0</v>
      </c>
      <c r="K1886" s="1">
        <f t="shared" si="365"/>
        <v>0</v>
      </c>
      <c r="L1886" s="15">
        <f>IF(COUNTIF($N$2:N1886,N1886)=1,L1885+1,L1885)</f>
        <v>27</v>
      </c>
      <c r="M1886" s="17" t="str">
        <f t="shared" si="369"/>
        <v/>
      </c>
      <c r="N1886" s="1">
        <f t="shared" si="370"/>
        <v>0</v>
      </c>
      <c r="O1886" s="1">
        <f t="shared" si="371"/>
        <v>0</v>
      </c>
      <c r="P1886" s="17">
        <f t="shared" si="372"/>
        <v>0</v>
      </c>
      <c r="Q1886" s="17">
        <f t="shared" si="373"/>
        <v>0</v>
      </c>
      <c r="R1886" s="17">
        <f t="shared" si="374"/>
        <v>0</v>
      </c>
      <c r="S1886" s="17">
        <f t="shared" si="375"/>
        <v>0</v>
      </c>
      <c r="T1886" s="17">
        <f t="shared" si="376"/>
        <v>0</v>
      </c>
    </row>
    <row r="1887" spans="1:20">
      <c r="A1887" s="142" t="str">
        <f>IF((stock!B1881+stock!C1881+stock!D1881+stock!E1881)&lt;&gt;0,stock!A1881,"")</f>
        <v/>
      </c>
      <c r="B1887" s="142"/>
      <c r="C1887" s="14">
        <f>stock!C1881</f>
        <v>0</v>
      </c>
      <c r="D1887" s="14">
        <f>stock!D1881</f>
        <v>0</v>
      </c>
      <c r="E1887" s="14">
        <f>stock!E1881</f>
        <v>0</v>
      </c>
      <c r="F1887" s="14">
        <f>stock!F1881</f>
        <v>0</v>
      </c>
      <c r="H1887" s="15">
        <f t="shared" si="366"/>
        <v>0</v>
      </c>
      <c r="I1887" s="15">
        <f t="shared" si="367"/>
        <v>0</v>
      </c>
      <c r="J1887" s="15">
        <f t="shared" si="368"/>
        <v>0</v>
      </c>
      <c r="K1887" s="1">
        <f t="shared" si="365"/>
        <v>0</v>
      </c>
      <c r="L1887" s="15">
        <f>IF(COUNTIF($N$2:N1887,N1887)=1,L1886+1,L1886)</f>
        <v>27</v>
      </c>
      <c r="M1887" s="17" t="str">
        <f t="shared" si="369"/>
        <v/>
      </c>
      <c r="N1887" s="1">
        <f t="shared" si="370"/>
        <v>0</v>
      </c>
      <c r="O1887" s="1">
        <f t="shared" si="371"/>
        <v>0</v>
      </c>
      <c r="P1887" s="17">
        <f t="shared" si="372"/>
        <v>0</v>
      </c>
      <c r="Q1887" s="17">
        <f t="shared" si="373"/>
        <v>0</v>
      </c>
      <c r="R1887" s="17">
        <f t="shared" si="374"/>
        <v>0</v>
      </c>
      <c r="S1887" s="17">
        <f t="shared" si="375"/>
        <v>0</v>
      </c>
      <c r="T1887" s="17">
        <f t="shared" si="376"/>
        <v>0</v>
      </c>
    </row>
    <row r="1888" spans="1:20">
      <c r="A1888" s="142" t="str">
        <f>IF((stock!B1882+stock!C1882+stock!D1882+stock!E1882)&lt;&gt;0,stock!A1882,"")</f>
        <v/>
      </c>
      <c r="B1888" s="142"/>
      <c r="C1888" s="14">
        <f>stock!C1882</f>
        <v>0</v>
      </c>
      <c r="D1888" s="14">
        <f>stock!D1882</f>
        <v>0</v>
      </c>
      <c r="E1888" s="14">
        <f>stock!E1882</f>
        <v>0</v>
      </c>
      <c r="F1888" s="14">
        <f>stock!F1882</f>
        <v>0</v>
      </c>
      <c r="H1888" s="15">
        <f t="shared" si="366"/>
        <v>0</v>
      </c>
      <c r="I1888" s="15">
        <f t="shared" si="367"/>
        <v>0</v>
      </c>
      <c r="J1888" s="15">
        <f t="shared" si="368"/>
        <v>0</v>
      </c>
      <c r="K1888" s="1">
        <f t="shared" si="365"/>
        <v>0</v>
      </c>
      <c r="L1888" s="15">
        <f>IF(COUNTIF($N$2:N1888,N1888)=1,L1887+1,L1887)</f>
        <v>27</v>
      </c>
      <c r="M1888" s="17" t="str">
        <f t="shared" si="369"/>
        <v/>
      </c>
      <c r="N1888" s="1">
        <f t="shared" si="370"/>
        <v>0</v>
      </c>
      <c r="O1888" s="1">
        <f t="shared" si="371"/>
        <v>0</v>
      </c>
      <c r="P1888" s="17">
        <f t="shared" si="372"/>
        <v>0</v>
      </c>
      <c r="Q1888" s="17">
        <f t="shared" si="373"/>
        <v>0</v>
      </c>
      <c r="R1888" s="17">
        <f t="shared" si="374"/>
        <v>0</v>
      </c>
      <c r="S1888" s="17">
        <f t="shared" si="375"/>
        <v>0</v>
      </c>
      <c r="T1888" s="17">
        <f t="shared" si="376"/>
        <v>0</v>
      </c>
    </row>
    <row r="1889" spans="1:20">
      <c r="A1889" s="142" t="str">
        <f>IF((stock!B1883+stock!C1883+stock!D1883+stock!E1883)&lt;&gt;0,stock!A1883,"")</f>
        <v/>
      </c>
      <c r="B1889" s="142"/>
      <c r="C1889" s="14">
        <f>stock!C1883</f>
        <v>0</v>
      </c>
      <c r="D1889" s="14">
        <f>stock!D1883</f>
        <v>0</v>
      </c>
      <c r="E1889" s="14">
        <f>stock!E1883</f>
        <v>0</v>
      </c>
      <c r="F1889" s="14">
        <f>stock!F1883</f>
        <v>0</v>
      </c>
      <c r="H1889" s="15">
        <f t="shared" si="366"/>
        <v>0</v>
      </c>
      <c r="I1889" s="15">
        <f t="shared" si="367"/>
        <v>0</v>
      </c>
      <c r="J1889" s="15">
        <f t="shared" si="368"/>
        <v>0</v>
      </c>
      <c r="K1889" s="1">
        <f t="shared" si="365"/>
        <v>0</v>
      </c>
      <c r="L1889" s="15">
        <f>IF(COUNTIF($N$2:N1889,N1889)=1,L1888+1,L1888)</f>
        <v>27</v>
      </c>
      <c r="M1889" s="17" t="str">
        <f t="shared" si="369"/>
        <v/>
      </c>
      <c r="N1889" s="1">
        <f t="shared" si="370"/>
        <v>0</v>
      </c>
      <c r="O1889" s="1">
        <f t="shared" si="371"/>
        <v>0</v>
      </c>
      <c r="P1889" s="17">
        <f t="shared" si="372"/>
        <v>0</v>
      </c>
      <c r="Q1889" s="17">
        <f t="shared" si="373"/>
        <v>0</v>
      </c>
      <c r="R1889" s="17">
        <f t="shared" si="374"/>
        <v>0</v>
      </c>
      <c r="S1889" s="17">
        <f t="shared" si="375"/>
        <v>0</v>
      </c>
      <c r="T1889" s="17">
        <f t="shared" si="376"/>
        <v>0</v>
      </c>
    </row>
    <row r="1890" spans="1:20">
      <c r="A1890" s="142" t="str">
        <f>IF((stock!B1884+stock!C1884+stock!D1884+stock!E1884)&lt;&gt;0,stock!A1884,"")</f>
        <v/>
      </c>
      <c r="B1890" s="142"/>
      <c r="C1890" s="14">
        <f>stock!C1884</f>
        <v>0</v>
      </c>
      <c r="D1890" s="14">
        <f>stock!D1884</f>
        <v>0</v>
      </c>
      <c r="E1890" s="14">
        <f>stock!E1884</f>
        <v>0</v>
      </c>
      <c r="F1890" s="14">
        <f>stock!F1884</f>
        <v>0</v>
      </c>
      <c r="H1890" s="15">
        <f t="shared" si="366"/>
        <v>0</v>
      </c>
      <c r="I1890" s="15">
        <f t="shared" si="367"/>
        <v>0</v>
      </c>
      <c r="J1890" s="15">
        <f t="shared" si="368"/>
        <v>0</v>
      </c>
      <c r="K1890" s="1">
        <f t="shared" si="365"/>
        <v>0</v>
      </c>
      <c r="L1890" s="15">
        <f>IF(COUNTIF($N$2:N1890,N1890)=1,L1889+1,L1889)</f>
        <v>27</v>
      </c>
      <c r="M1890" s="17" t="str">
        <f t="shared" si="369"/>
        <v/>
      </c>
      <c r="N1890" s="1">
        <f t="shared" si="370"/>
        <v>0</v>
      </c>
      <c r="O1890" s="1">
        <f t="shared" si="371"/>
        <v>0</v>
      </c>
      <c r="P1890" s="17">
        <f t="shared" si="372"/>
        <v>0</v>
      </c>
      <c r="Q1890" s="17">
        <f t="shared" si="373"/>
        <v>0</v>
      </c>
      <c r="R1890" s="17">
        <f t="shared" si="374"/>
        <v>0</v>
      </c>
      <c r="S1890" s="17">
        <f t="shared" si="375"/>
        <v>0</v>
      </c>
      <c r="T1890" s="17">
        <f t="shared" si="376"/>
        <v>0</v>
      </c>
    </row>
    <row r="1891" spans="1:20">
      <c r="A1891" s="142" t="str">
        <f>IF((stock!B1885+stock!C1885+stock!D1885+stock!E1885)&lt;&gt;0,stock!A1885,"")</f>
        <v/>
      </c>
      <c r="B1891" s="142"/>
      <c r="C1891" s="14">
        <f>stock!C1885</f>
        <v>0</v>
      </c>
      <c r="D1891" s="14">
        <f>stock!D1885</f>
        <v>0</v>
      </c>
      <c r="E1891" s="14">
        <f>stock!E1885</f>
        <v>0</v>
      </c>
      <c r="F1891" s="14">
        <f>stock!F1885</f>
        <v>0</v>
      </c>
      <c r="H1891" s="15">
        <f t="shared" si="366"/>
        <v>0</v>
      </c>
      <c r="I1891" s="15">
        <f t="shared" si="367"/>
        <v>0</v>
      </c>
      <c r="J1891" s="15">
        <f t="shared" si="368"/>
        <v>0</v>
      </c>
      <c r="K1891" s="1">
        <f t="shared" si="365"/>
        <v>0</v>
      </c>
      <c r="L1891" s="15">
        <f>IF(COUNTIF($N$2:N1891,N1891)=1,L1890+1,L1890)</f>
        <v>27</v>
      </c>
      <c r="M1891" s="17" t="str">
        <f t="shared" si="369"/>
        <v/>
      </c>
      <c r="N1891" s="1">
        <f t="shared" si="370"/>
        <v>0</v>
      </c>
      <c r="O1891" s="1">
        <f t="shared" si="371"/>
        <v>0</v>
      </c>
      <c r="P1891" s="17">
        <f t="shared" si="372"/>
        <v>0</v>
      </c>
      <c r="Q1891" s="17">
        <f t="shared" si="373"/>
        <v>0</v>
      </c>
      <c r="R1891" s="17">
        <f t="shared" si="374"/>
        <v>0</v>
      </c>
      <c r="S1891" s="17">
        <f t="shared" si="375"/>
        <v>0</v>
      </c>
      <c r="T1891" s="17">
        <f t="shared" si="376"/>
        <v>0</v>
      </c>
    </row>
    <row r="1892" spans="1:20">
      <c r="A1892" s="142" t="str">
        <f>IF((stock!B1886+stock!C1886+stock!D1886+stock!E1886)&lt;&gt;0,stock!A1886,"")</f>
        <v/>
      </c>
      <c r="B1892" s="142"/>
      <c r="C1892" s="14">
        <f>stock!C1886</f>
        <v>0</v>
      </c>
      <c r="D1892" s="14">
        <f>stock!D1886</f>
        <v>0</v>
      </c>
      <c r="E1892" s="14">
        <f>stock!E1886</f>
        <v>0</v>
      </c>
      <c r="F1892" s="14">
        <f>stock!F1886</f>
        <v>0</v>
      </c>
      <c r="H1892" s="15">
        <f t="shared" si="366"/>
        <v>0</v>
      </c>
      <c r="I1892" s="15">
        <f t="shared" si="367"/>
        <v>0</v>
      </c>
      <c r="J1892" s="15">
        <f t="shared" si="368"/>
        <v>0</v>
      </c>
      <c r="K1892" s="1">
        <f t="shared" si="365"/>
        <v>0</v>
      </c>
      <c r="L1892" s="15">
        <f>IF(COUNTIF($N$2:N1892,N1892)=1,L1891+1,L1891)</f>
        <v>27</v>
      </c>
      <c r="M1892" s="17" t="str">
        <f t="shared" si="369"/>
        <v/>
      </c>
      <c r="N1892" s="1">
        <f t="shared" si="370"/>
        <v>0</v>
      </c>
      <c r="O1892" s="1">
        <f t="shared" si="371"/>
        <v>0</v>
      </c>
      <c r="P1892" s="17">
        <f t="shared" si="372"/>
        <v>0</v>
      </c>
      <c r="Q1892" s="17">
        <f t="shared" si="373"/>
        <v>0</v>
      </c>
      <c r="R1892" s="17">
        <f t="shared" si="374"/>
        <v>0</v>
      </c>
      <c r="S1892" s="17">
        <f t="shared" si="375"/>
        <v>0</v>
      </c>
      <c r="T1892" s="17">
        <f t="shared" si="376"/>
        <v>0</v>
      </c>
    </row>
    <row r="1893" spans="1:20">
      <c r="A1893" s="142" t="str">
        <f>IF((stock!B1887+stock!C1887+stock!D1887+stock!E1887)&lt;&gt;0,stock!A1887,"")</f>
        <v/>
      </c>
      <c r="B1893" s="142"/>
      <c r="C1893" s="14">
        <f>stock!C1887</f>
        <v>0</v>
      </c>
      <c r="D1893" s="14">
        <f>stock!D1887</f>
        <v>0</v>
      </c>
      <c r="E1893" s="14">
        <f>stock!E1887</f>
        <v>0</v>
      </c>
      <c r="F1893" s="14">
        <f>stock!F1887</f>
        <v>0</v>
      </c>
      <c r="H1893" s="15">
        <f t="shared" si="366"/>
        <v>0</v>
      </c>
      <c r="I1893" s="15">
        <f t="shared" si="367"/>
        <v>0</v>
      </c>
      <c r="J1893" s="15">
        <f t="shared" si="368"/>
        <v>0</v>
      </c>
      <c r="K1893" s="1">
        <f t="shared" si="365"/>
        <v>0</v>
      </c>
      <c r="L1893" s="15">
        <f>IF(COUNTIF($N$2:N1893,N1893)=1,L1892+1,L1892)</f>
        <v>27</v>
      </c>
      <c r="M1893" s="17" t="str">
        <f t="shared" si="369"/>
        <v/>
      </c>
      <c r="N1893" s="1">
        <f t="shared" si="370"/>
        <v>0</v>
      </c>
      <c r="O1893" s="1">
        <f t="shared" si="371"/>
        <v>0</v>
      </c>
      <c r="P1893" s="17">
        <f t="shared" si="372"/>
        <v>0</v>
      </c>
      <c r="Q1893" s="17">
        <f t="shared" si="373"/>
        <v>0</v>
      </c>
      <c r="R1893" s="17">
        <f t="shared" si="374"/>
        <v>0</v>
      </c>
      <c r="S1893" s="17">
        <f t="shared" si="375"/>
        <v>0</v>
      </c>
      <c r="T1893" s="17">
        <f t="shared" si="376"/>
        <v>0</v>
      </c>
    </row>
    <row r="1894" spans="1:20">
      <c r="A1894" s="142" t="str">
        <f>IF((stock!B1888+stock!C1888+stock!D1888+stock!E1888)&lt;&gt;0,stock!A1888,"")</f>
        <v/>
      </c>
      <c r="B1894" s="142"/>
      <c r="C1894" s="14">
        <f>stock!C1888</f>
        <v>0</v>
      </c>
      <c r="D1894" s="14">
        <f>stock!D1888</f>
        <v>0</v>
      </c>
      <c r="E1894" s="14">
        <f>stock!E1888</f>
        <v>0</v>
      </c>
      <c r="F1894" s="14">
        <f>stock!F1888</f>
        <v>0</v>
      </c>
      <c r="H1894" s="15">
        <f t="shared" si="366"/>
        <v>0</v>
      </c>
      <c r="I1894" s="15">
        <f t="shared" si="367"/>
        <v>0</v>
      </c>
      <c r="J1894" s="15">
        <f t="shared" si="368"/>
        <v>0</v>
      </c>
      <c r="K1894" s="1">
        <f t="shared" si="365"/>
        <v>0</v>
      </c>
      <c r="L1894" s="15">
        <f>IF(COUNTIF($N$2:N1894,N1894)=1,L1893+1,L1893)</f>
        <v>27</v>
      </c>
      <c r="M1894" s="17" t="str">
        <f t="shared" si="369"/>
        <v/>
      </c>
      <c r="N1894" s="1">
        <f t="shared" si="370"/>
        <v>0</v>
      </c>
      <c r="O1894" s="1">
        <f t="shared" si="371"/>
        <v>0</v>
      </c>
      <c r="P1894" s="17">
        <f t="shared" si="372"/>
        <v>0</v>
      </c>
      <c r="Q1894" s="17">
        <f t="shared" si="373"/>
        <v>0</v>
      </c>
      <c r="R1894" s="17">
        <f t="shared" si="374"/>
        <v>0</v>
      </c>
      <c r="S1894" s="17">
        <f t="shared" si="375"/>
        <v>0</v>
      </c>
      <c r="T1894" s="17">
        <f t="shared" si="376"/>
        <v>0</v>
      </c>
    </row>
    <row r="1895" spans="1:20">
      <c r="A1895" s="142" t="str">
        <f>IF((stock!B1889+stock!C1889+stock!D1889+stock!E1889)&lt;&gt;0,stock!A1889,"")</f>
        <v/>
      </c>
      <c r="B1895" s="142"/>
      <c r="C1895" s="14">
        <f>stock!C1889</f>
        <v>0</v>
      </c>
      <c r="D1895" s="14">
        <f>stock!D1889</f>
        <v>0</v>
      </c>
      <c r="E1895" s="14">
        <f>stock!E1889</f>
        <v>0</v>
      </c>
      <c r="F1895" s="14">
        <f>stock!F1889</f>
        <v>0</v>
      </c>
      <c r="H1895" s="15">
        <f t="shared" si="366"/>
        <v>0</v>
      </c>
      <c r="I1895" s="15">
        <f t="shared" si="367"/>
        <v>0</v>
      </c>
      <c r="J1895" s="15">
        <f t="shared" si="368"/>
        <v>0</v>
      </c>
      <c r="K1895" s="1">
        <f t="shared" si="365"/>
        <v>0</v>
      </c>
      <c r="L1895" s="15">
        <f>IF(COUNTIF($N$2:N1895,N1895)=1,L1894+1,L1894)</f>
        <v>27</v>
      </c>
      <c r="M1895" s="17" t="str">
        <f t="shared" si="369"/>
        <v/>
      </c>
      <c r="N1895" s="1">
        <f t="shared" si="370"/>
        <v>0</v>
      </c>
      <c r="O1895" s="1">
        <f t="shared" si="371"/>
        <v>0</v>
      </c>
      <c r="P1895" s="17">
        <f t="shared" si="372"/>
        <v>0</v>
      </c>
      <c r="Q1895" s="17">
        <f t="shared" si="373"/>
        <v>0</v>
      </c>
      <c r="R1895" s="17">
        <f t="shared" si="374"/>
        <v>0</v>
      </c>
      <c r="S1895" s="17">
        <f t="shared" si="375"/>
        <v>0</v>
      </c>
      <c r="T1895" s="17">
        <f t="shared" si="376"/>
        <v>0</v>
      </c>
    </row>
    <row r="1896" spans="1:20">
      <c r="A1896" s="142" t="str">
        <f>IF((stock!B1890+stock!C1890+stock!D1890+stock!E1890)&lt;&gt;0,stock!A1890,"")</f>
        <v/>
      </c>
      <c r="B1896" s="142"/>
      <c r="C1896" s="14">
        <f>stock!C1890</f>
        <v>0</v>
      </c>
      <c r="D1896" s="14">
        <f>stock!D1890</f>
        <v>0</v>
      </c>
      <c r="E1896" s="14">
        <f>stock!E1890</f>
        <v>0</v>
      </c>
      <c r="F1896" s="14">
        <f>stock!F1890</f>
        <v>0</v>
      </c>
      <c r="H1896" s="15">
        <f t="shared" si="366"/>
        <v>0</v>
      </c>
      <c r="I1896" s="15">
        <f t="shared" si="367"/>
        <v>0</v>
      </c>
      <c r="J1896" s="15">
        <f t="shared" si="368"/>
        <v>0</v>
      </c>
      <c r="K1896" s="1">
        <f t="shared" si="365"/>
        <v>0</v>
      </c>
      <c r="L1896" s="15">
        <f>IF(COUNTIF($N$2:N1896,N1896)=1,L1895+1,L1895)</f>
        <v>27</v>
      </c>
      <c r="M1896" s="17" t="str">
        <f t="shared" si="369"/>
        <v/>
      </c>
      <c r="N1896" s="1">
        <f t="shared" si="370"/>
        <v>0</v>
      </c>
      <c r="O1896" s="1">
        <f t="shared" si="371"/>
        <v>0</v>
      </c>
      <c r="P1896" s="17">
        <f t="shared" si="372"/>
        <v>0</v>
      </c>
      <c r="Q1896" s="17">
        <f t="shared" si="373"/>
        <v>0</v>
      </c>
      <c r="R1896" s="17">
        <f t="shared" si="374"/>
        <v>0</v>
      </c>
      <c r="S1896" s="17">
        <f t="shared" si="375"/>
        <v>0</v>
      </c>
      <c r="T1896" s="17">
        <f t="shared" si="376"/>
        <v>0</v>
      </c>
    </row>
    <row r="1897" spans="1:20">
      <c r="A1897" s="142" t="str">
        <f>IF((stock!B1891+stock!C1891+stock!D1891+stock!E1891)&lt;&gt;0,stock!A1891,"")</f>
        <v/>
      </c>
      <c r="B1897" s="142"/>
      <c r="C1897" s="14">
        <f>stock!C1891</f>
        <v>0</v>
      </c>
      <c r="D1897" s="14">
        <f>stock!D1891</f>
        <v>0</v>
      </c>
      <c r="E1897" s="14">
        <f>stock!E1891</f>
        <v>0</v>
      </c>
      <c r="F1897" s="14">
        <f>stock!F1891</f>
        <v>0</v>
      </c>
      <c r="H1897" s="15">
        <f t="shared" si="366"/>
        <v>0</v>
      </c>
      <c r="I1897" s="15">
        <f t="shared" si="367"/>
        <v>0</v>
      </c>
      <c r="J1897" s="15">
        <f t="shared" si="368"/>
        <v>0</v>
      </c>
      <c r="K1897" s="1">
        <f t="shared" si="365"/>
        <v>0</v>
      </c>
      <c r="L1897" s="15">
        <f>IF(COUNTIF($N$2:N1897,N1897)=1,L1896+1,L1896)</f>
        <v>27</v>
      </c>
      <c r="M1897" s="17" t="str">
        <f t="shared" si="369"/>
        <v/>
      </c>
      <c r="N1897" s="1">
        <f t="shared" si="370"/>
        <v>0</v>
      </c>
      <c r="O1897" s="1">
        <f t="shared" si="371"/>
        <v>0</v>
      </c>
      <c r="P1897" s="17">
        <f t="shared" si="372"/>
        <v>0</v>
      </c>
      <c r="Q1897" s="17">
        <f t="shared" si="373"/>
        <v>0</v>
      </c>
      <c r="R1897" s="17">
        <f t="shared" si="374"/>
        <v>0</v>
      </c>
      <c r="S1897" s="17">
        <f t="shared" si="375"/>
        <v>0</v>
      </c>
      <c r="T1897" s="17">
        <f t="shared" si="376"/>
        <v>0</v>
      </c>
    </row>
    <row r="1898" spans="1:20">
      <c r="A1898" s="142" t="str">
        <f>IF((stock!B1892+stock!C1892+stock!D1892+stock!E1892)&lt;&gt;0,stock!A1892,"")</f>
        <v/>
      </c>
      <c r="B1898" s="142"/>
      <c r="C1898" s="14">
        <f>stock!C1892</f>
        <v>0</v>
      </c>
      <c r="D1898" s="14">
        <f>stock!D1892</f>
        <v>0</v>
      </c>
      <c r="E1898" s="14">
        <f>stock!E1892</f>
        <v>0</v>
      </c>
      <c r="F1898" s="14">
        <f>stock!F1892</f>
        <v>0</v>
      </c>
      <c r="H1898" s="15">
        <f t="shared" si="366"/>
        <v>0</v>
      </c>
      <c r="I1898" s="15">
        <f t="shared" si="367"/>
        <v>0</v>
      </c>
      <c r="J1898" s="15">
        <f t="shared" si="368"/>
        <v>0</v>
      </c>
      <c r="K1898" s="1">
        <f t="shared" si="365"/>
        <v>0</v>
      </c>
      <c r="L1898" s="15">
        <f>IF(COUNTIF($N$2:N1898,N1898)=1,L1897+1,L1897)</f>
        <v>27</v>
      </c>
      <c r="M1898" s="17" t="str">
        <f t="shared" si="369"/>
        <v/>
      </c>
      <c r="N1898" s="1">
        <f t="shared" si="370"/>
        <v>0</v>
      </c>
      <c r="O1898" s="1">
        <f t="shared" si="371"/>
        <v>0</v>
      </c>
      <c r="P1898" s="17">
        <f t="shared" si="372"/>
        <v>0</v>
      </c>
      <c r="Q1898" s="17">
        <f t="shared" si="373"/>
        <v>0</v>
      </c>
      <c r="R1898" s="17">
        <f t="shared" si="374"/>
        <v>0</v>
      </c>
      <c r="S1898" s="17">
        <f t="shared" si="375"/>
        <v>0</v>
      </c>
      <c r="T1898" s="17">
        <f t="shared" si="376"/>
        <v>0</v>
      </c>
    </row>
    <row r="1899" spans="1:20">
      <c r="A1899" s="142" t="str">
        <f>IF((stock!B1893+stock!C1893+stock!D1893+stock!E1893)&lt;&gt;0,stock!A1893,"")</f>
        <v/>
      </c>
      <c r="B1899" s="142"/>
      <c r="C1899" s="14">
        <f>stock!C1893</f>
        <v>0</v>
      </c>
      <c r="D1899" s="14">
        <f>stock!D1893</f>
        <v>0</v>
      </c>
      <c r="E1899" s="14">
        <f>stock!E1893</f>
        <v>0</v>
      </c>
      <c r="F1899" s="14">
        <f>stock!F1893</f>
        <v>0</v>
      </c>
      <c r="H1899" s="15">
        <f t="shared" si="366"/>
        <v>0</v>
      </c>
      <c r="I1899" s="15">
        <f t="shared" si="367"/>
        <v>0</v>
      </c>
      <c r="J1899" s="15">
        <f t="shared" si="368"/>
        <v>0</v>
      </c>
      <c r="K1899" s="1">
        <f t="shared" si="365"/>
        <v>0</v>
      </c>
      <c r="L1899" s="15">
        <f>IF(COUNTIF($N$2:N1899,N1899)=1,L1898+1,L1898)</f>
        <v>27</v>
      </c>
      <c r="M1899" s="17" t="str">
        <f t="shared" si="369"/>
        <v/>
      </c>
      <c r="N1899" s="1">
        <f t="shared" si="370"/>
        <v>0</v>
      </c>
      <c r="O1899" s="1">
        <f t="shared" si="371"/>
        <v>0</v>
      </c>
      <c r="P1899" s="17">
        <f t="shared" si="372"/>
        <v>0</v>
      </c>
      <c r="Q1899" s="17">
        <f t="shared" si="373"/>
        <v>0</v>
      </c>
      <c r="R1899" s="17">
        <f t="shared" si="374"/>
        <v>0</v>
      </c>
      <c r="S1899" s="17">
        <f t="shared" si="375"/>
        <v>0</v>
      </c>
      <c r="T1899" s="17">
        <f t="shared" si="376"/>
        <v>0</v>
      </c>
    </row>
    <row r="1900" spans="1:20">
      <c r="A1900" s="142" t="str">
        <f>IF((stock!B1894+stock!C1894+stock!D1894+stock!E1894)&lt;&gt;0,stock!A1894,"")</f>
        <v/>
      </c>
      <c r="B1900" s="142"/>
      <c r="C1900" s="14">
        <f>stock!C1894</f>
        <v>0</v>
      </c>
      <c r="D1900" s="14">
        <f>stock!D1894</f>
        <v>0</v>
      </c>
      <c r="E1900" s="14">
        <f>stock!E1894</f>
        <v>0</v>
      </c>
      <c r="F1900" s="14">
        <f>stock!F1894</f>
        <v>0</v>
      </c>
      <c r="H1900" s="15">
        <f t="shared" si="366"/>
        <v>0</v>
      </c>
      <c r="I1900" s="15">
        <f t="shared" si="367"/>
        <v>0</v>
      </c>
      <c r="J1900" s="15">
        <f t="shared" si="368"/>
        <v>0</v>
      </c>
      <c r="K1900" s="1">
        <f t="shared" si="365"/>
        <v>0</v>
      </c>
      <c r="L1900" s="15">
        <f>IF(COUNTIF($N$2:N1900,N1900)=1,L1899+1,L1899)</f>
        <v>27</v>
      </c>
      <c r="M1900" s="17" t="str">
        <f t="shared" si="369"/>
        <v/>
      </c>
      <c r="N1900" s="1">
        <f t="shared" si="370"/>
        <v>0</v>
      </c>
      <c r="O1900" s="1">
        <f t="shared" si="371"/>
        <v>0</v>
      </c>
      <c r="P1900" s="17">
        <f t="shared" si="372"/>
        <v>0</v>
      </c>
      <c r="Q1900" s="17">
        <f t="shared" si="373"/>
        <v>0</v>
      </c>
      <c r="R1900" s="17">
        <f t="shared" si="374"/>
        <v>0</v>
      </c>
      <c r="S1900" s="17">
        <f t="shared" si="375"/>
        <v>0</v>
      </c>
      <c r="T1900" s="17">
        <f t="shared" si="376"/>
        <v>0</v>
      </c>
    </row>
    <row r="1901" spans="1:20">
      <c r="A1901" s="142" t="str">
        <f>IF((stock!B1895+stock!C1895+stock!D1895+stock!E1895)&lt;&gt;0,stock!A1895,"")</f>
        <v/>
      </c>
      <c r="B1901" s="142"/>
      <c r="C1901" s="14">
        <f>stock!C1895</f>
        <v>0</v>
      </c>
      <c r="D1901" s="14">
        <f>stock!D1895</f>
        <v>0</v>
      </c>
      <c r="E1901" s="14">
        <f>stock!E1895</f>
        <v>0</v>
      </c>
      <c r="F1901" s="14">
        <f>stock!F1895</f>
        <v>0</v>
      </c>
      <c r="H1901" s="15">
        <f t="shared" si="366"/>
        <v>0</v>
      </c>
      <c r="I1901" s="15">
        <f t="shared" si="367"/>
        <v>0</v>
      </c>
      <c r="J1901" s="15">
        <f t="shared" si="368"/>
        <v>0</v>
      </c>
      <c r="K1901" s="1">
        <f t="shared" si="365"/>
        <v>0</v>
      </c>
      <c r="L1901" s="15">
        <f>IF(COUNTIF($N$2:N1901,N1901)=1,L1900+1,L1900)</f>
        <v>27</v>
      </c>
      <c r="M1901" s="17" t="str">
        <f t="shared" si="369"/>
        <v/>
      </c>
      <c r="N1901" s="1">
        <f t="shared" si="370"/>
        <v>0</v>
      </c>
      <c r="O1901" s="1">
        <f t="shared" si="371"/>
        <v>0</v>
      </c>
      <c r="P1901" s="17">
        <f t="shared" si="372"/>
        <v>0</v>
      </c>
      <c r="Q1901" s="17">
        <f t="shared" si="373"/>
        <v>0</v>
      </c>
      <c r="R1901" s="17">
        <f t="shared" si="374"/>
        <v>0</v>
      </c>
      <c r="S1901" s="17">
        <f t="shared" si="375"/>
        <v>0</v>
      </c>
      <c r="T1901" s="17">
        <f t="shared" si="376"/>
        <v>0</v>
      </c>
    </row>
    <row r="1902" spans="1:20">
      <c r="A1902" s="142" t="str">
        <f>IF((stock!B1896+stock!C1896+stock!D1896+stock!E1896)&lt;&gt;0,stock!A1896,"")</f>
        <v/>
      </c>
      <c r="B1902" s="142"/>
      <c r="C1902" s="14">
        <f>stock!C1896</f>
        <v>0</v>
      </c>
      <c r="D1902" s="14">
        <f>stock!D1896</f>
        <v>0</v>
      </c>
      <c r="E1902" s="14">
        <f>stock!E1896</f>
        <v>0</v>
      </c>
      <c r="F1902" s="14">
        <f>stock!F1896</f>
        <v>0</v>
      </c>
      <c r="H1902" s="15">
        <f t="shared" si="366"/>
        <v>0</v>
      </c>
      <c r="I1902" s="15">
        <f t="shared" si="367"/>
        <v>0</v>
      </c>
      <c r="J1902" s="15">
        <f t="shared" si="368"/>
        <v>0</v>
      </c>
      <c r="K1902" s="1">
        <f t="shared" si="365"/>
        <v>0</v>
      </c>
      <c r="L1902" s="15">
        <f>IF(COUNTIF($N$2:N1902,N1902)=1,L1901+1,L1901)</f>
        <v>27</v>
      </c>
      <c r="M1902" s="17" t="str">
        <f t="shared" si="369"/>
        <v/>
      </c>
      <c r="N1902" s="1">
        <f t="shared" si="370"/>
        <v>0</v>
      </c>
      <c r="O1902" s="1">
        <f t="shared" si="371"/>
        <v>0</v>
      </c>
      <c r="P1902" s="17">
        <f t="shared" si="372"/>
        <v>0</v>
      </c>
      <c r="Q1902" s="17">
        <f t="shared" si="373"/>
        <v>0</v>
      </c>
      <c r="R1902" s="17">
        <f t="shared" si="374"/>
        <v>0</v>
      </c>
      <c r="S1902" s="17">
        <f t="shared" si="375"/>
        <v>0</v>
      </c>
      <c r="T1902" s="17">
        <f t="shared" si="376"/>
        <v>0</v>
      </c>
    </row>
    <row r="1903" spans="1:20" ht="15" customHeight="1">
      <c r="A1903" s="142" t="str">
        <f>IF((stock!B1897+stock!C1897+stock!D1897+stock!E1897)&lt;&gt;0,stock!A1897,"")</f>
        <v/>
      </c>
      <c r="B1903" s="142"/>
      <c r="C1903" s="14">
        <f>stock!C1897</f>
        <v>0</v>
      </c>
      <c r="D1903" s="14">
        <f>stock!D1897</f>
        <v>0</v>
      </c>
      <c r="E1903" s="14">
        <f>stock!E1897</f>
        <v>0</v>
      </c>
      <c r="F1903" s="14">
        <f>stock!F1897</f>
        <v>0</v>
      </c>
      <c r="H1903" s="15">
        <f t="shared" si="366"/>
        <v>0</v>
      </c>
      <c r="I1903" s="15">
        <f t="shared" si="367"/>
        <v>0</v>
      </c>
      <c r="J1903" s="15">
        <f t="shared" si="368"/>
        <v>0</v>
      </c>
      <c r="K1903" s="1">
        <f t="shared" si="365"/>
        <v>0</v>
      </c>
      <c r="L1903" s="15">
        <f>IF(COUNTIF($N$2:N1903,N1903)=1,L1902+1,L1902)</f>
        <v>27</v>
      </c>
      <c r="M1903" s="17" t="str">
        <f t="shared" si="369"/>
        <v/>
      </c>
      <c r="N1903" s="1">
        <f t="shared" si="370"/>
        <v>0</v>
      </c>
      <c r="O1903" s="1">
        <f t="shared" si="371"/>
        <v>0</v>
      </c>
      <c r="P1903" s="17">
        <f t="shared" si="372"/>
        <v>0</v>
      </c>
      <c r="Q1903" s="17">
        <f t="shared" si="373"/>
        <v>0</v>
      </c>
      <c r="R1903" s="17">
        <f t="shared" si="374"/>
        <v>0</v>
      </c>
      <c r="S1903" s="17">
        <f t="shared" si="375"/>
        <v>0</v>
      </c>
      <c r="T1903" s="17">
        <f t="shared" si="376"/>
        <v>0</v>
      </c>
    </row>
    <row r="1904" spans="1:20">
      <c r="A1904" s="142" t="str">
        <f>IF((stock!B1898+stock!C1898+stock!D1898+stock!E1898)&lt;&gt;0,stock!A1898,"")</f>
        <v/>
      </c>
      <c r="B1904" s="142"/>
      <c r="C1904" s="14">
        <f>stock!C1898</f>
        <v>0</v>
      </c>
      <c r="D1904" s="14">
        <f>stock!D1898</f>
        <v>0</v>
      </c>
      <c r="E1904" s="14">
        <f>stock!E1898</f>
        <v>0</v>
      </c>
      <c r="F1904" s="14">
        <f>stock!F1898</f>
        <v>0</v>
      </c>
      <c r="H1904" s="15">
        <f t="shared" si="366"/>
        <v>0</v>
      </c>
      <c r="I1904" s="15">
        <f t="shared" si="367"/>
        <v>0</v>
      </c>
      <c r="J1904" s="15">
        <f t="shared" si="368"/>
        <v>0</v>
      </c>
      <c r="K1904" s="1">
        <f t="shared" si="365"/>
        <v>0</v>
      </c>
      <c r="L1904" s="15">
        <f>IF(COUNTIF($N$2:N1904,N1904)=1,L1903+1,L1903)</f>
        <v>27</v>
      </c>
      <c r="M1904" s="17" t="str">
        <f t="shared" si="369"/>
        <v/>
      </c>
      <c r="N1904" s="1">
        <f t="shared" si="370"/>
        <v>0</v>
      </c>
      <c r="O1904" s="1">
        <f t="shared" si="371"/>
        <v>0</v>
      </c>
      <c r="P1904" s="17">
        <f t="shared" si="372"/>
        <v>0</v>
      </c>
      <c r="Q1904" s="17">
        <f t="shared" si="373"/>
        <v>0</v>
      </c>
      <c r="R1904" s="17">
        <f t="shared" si="374"/>
        <v>0</v>
      </c>
      <c r="S1904" s="17">
        <f t="shared" si="375"/>
        <v>0</v>
      </c>
      <c r="T1904" s="17">
        <f t="shared" si="376"/>
        <v>0</v>
      </c>
    </row>
    <row r="1905" spans="1:20">
      <c r="A1905" s="142" t="str">
        <f>IF((stock!B1899+stock!C1899+stock!D1899+stock!E1899)&lt;&gt;0,stock!A1899,"")</f>
        <v/>
      </c>
      <c r="B1905" s="142"/>
      <c r="C1905" s="14">
        <f>stock!C1899</f>
        <v>0</v>
      </c>
      <c r="D1905" s="14">
        <f>stock!D1899</f>
        <v>0</v>
      </c>
      <c r="E1905" s="14">
        <f>stock!E1899</f>
        <v>0</v>
      </c>
      <c r="F1905" s="14">
        <f>stock!F1899</f>
        <v>0</v>
      </c>
      <c r="H1905" s="15">
        <f t="shared" si="366"/>
        <v>0</v>
      </c>
      <c r="I1905" s="15">
        <f t="shared" si="367"/>
        <v>0</v>
      </c>
      <c r="J1905" s="15">
        <f t="shared" si="368"/>
        <v>0</v>
      </c>
      <c r="K1905" s="1">
        <f t="shared" si="365"/>
        <v>0</v>
      </c>
      <c r="L1905" s="15">
        <f>IF(COUNTIF($N$2:N1905,N1905)=1,L1904+1,L1904)</f>
        <v>27</v>
      </c>
      <c r="M1905" s="17" t="str">
        <f t="shared" si="369"/>
        <v/>
      </c>
      <c r="N1905" s="1">
        <f t="shared" si="370"/>
        <v>0</v>
      </c>
      <c r="O1905" s="1">
        <f t="shared" si="371"/>
        <v>0</v>
      </c>
      <c r="P1905" s="17">
        <f t="shared" si="372"/>
        <v>0</v>
      </c>
      <c r="Q1905" s="17">
        <f t="shared" si="373"/>
        <v>0</v>
      </c>
      <c r="R1905" s="17">
        <f t="shared" si="374"/>
        <v>0</v>
      </c>
      <c r="S1905" s="17">
        <f t="shared" si="375"/>
        <v>0</v>
      </c>
      <c r="T1905" s="17">
        <f t="shared" si="376"/>
        <v>0</v>
      </c>
    </row>
    <row r="1906" spans="1:20">
      <c r="A1906" s="142" t="str">
        <f>IF((stock!B1900+stock!C1900+stock!D1900+stock!E1900)&lt;&gt;0,stock!A1900,"")</f>
        <v/>
      </c>
      <c r="B1906" s="142"/>
      <c r="C1906" s="14">
        <f>stock!C1900</f>
        <v>0</v>
      </c>
      <c r="D1906" s="14">
        <f>stock!D1900</f>
        <v>0</v>
      </c>
      <c r="E1906" s="14">
        <f>stock!E1900</f>
        <v>0</v>
      </c>
      <c r="F1906" s="14">
        <f>stock!F1900</f>
        <v>0</v>
      </c>
      <c r="H1906" s="15">
        <f t="shared" si="366"/>
        <v>0</v>
      </c>
      <c r="I1906" s="15">
        <f t="shared" si="367"/>
        <v>0</v>
      </c>
      <c r="J1906" s="15">
        <f t="shared" si="368"/>
        <v>0</v>
      </c>
      <c r="K1906" s="1">
        <f t="shared" si="365"/>
        <v>0</v>
      </c>
      <c r="L1906" s="15">
        <f>IF(COUNTIF($N$2:N1906,N1906)=1,L1905+1,L1905)</f>
        <v>27</v>
      </c>
      <c r="M1906" s="17" t="str">
        <f t="shared" si="369"/>
        <v/>
      </c>
      <c r="N1906" s="1">
        <f t="shared" si="370"/>
        <v>0</v>
      </c>
      <c r="O1906" s="1">
        <f t="shared" si="371"/>
        <v>0</v>
      </c>
      <c r="P1906" s="17">
        <f t="shared" si="372"/>
        <v>0</v>
      </c>
      <c r="Q1906" s="17">
        <f t="shared" si="373"/>
        <v>0</v>
      </c>
      <c r="R1906" s="17">
        <f t="shared" si="374"/>
        <v>0</v>
      </c>
      <c r="S1906" s="17">
        <f t="shared" si="375"/>
        <v>0</v>
      </c>
      <c r="T1906" s="17">
        <f t="shared" si="376"/>
        <v>0</v>
      </c>
    </row>
    <row r="1907" spans="1:20">
      <c r="A1907" s="142" t="str">
        <f>IF((stock!B1901+stock!C1901+stock!D1901+stock!E1901)&lt;&gt;0,stock!A1901,"")</f>
        <v/>
      </c>
      <c r="B1907" s="142"/>
      <c r="C1907" s="14">
        <f>stock!C1901</f>
        <v>0</v>
      </c>
      <c r="D1907" s="14">
        <f>stock!D1901</f>
        <v>0</v>
      </c>
      <c r="E1907" s="14">
        <f>stock!E1901</f>
        <v>0</v>
      </c>
      <c r="F1907" s="14">
        <f>stock!F1901</f>
        <v>0</v>
      </c>
      <c r="H1907" s="15">
        <f t="shared" si="366"/>
        <v>0</v>
      </c>
      <c r="I1907" s="15">
        <f t="shared" si="367"/>
        <v>0</v>
      </c>
      <c r="J1907" s="15">
        <f t="shared" si="368"/>
        <v>0</v>
      </c>
      <c r="K1907" s="1">
        <f t="shared" si="365"/>
        <v>0</v>
      </c>
      <c r="L1907" s="15">
        <f>IF(COUNTIF($N$2:N1907,N1907)=1,L1906+1,L1906)</f>
        <v>27</v>
      </c>
      <c r="M1907" s="17" t="str">
        <f t="shared" si="369"/>
        <v/>
      </c>
      <c r="N1907" s="1">
        <f t="shared" si="370"/>
        <v>0</v>
      </c>
      <c r="O1907" s="1">
        <f t="shared" si="371"/>
        <v>0</v>
      </c>
      <c r="P1907" s="17">
        <f t="shared" si="372"/>
        <v>0</v>
      </c>
      <c r="Q1907" s="17">
        <f t="shared" si="373"/>
        <v>0</v>
      </c>
      <c r="R1907" s="17">
        <f t="shared" si="374"/>
        <v>0</v>
      </c>
      <c r="S1907" s="17">
        <f t="shared" si="375"/>
        <v>0</v>
      </c>
      <c r="T1907" s="17">
        <f t="shared" si="376"/>
        <v>0</v>
      </c>
    </row>
    <row r="1908" spans="1:20">
      <c r="A1908" s="142" t="str">
        <f>IF((stock!B1902+stock!C1902+stock!D1902+stock!E1902)&lt;&gt;0,stock!A1902,"")</f>
        <v/>
      </c>
      <c r="B1908" s="142"/>
      <c r="C1908" s="14">
        <f>stock!C1902</f>
        <v>0</v>
      </c>
      <c r="D1908" s="14">
        <f>stock!D1902</f>
        <v>0</v>
      </c>
      <c r="E1908" s="14">
        <f>stock!E1902</f>
        <v>0</v>
      </c>
      <c r="F1908" s="14">
        <f>stock!F1902</f>
        <v>0</v>
      </c>
      <c r="H1908" s="15">
        <f t="shared" si="366"/>
        <v>0</v>
      </c>
      <c r="I1908" s="15">
        <f t="shared" si="367"/>
        <v>0</v>
      </c>
      <c r="J1908" s="15">
        <f t="shared" si="368"/>
        <v>0</v>
      </c>
      <c r="K1908" s="1">
        <f t="shared" si="365"/>
        <v>0</v>
      </c>
      <c r="L1908" s="15">
        <f>IF(COUNTIF($N$2:N1908,N1908)=1,L1907+1,L1907)</f>
        <v>27</v>
      </c>
      <c r="M1908" s="17" t="str">
        <f t="shared" si="369"/>
        <v/>
      </c>
      <c r="N1908" s="1">
        <f t="shared" si="370"/>
        <v>0</v>
      </c>
      <c r="O1908" s="1">
        <f t="shared" si="371"/>
        <v>0</v>
      </c>
      <c r="P1908" s="17">
        <f t="shared" si="372"/>
        <v>0</v>
      </c>
      <c r="Q1908" s="17">
        <f t="shared" si="373"/>
        <v>0</v>
      </c>
      <c r="R1908" s="17">
        <f t="shared" si="374"/>
        <v>0</v>
      </c>
      <c r="S1908" s="17">
        <f t="shared" si="375"/>
        <v>0</v>
      </c>
      <c r="T1908" s="17">
        <f t="shared" si="376"/>
        <v>0</v>
      </c>
    </row>
    <row r="1909" spans="1:20">
      <c r="A1909" s="142" t="str">
        <f>IF((stock!B1903+stock!C1903+stock!D1903+stock!E1903)&lt;&gt;0,stock!A1903,"")</f>
        <v/>
      </c>
      <c r="B1909" s="142"/>
      <c r="C1909" s="14">
        <f>stock!C1903</f>
        <v>0</v>
      </c>
      <c r="D1909" s="14">
        <f>stock!D1903</f>
        <v>0</v>
      </c>
      <c r="E1909" s="14">
        <f>stock!E1903</f>
        <v>0</v>
      </c>
      <c r="F1909" s="14">
        <f>stock!F1903</f>
        <v>0</v>
      </c>
      <c r="H1909" s="15">
        <f t="shared" si="366"/>
        <v>0</v>
      </c>
      <c r="I1909" s="15">
        <f t="shared" si="367"/>
        <v>0</v>
      </c>
      <c r="J1909" s="15">
        <f t="shared" si="368"/>
        <v>0</v>
      </c>
      <c r="K1909" s="1">
        <f t="shared" si="365"/>
        <v>0</v>
      </c>
      <c r="L1909" s="15">
        <f>IF(COUNTIF($N$2:N1909,N1909)=1,L1908+1,L1908)</f>
        <v>27</v>
      </c>
      <c r="M1909" s="17" t="str">
        <f t="shared" si="369"/>
        <v/>
      </c>
      <c r="N1909" s="1">
        <f t="shared" si="370"/>
        <v>0</v>
      </c>
      <c r="O1909" s="1">
        <f t="shared" si="371"/>
        <v>0</v>
      </c>
      <c r="P1909" s="17">
        <f t="shared" si="372"/>
        <v>0</v>
      </c>
      <c r="Q1909" s="17">
        <f t="shared" si="373"/>
        <v>0</v>
      </c>
      <c r="R1909" s="17">
        <f t="shared" si="374"/>
        <v>0</v>
      </c>
      <c r="S1909" s="17">
        <f t="shared" si="375"/>
        <v>0</v>
      </c>
      <c r="T1909" s="17">
        <f t="shared" si="376"/>
        <v>0</v>
      </c>
    </row>
    <row r="1910" spans="1:20">
      <c r="A1910" s="142" t="str">
        <f>IF((stock!B1904+stock!C1904+stock!D1904+stock!E1904)&lt;&gt;0,stock!A1904,"")</f>
        <v/>
      </c>
      <c r="B1910" s="142"/>
      <c r="C1910" s="14">
        <f>stock!C1904</f>
        <v>0</v>
      </c>
      <c r="D1910" s="14">
        <f>stock!D1904</f>
        <v>0</v>
      </c>
      <c r="E1910" s="14">
        <f>stock!E1904</f>
        <v>0</v>
      </c>
      <c r="F1910" s="14">
        <f>stock!F1904</f>
        <v>0</v>
      </c>
      <c r="H1910" s="15">
        <f t="shared" si="366"/>
        <v>0</v>
      </c>
      <c r="I1910" s="15">
        <f t="shared" si="367"/>
        <v>0</v>
      </c>
      <c r="J1910" s="15">
        <f t="shared" si="368"/>
        <v>0</v>
      </c>
      <c r="K1910" s="1">
        <f t="shared" si="365"/>
        <v>0</v>
      </c>
      <c r="L1910" s="15">
        <f>IF(COUNTIF($N$2:N1910,N1910)=1,L1909+1,L1909)</f>
        <v>27</v>
      </c>
      <c r="M1910" s="17" t="str">
        <f t="shared" si="369"/>
        <v/>
      </c>
      <c r="N1910" s="1">
        <f t="shared" si="370"/>
        <v>0</v>
      </c>
      <c r="O1910" s="1">
        <f t="shared" si="371"/>
        <v>0</v>
      </c>
      <c r="P1910" s="17">
        <f t="shared" si="372"/>
        <v>0</v>
      </c>
      <c r="Q1910" s="17">
        <f t="shared" si="373"/>
        <v>0</v>
      </c>
      <c r="R1910" s="17">
        <f t="shared" si="374"/>
        <v>0</v>
      </c>
      <c r="S1910" s="17">
        <f t="shared" si="375"/>
        <v>0</v>
      </c>
      <c r="T1910" s="17">
        <f t="shared" si="376"/>
        <v>0</v>
      </c>
    </row>
    <row r="1911" spans="1:20">
      <c r="A1911" s="142" t="str">
        <f>IF((stock!B1905+stock!C1905+stock!D1905+stock!E1905)&lt;&gt;0,stock!A1905,"")</f>
        <v/>
      </c>
      <c r="B1911" s="142"/>
      <c r="C1911" s="14">
        <f>stock!C1905</f>
        <v>0</v>
      </c>
      <c r="D1911" s="14">
        <f>stock!D1905</f>
        <v>0</v>
      </c>
      <c r="E1911" s="14">
        <f>stock!E1905</f>
        <v>0</v>
      </c>
      <c r="F1911" s="14">
        <f>stock!F1905</f>
        <v>0</v>
      </c>
      <c r="H1911" s="15">
        <f t="shared" si="366"/>
        <v>0</v>
      </c>
      <c r="I1911" s="15">
        <f t="shared" si="367"/>
        <v>0</v>
      </c>
      <c r="J1911" s="15">
        <f t="shared" si="368"/>
        <v>0</v>
      </c>
      <c r="K1911" s="1">
        <f t="shared" si="365"/>
        <v>0</v>
      </c>
      <c r="L1911" s="15">
        <f>IF(COUNTIF($N$2:N1911,N1911)=1,L1910+1,L1910)</f>
        <v>27</v>
      </c>
      <c r="M1911" s="17" t="str">
        <f t="shared" si="369"/>
        <v/>
      </c>
      <c r="N1911" s="1">
        <f t="shared" si="370"/>
        <v>0</v>
      </c>
      <c r="O1911" s="1">
        <f t="shared" si="371"/>
        <v>0</v>
      </c>
      <c r="P1911" s="17">
        <f t="shared" si="372"/>
        <v>0</v>
      </c>
      <c r="Q1911" s="17">
        <f t="shared" si="373"/>
        <v>0</v>
      </c>
      <c r="R1911" s="17">
        <f t="shared" si="374"/>
        <v>0</v>
      </c>
      <c r="S1911" s="17">
        <f t="shared" si="375"/>
        <v>0</v>
      </c>
      <c r="T1911" s="17">
        <f t="shared" si="376"/>
        <v>0</v>
      </c>
    </row>
    <row r="1912" spans="1:20">
      <c r="A1912" s="142" t="str">
        <f>IF((stock!B1906+stock!C1906+stock!D1906+stock!E1906)&lt;&gt;0,stock!A1906,"")</f>
        <v/>
      </c>
      <c r="B1912" s="142"/>
      <c r="C1912" s="14">
        <f>stock!C1906</f>
        <v>0</v>
      </c>
      <c r="D1912" s="14">
        <f>stock!D1906</f>
        <v>0</v>
      </c>
      <c r="E1912" s="14">
        <f>stock!E1906</f>
        <v>0</v>
      </c>
      <c r="F1912" s="14">
        <f>stock!F1906</f>
        <v>0</v>
      </c>
      <c r="H1912" s="15">
        <f t="shared" si="366"/>
        <v>0</v>
      </c>
      <c r="I1912" s="15">
        <f t="shared" si="367"/>
        <v>0</v>
      </c>
      <c r="J1912" s="15">
        <f t="shared" si="368"/>
        <v>0</v>
      </c>
      <c r="K1912" s="1">
        <f t="shared" si="365"/>
        <v>0</v>
      </c>
      <c r="L1912" s="15">
        <f>IF(COUNTIF($N$2:N1912,N1912)=1,L1911+1,L1911)</f>
        <v>27</v>
      </c>
      <c r="M1912" s="17" t="str">
        <f t="shared" si="369"/>
        <v/>
      </c>
      <c r="N1912" s="1">
        <f t="shared" si="370"/>
        <v>0</v>
      </c>
      <c r="O1912" s="1">
        <f t="shared" si="371"/>
        <v>0</v>
      </c>
      <c r="P1912" s="17">
        <f t="shared" si="372"/>
        <v>0</v>
      </c>
      <c r="Q1912" s="17">
        <f t="shared" si="373"/>
        <v>0</v>
      </c>
      <c r="R1912" s="17">
        <f t="shared" si="374"/>
        <v>0</v>
      </c>
      <c r="S1912" s="17">
        <f t="shared" si="375"/>
        <v>0</v>
      </c>
      <c r="T1912" s="17">
        <f t="shared" si="376"/>
        <v>0</v>
      </c>
    </row>
    <row r="1913" spans="1:20">
      <c r="A1913" s="142" t="str">
        <f>IF((stock!B1907+stock!C1907+stock!D1907+stock!E1907)&lt;&gt;0,stock!A1907,"")</f>
        <v/>
      </c>
      <c r="B1913" s="142"/>
      <c r="C1913" s="14">
        <f>stock!C1907</f>
        <v>0</v>
      </c>
      <c r="D1913" s="14">
        <f>stock!D1907</f>
        <v>0</v>
      </c>
      <c r="E1913" s="14">
        <f>stock!E1907</f>
        <v>0</v>
      </c>
      <c r="F1913" s="14">
        <f>stock!F1907</f>
        <v>0</v>
      </c>
      <c r="H1913" s="15">
        <f t="shared" si="366"/>
        <v>0</v>
      </c>
      <c r="I1913" s="15">
        <f t="shared" si="367"/>
        <v>0</v>
      </c>
      <c r="J1913" s="15">
        <f t="shared" si="368"/>
        <v>0</v>
      </c>
      <c r="K1913" s="1">
        <f t="shared" si="365"/>
        <v>0</v>
      </c>
      <c r="L1913" s="15">
        <f>IF(COUNTIF($N$2:N1913,N1913)=1,L1912+1,L1912)</f>
        <v>27</v>
      </c>
      <c r="M1913" s="17" t="str">
        <f t="shared" si="369"/>
        <v/>
      </c>
      <c r="N1913" s="1">
        <f t="shared" si="370"/>
        <v>0</v>
      </c>
      <c r="O1913" s="1">
        <f t="shared" si="371"/>
        <v>0</v>
      </c>
      <c r="P1913" s="17">
        <f t="shared" si="372"/>
        <v>0</v>
      </c>
      <c r="Q1913" s="17">
        <f t="shared" si="373"/>
        <v>0</v>
      </c>
      <c r="R1913" s="17">
        <f t="shared" si="374"/>
        <v>0</v>
      </c>
      <c r="S1913" s="17">
        <f t="shared" si="375"/>
        <v>0</v>
      </c>
      <c r="T1913" s="17">
        <f t="shared" si="376"/>
        <v>0</v>
      </c>
    </row>
    <row r="1914" spans="1:20">
      <c r="A1914" s="142" t="str">
        <f>IF((stock!B1908+stock!C1908+stock!D1908+stock!E1908)&lt;&gt;0,stock!A1908,"")</f>
        <v/>
      </c>
      <c r="B1914" s="142"/>
      <c r="C1914" s="14">
        <f>stock!C1908</f>
        <v>0</v>
      </c>
      <c r="D1914" s="14">
        <f>stock!D1908</f>
        <v>0</v>
      </c>
      <c r="E1914" s="14">
        <f>stock!E1908</f>
        <v>0</v>
      </c>
      <c r="F1914" s="14">
        <f>stock!F1908</f>
        <v>0</v>
      </c>
      <c r="H1914" s="15">
        <f t="shared" si="366"/>
        <v>0</v>
      </c>
      <c r="I1914" s="15">
        <f t="shared" si="367"/>
        <v>0</v>
      </c>
      <c r="J1914" s="15">
        <f t="shared" si="368"/>
        <v>0</v>
      </c>
      <c r="K1914" s="1">
        <f t="shared" si="365"/>
        <v>0</v>
      </c>
      <c r="L1914" s="15">
        <f>IF(COUNTIF($N$2:N1914,N1914)=1,L1913+1,L1913)</f>
        <v>27</v>
      </c>
      <c r="M1914" s="17" t="str">
        <f t="shared" si="369"/>
        <v/>
      </c>
      <c r="N1914" s="1">
        <f t="shared" si="370"/>
        <v>0</v>
      </c>
      <c r="O1914" s="1">
        <f t="shared" si="371"/>
        <v>0</v>
      </c>
      <c r="P1914" s="17">
        <f t="shared" si="372"/>
        <v>0</v>
      </c>
      <c r="Q1914" s="17">
        <f t="shared" si="373"/>
        <v>0</v>
      </c>
      <c r="R1914" s="17">
        <f t="shared" si="374"/>
        <v>0</v>
      </c>
      <c r="S1914" s="17">
        <f t="shared" si="375"/>
        <v>0</v>
      </c>
      <c r="T1914" s="17">
        <f t="shared" si="376"/>
        <v>0</v>
      </c>
    </row>
    <row r="1915" spans="1:20">
      <c r="A1915" s="142" t="str">
        <f>IF((stock!B1909+stock!C1909+stock!D1909+stock!E1909)&lt;&gt;0,stock!A1909,"")</f>
        <v/>
      </c>
      <c r="B1915" s="142"/>
      <c r="C1915" s="14">
        <f>stock!C1909</f>
        <v>0</v>
      </c>
      <c r="D1915" s="14">
        <f>stock!D1909</f>
        <v>0</v>
      </c>
      <c r="E1915" s="14">
        <f>stock!E1909</f>
        <v>0</v>
      </c>
      <c r="F1915" s="14">
        <f>stock!F1909</f>
        <v>0</v>
      </c>
      <c r="H1915" s="15">
        <f t="shared" si="366"/>
        <v>0</v>
      </c>
      <c r="I1915" s="15">
        <f t="shared" si="367"/>
        <v>0</v>
      </c>
      <c r="J1915" s="15">
        <f t="shared" si="368"/>
        <v>0</v>
      </c>
      <c r="K1915" s="1">
        <f t="shared" si="365"/>
        <v>0</v>
      </c>
      <c r="L1915" s="15">
        <f>IF(COUNTIF($N$2:N1915,N1915)=1,L1914+1,L1914)</f>
        <v>27</v>
      </c>
      <c r="M1915" s="17" t="str">
        <f t="shared" si="369"/>
        <v/>
      </c>
      <c r="N1915" s="1">
        <f t="shared" si="370"/>
        <v>0</v>
      </c>
      <c r="O1915" s="1">
        <f t="shared" si="371"/>
        <v>0</v>
      </c>
      <c r="P1915" s="17">
        <f t="shared" si="372"/>
        <v>0</v>
      </c>
      <c r="Q1915" s="17">
        <f t="shared" si="373"/>
        <v>0</v>
      </c>
      <c r="R1915" s="17">
        <f t="shared" si="374"/>
        <v>0</v>
      </c>
      <c r="S1915" s="17">
        <f t="shared" si="375"/>
        <v>0</v>
      </c>
      <c r="T1915" s="17">
        <f t="shared" si="376"/>
        <v>0</v>
      </c>
    </row>
    <row r="1916" spans="1:20">
      <c r="A1916" s="142" t="str">
        <f>IF((stock!B1910+stock!C1910+stock!D1910+stock!E1910)&lt;&gt;0,stock!A1910,"")</f>
        <v/>
      </c>
      <c r="B1916" s="142"/>
      <c r="C1916" s="14">
        <f>stock!C1910</f>
        <v>0</v>
      </c>
      <c r="D1916" s="14">
        <f>stock!D1910</f>
        <v>0</v>
      </c>
      <c r="E1916" s="14">
        <f>stock!E1910</f>
        <v>0</v>
      </c>
      <c r="F1916" s="14">
        <f>stock!F1910</f>
        <v>0</v>
      </c>
      <c r="H1916" s="15">
        <f t="shared" si="366"/>
        <v>0</v>
      </c>
      <c r="I1916" s="15">
        <f t="shared" si="367"/>
        <v>0</v>
      </c>
      <c r="J1916" s="15">
        <f t="shared" si="368"/>
        <v>0</v>
      </c>
      <c r="K1916" s="1">
        <f t="shared" si="365"/>
        <v>0</v>
      </c>
      <c r="L1916" s="15">
        <f>IF(COUNTIF($N$2:N1916,N1916)=1,L1915+1,L1915)</f>
        <v>27</v>
      </c>
      <c r="M1916" s="17" t="str">
        <f t="shared" si="369"/>
        <v/>
      </c>
      <c r="N1916" s="1">
        <f t="shared" si="370"/>
        <v>0</v>
      </c>
      <c r="O1916" s="1">
        <f t="shared" si="371"/>
        <v>0</v>
      </c>
      <c r="P1916" s="17">
        <f t="shared" si="372"/>
        <v>0</v>
      </c>
      <c r="Q1916" s="17">
        <f t="shared" si="373"/>
        <v>0</v>
      </c>
      <c r="R1916" s="17">
        <f t="shared" si="374"/>
        <v>0</v>
      </c>
      <c r="S1916" s="17">
        <f t="shared" si="375"/>
        <v>0</v>
      </c>
      <c r="T1916" s="17">
        <f t="shared" si="376"/>
        <v>0</v>
      </c>
    </row>
    <row r="1917" spans="1:20">
      <c r="A1917" s="142" t="str">
        <f>IF((stock!B1911+stock!C1911+stock!D1911+stock!E1911)&lt;&gt;0,stock!A1911,"")</f>
        <v/>
      </c>
      <c r="B1917" s="142"/>
      <c r="C1917" s="16">
        <f>stock!C1911</f>
        <v>0</v>
      </c>
      <c r="D1917" s="16">
        <f>stock!D1911</f>
        <v>0</v>
      </c>
      <c r="E1917" s="16">
        <f>stock!E1911</f>
        <v>0</v>
      </c>
      <c r="F1917" s="16">
        <f>stock!F1911</f>
        <v>0</v>
      </c>
      <c r="G1917" s="16"/>
      <c r="H1917" s="16">
        <f t="shared" ref="H1917:H1980" si="377">IFERROR(--SUBSTITUTE(TRIM(RIGHT(SUBSTITUTE(A1917," ",REPT(" ",255)),255)),"KG",""),0)</f>
        <v>0</v>
      </c>
      <c r="I1917" s="16">
        <f t="shared" ref="I1917:I1980" si="378">IFERROR(--SUBSTITUTE(TRIM(RIGHT(SUBSTITUTE(A1917," ",REPT(" ",255)),255)),"GM",""),0)</f>
        <v>0</v>
      </c>
      <c r="J1917" s="16">
        <f t="shared" ref="J1917:J1980" si="379">IF(H1917&gt;I1917,H1917,I1917)</f>
        <v>0</v>
      </c>
      <c r="K1917" s="1">
        <f t="shared" ref="K1917:K1980" si="380">IFERROR(LEFT(A1917,LEN(A1917)-5),0)</f>
        <v>0</v>
      </c>
      <c r="L1917" s="16">
        <f>IF(COUNTIF($N$2:N1917,N1917)=1,L1916+1,L1916)</f>
        <v>27</v>
      </c>
      <c r="M1917" s="17" t="str">
        <f t="shared" si="369"/>
        <v/>
      </c>
      <c r="N1917" s="1">
        <f t="shared" si="370"/>
        <v>0</v>
      </c>
      <c r="O1917" s="1">
        <f t="shared" si="371"/>
        <v>0</v>
      </c>
      <c r="P1917" s="17">
        <f t="shared" si="372"/>
        <v>0</v>
      </c>
      <c r="Q1917" s="17">
        <f t="shared" si="373"/>
        <v>0</v>
      </c>
      <c r="R1917" s="17">
        <f t="shared" si="374"/>
        <v>0</v>
      </c>
      <c r="S1917" s="17">
        <f t="shared" si="375"/>
        <v>0</v>
      </c>
      <c r="T1917" s="17">
        <f t="shared" si="376"/>
        <v>0</v>
      </c>
    </row>
    <row r="1918" spans="1:20">
      <c r="A1918" s="142" t="str">
        <f>IF((stock!B1912+stock!C1912+stock!D1912+stock!E1912)&lt;&gt;0,stock!A1912,"")</f>
        <v/>
      </c>
      <c r="B1918" s="142"/>
      <c r="C1918" s="16">
        <f>stock!C1912</f>
        <v>0</v>
      </c>
      <c r="D1918" s="16">
        <f>stock!D1912</f>
        <v>0</v>
      </c>
      <c r="E1918" s="16">
        <f>stock!E1912</f>
        <v>0</v>
      </c>
      <c r="F1918" s="16">
        <f>stock!F1912</f>
        <v>0</v>
      </c>
      <c r="G1918" s="16"/>
      <c r="H1918" s="16">
        <f t="shared" si="377"/>
        <v>0</v>
      </c>
      <c r="I1918" s="16">
        <f t="shared" si="378"/>
        <v>0</v>
      </c>
      <c r="J1918" s="16">
        <f t="shared" si="379"/>
        <v>0</v>
      </c>
      <c r="K1918" s="1">
        <f t="shared" si="380"/>
        <v>0</v>
      </c>
      <c r="L1918" s="16">
        <f>IF(COUNTIF($N$2:N1918,N1918)=1,L1917+1,L1917)</f>
        <v>27</v>
      </c>
      <c r="M1918" s="17" t="str">
        <f t="shared" si="369"/>
        <v/>
      </c>
      <c r="N1918" s="1">
        <f t="shared" si="370"/>
        <v>0</v>
      </c>
      <c r="O1918" s="1">
        <f t="shared" si="371"/>
        <v>0</v>
      </c>
      <c r="P1918" s="17">
        <f t="shared" si="372"/>
        <v>0</v>
      </c>
      <c r="Q1918" s="17">
        <f t="shared" si="373"/>
        <v>0</v>
      </c>
      <c r="R1918" s="17">
        <f t="shared" si="374"/>
        <v>0</v>
      </c>
      <c r="S1918" s="17">
        <f t="shared" si="375"/>
        <v>0</v>
      </c>
      <c r="T1918" s="17">
        <f t="shared" si="376"/>
        <v>0</v>
      </c>
    </row>
    <row r="1919" spans="1:20">
      <c r="A1919" s="142" t="str">
        <f>IF((stock!B1913+stock!C1913+stock!D1913+stock!E1913)&lt;&gt;0,stock!A1913,"")</f>
        <v/>
      </c>
      <c r="B1919" s="142"/>
      <c r="C1919" s="16">
        <f>stock!C1913</f>
        <v>0</v>
      </c>
      <c r="D1919" s="16">
        <f>stock!D1913</f>
        <v>0</v>
      </c>
      <c r="E1919" s="16">
        <f>stock!E1913</f>
        <v>0</v>
      </c>
      <c r="F1919" s="16">
        <f>stock!F1913</f>
        <v>0</v>
      </c>
      <c r="G1919" s="16"/>
      <c r="H1919" s="16">
        <f t="shared" si="377"/>
        <v>0</v>
      </c>
      <c r="I1919" s="16">
        <f t="shared" si="378"/>
        <v>0</v>
      </c>
      <c r="J1919" s="16">
        <f t="shared" si="379"/>
        <v>0</v>
      </c>
      <c r="K1919" s="1">
        <f t="shared" si="380"/>
        <v>0</v>
      </c>
      <c r="L1919" s="16">
        <f>IF(COUNTIF($N$2:N1919,N1919)=1,L1918+1,L1918)</f>
        <v>27</v>
      </c>
      <c r="M1919" s="17" t="str">
        <f t="shared" si="369"/>
        <v/>
      </c>
      <c r="N1919" s="1">
        <f t="shared" si="370"/>
        <v>0</v>
      </c>
      <c r="O1919" s="1">
        <f t="shared" si="371"/>
        <v>0</v>
      </c>
      <c r="P1919" s="17">
        <f t="shared" si="372"/>
        <v>0</v>
      </c>
      <c r="Q1919" s="17">
        <f t="shared" si="373"/>
        <v>0</v>
      </c>
      <c r="R1919" s="17">
        <f t="shared" si="374"/>
        <v>0</v>
      </c>
      <c r="S1919" s="17">
        <f t="shared" si="375"/>
        <v>0</v>
      </c>
      <c r="T1919" s="17">
        <f t="shared" si="376"/>
        <v>0</v>
      </c>
    </row>
    <row r="1920" spans="1:20">
      <c r="A1920" s="142" t="str">
        <f>IF((stock!B1914+stock!C1914+stock!D1914+stock!E1914)&lt;&gt;0,stock!A1914,"")</f>
        <v/>
      </c>
      <c r="B1920" s="142"/>
      <c r="C1920" s="16">
        <f>stock!C1914</f>
        <v>0</v>
      </c>
      <c r="D1920" s="16">
        <f>stock!D1914</f>
        <v>0</v>
      </c>
      <c r="E1920" s="16">
        <f>stock!E1914</f>
        <v>0</v>
      </c>
      <c r="F1920" s="16">
        <f>stock!F1914</f>
        <v>0</v>
      </c>
      <c r="G1920" s="16"/>
      <c r="H1920" s="16">
        <f t="shared" si="377"/>
        <v>0</v>
      </c>
      <c r="I1920" s="16">
        <f t="shared" si="378"/>
        <v>0</v>
      </c>
      <c r="J1920" s="16">
        <f t="shared" si="379"/>
        <v>0</v>
      </c>
      <c r="K1920" s="1">
        <f t="shared" si="380"/>
        <v>0</v>
      </c>
      <c r="L1920" s="16">
        <f>IF(COUNTIF($N$2:N1920,N1920)=1,L1919+1,L1919)</f>
        <v>27</v>
      </c>
      <c r="M1920" s="17" t="str">
        <f t="shared" si="369"/>
        <v/>
      </c>
      <c r="N1920" s="1">
        <f t="shared" si="370"/>
        <v>0</v>
      </c>
      <c r="O1920" s="1">
        <f t="shared" si="371"/>
        <v>0</v>
      </c>
      <c r="P1920" s="17">
        <f t="shared" si="372"/>
        <v>0</v>
      </c>
      <c r="Q1920" s="17">
        <f t="shared" si="373"/>
        <v>0</v>
      </c>
      <c r="R1920" s="17">
        <f t="shared" si="374"/>
        <v>0</v>
      </c>
      <c r="S1920" s="17">
        <f t="shared" si="375"/>
        <v>0</v>
      </c>
      <c r="T1920" s="17">
        <f t="shared" si="376"/>
        <v>0</v>
      </c>
    </row>
    <row r="1921" spans="1:20">
      <c r="A1921" s="142" t="str">
        <f>IF((stock!B1915+stock!C1915+stock!D1915+stock!E1915)&lt;&gt;0,stock!A1915,"")</f>
        <v/>
      </c>
      <c r="B1921" s="142"/>
      <c r="C1921" s="16">
        <f>stock!C1915</f>
        <v>0</v>
      </c>
      <c r="D1921" s="16">
        <f>stock!D1915</f>
        <v>0</v>
      </c>
      <c r="E1921" s="16">
        <f>stock!E1915</f>
        <v>0</v>
      </c>
      <c r="F1921" s="16">
        <f>stock!F1915</f>
        <v>0</v>
      </c>
      <c r="G1921" s="16"/>
      <c r="H1921" s="16">
        <f t="shared" si="377"/>
        <v>0</v>
      </c>
      <c r="I1921" s="16">
        <f t="shared" si="378"/>
        <v>0</v>
      </c>
      <c r="J1921" s="16">
        <f t="shared" si="379"/>
        <v>0</v>
      </c>
      <c r="K1921" s="1">
        <f t="shared" si="380"/>
        <v>0</v>
      </c>
      <c r="L1921" s="16">
        <f>IF(COUNTIF($N$2:N1921,N1921)=1,L1920+1,L1920)</f>
        <v>27</v>
      </c>
      <c r="M1921" s="17" t="str">
        <f t="shared" si="369"/>
        <v/>
      </c>
      <c r="N1921" s="1">
        <f t="shared" si="370"/>
        <v>0</v>
      </c>
      <c r="O1921" s="1">
        <f t="shared" si="371"/>
        <v>0</v>
      </c>
      <c r="P1921" s="17">
        <f t="shared" si="372"/>
        <v>0</v>
      </c>
      <c r="Q1921" s="17">
        <f t="shared" si="373"/>
        <v>0</v>
      </c>
      <c r="R1921" s="17">
        <f t="shared" si="374"/>
        <v>0</v>
      </c>
      <c r="S1921" s="17">
        <f t="shared" si="375"/>
        <v>0</v>
      </c>
      <c r="T1921" s="17">
        <f t="shared" si="376"/>
        <v>0</v>
      </c>
    </row>
    <row r="1922" spans="1:20">
      <c r="A1922" s="142" t="str">
        <f>IF((stock!B1916+stock!C1916+stock!D1916+stock!E1916)&lt;&gt;0,stock!A1916,"")</f>
        <v/>
      </c>
      <c r="B1922" s="142"/>
      <c r="C1922" s="16">
        <f>stock!C1916</f>
        <v>0</v>
      </c>
      <c r="D1922" s="16">
        <f>stock!D1916</f>
        <v>0</v>
      </c>
      <c r="E1922" s="16">
        <f>stock!E1916</f>
        <v>0</v>
      </c>
      <c r="F1922" s="16">
        <f>stock!F1916</f>
        <v>0</v>
      </c>
      <c r="G1922" s="16"/>
      <c r="H1922" s="16">
        <f t="shared" si="377"/>
        <v>0</v>
      </c>
      <c r="I1922" s="16">
        <f t="shared" si="378"/>
        <v>0</v>
      </c>
      <c r="J1922" s="16">
        <f t="shared" si="379"/>
        <v>0</v>
      </c>
      <c r="K1922" s="1">
        <f t="shared" si="380"/>
        <v>0</v>
      </c>
      <c r="L1922" s="16">
        <f>IF(COUNTIF($N$2:N1922,N1922)=1,L1921+1,L1921)</f>
        <v>27</v>
      </c>
      <c r="M1922" s="17" t="str">
        <f t="shared" si="369"/>
        <v/>
      </c>
      <c r="N1922" s="1">
        <f t="shared" si="370"/>
        <v>0</v>
      </c>
      <c r="O1922" s="1">
        <f t="shared" si="371"/>
        <v>0</v>
      </c>
      <c r="P1922" s="17">
        <f t="shared" si="372"/>
        <v>0</v>
      </c>
      <c r="Q1922" s="17">
        <f t="shared" si="373"/>
        <v>0</v>
      </c>
      <c r="R1922" s="17">
        <f t="shared" si="374"/>
        <v>0</v>
      </c>
      <c r="S1922" s="17">
        <f t="shared" si="375"/>
        <v>0</v>
      </c>
      <c r="T1922" s="17">
        <f t="shared" si="376"/>
        <v>0</v>
      </c>
    </row>
    <row r="1923" spans="1:20">
      <c r="A1923" s="142" t="str">
        <f>IF((stock!B1917+stock!C1917+stock!D1917+stock!E1917)&lt;&gt;0,stock!A1917,"")</f>
        <v/>
      </c>
      <c r="B1923" s="142"/>
      <c r="C1923" s="16">
        <f>stock!C1917</f>
        <v>0</v>
      </c>
      <c r="D1923" s="16">
        <f>stock!D1917</f>
        <v>0</v>
      </c>
      <c r="E1923" s="16">
        <f>stock!E1917</f>
        <v>0</v>
      </c>
      <c r="F1923" s="16">
        <f>stock!F1917</f>
        <v>0</v>
      </c>
      <c r="G1923" s="16"/>
      <c r="H1923" s="16">
        <f t="shared" si="377"/>
        <v>0</v>
      </c>
      <c r="I1923" s="16">
        <f t="shared" si="378"/>
        <v>0</v>
      </c>
      <c r="J1923" s="16">
        <f t="shared" si="379"/>
        <v>0</v>
      </c>
      <c r="K1923" s="1">
        <f t="shared" si="380"/>
        <v>0</v>
      </c>
      <c r="L1923" s="16">
        <f>IF(COUNTIF($N$2:N1923,N1923)=1,L1922+1,L1922)</f>
        <v>27</v>
      </c>
      <c r="M1923" s="17" t="str">
        <f t="shared" si="369"/>
        <v/>
      </c>
      <c r="N1923" s="1">
        <f t="shared" si="370"/>
        <v>0</v>
      </c>
      <c r="O1923" s="1">
        <f t="shared" si="371"/>
        <v>0</v>
      </c>
      <c r="P1923" s="17">
        <f t="shared" si="372"/>
        <v>0</v>
      </c>
      <c r="Q1923" s="17">
        <f t="shared" si="373"/>
        <v>0</v>
      </c>
      <c r="R1923" s="17">
        <f t="shared" si="374"/>
        <v>0</v>
      </c>
      <c r="S1923" s="17">
        <f t="shared" si="375"/>
        <v>0</v>
      </c>
      <c r="T1923" s="17">
        <f t="shared" si="376"/>
        <v>0</v>
      </c>
    </row>
    <row r="1924" spans="1:20">
      <c r="A1924" s="142" t="str">
        <f>IF((stock!B1918+stock!C1918+stock!D1918+stock!E1918)&lt;&gt;0,stock!A1918,"")</f>
        <v/>
      </c>
      <c r="B1924" s="142"/>
      <c r="C1924" s="16">
        <f>stock!C1918</f>
        <v>0</v>
      </c>
      <c r="D1924" s="16">
        <f>stock!D1918</f>
        <v>0</v>
      </c>
      <c r="E1924" s="16">
        <f>stock!E1918</f>
        <v>0</v>
      </c>
      <c r="F1924" s="16">
        <f>stock!F1918</f>
        <v>0</v>
      </c>
      <c r="G1924" s="16"/>
      <c r="H1924" s="16">
        <f t="shared" si="377"/>
        <v>0</v>
      </c>
      <c r="I1924" s="16">
        <f t="shared" si="378"/>
        <v>0</v>
      </c>
      <c r="J1924" s="16">
        <f t="shared" si="379"/>
        <v>0</v>
      </c>
      <c r="K1924" s="1">
        <f t="shared" si="380"/>
        <v>0</v>
      </c>
      <c r="L1924" s="16">
        <f>IF(COUNTIF($N$2:N1924,N1924)=1,L1923+1,L1923)</f>
        <v>27</v>
      </c>
      <c r="M1924" s="17" t="str">
        <f t="shared" si="369"/>
        <v/>
      </c>
      <c r="N1924" s="1">
        <f t="shared" si="370"/>
        <v>0</v>
      </c>
      <c r="O1924" s="1">
        <f t="shared" si="371"/>
        <v>0</v>
      </c>
      <c r="P1924" s="17">
        <f t="shared" si="372"/>
        <v>0</v>
      </c>
      <c r="Q1924" s="17">
        <f t="shared" si="373"/>
        <v>0</v>
      </c>
      <c r="R1924" s="17">
        <f t="shared" si="374"/>
        <v>0</v>
      </c>
      <c r="S1924" s="17">
        <f t="shared" si="375"/>
        <v>0</v>
      </c>
      <c r="T1924" s="17">
        <f t="shared" si="376"/>
        <v>0</v>
      </c>
    </row>
    <row r="1925" spans="1:20">
      <c r="A1925" s="142" t="str">
        <f>IF((stock!B1919+stock!C1919+stock!D1919+stock!E1919)&lt;&gt;0,stock!A1919,"")</f>
        <v/>
      </c>
      <c r="B1925" s="142"/>
      <c r="C1925" s="16">
        <f>stock!C1919</f>
        <v>0</v>
      </c>
      <c r="D1925" s="16">
        <f>stock!D1919</f>
        <v>0</v>
      </c>
      <c r="E1925" s="16">
        <f>stock!E1919</f>
        <v>0</v>
      </c>
      <c r="F1925" s="16">
        <f>stock!F1919</f>
        <v>0</v>
      </c>
      <c r="G1925" s="16"/>
      <c r="H1925" s="16">
        <f t="shared" si="377"/>
        <v>0</v>
      </c>
      <c r="I1925" s="16">
        <f t="shared" si="378"/>
        <v>0</v>
      </c>
      <c r="J1925" s="16">
        <f t="shared" si="379"/>
        <v>0</v>
      </c>
      <c r="K1925" s="1">
        <f t="shared" si="380"/>
        <v>0</v>
      </c>
      <c r="L1925" s="16">
        <f>IF(COUNTIF($N$2:N1925,N1925)=1,L1924+1,L1924)</f>
        <v>27</v>
      </c>
      <c r="M1925" s="17" t="str">
        <f t="shared" si="369"/>
        <v/>
      </c>
      <c r="N1925" s="1">
        <f t="shared" si="370"/>
        <v>0</v>
      </c>
      <c r="O1925" s="1">
        <f t="shared" si="371"/>
        <v>0</v>
      </c>
      <c r="P1925" s="17">
        <f t="shared" si="372"/>
        <v>0</v>
      </c>
      <c r="Q1925" s="17">
        <f t="shared" si="373"/>
        <v>0</v>
      </c>
      <c r="R1925" s="17">
        <f t="shared" si="374"/>
        <v>0</v>
      </c>
      <c r="S1925" s="17">
        <f t="shared" si="375"/>
        <v>0</v>
      </c>
      <c r="T1925" s="17">
        <f t="shared" si="376"/>
        <v>0</v>
      </c>
    </row>
    <row r="1926" spans="1:20">
      <c r="A1926" s="142" t="str">
        <f>IF((stock!B1920+stock!C1920+stock!D1920+stock!E1920)&lt;&gt;0,stock!A1920,"")</f>
        <v/>
      </c>
      <c r="B1926" s="142"/>
      <c r="C1926" s="16">
        <f>stock!C1920</f>
        <v>0</v>
      </c>
      <c r="D1926" s="16">
        <f>stock!D1920</f>
        <v>0</v>
      </c>
      <c r="E1926" s="16">
        <f>stock!E1920</f>
        <v>0</v>
      </c>
      <c r="F1926" s="16">
        <f>stock!F1920</f>
        <v>0</v>
      </c>
      <c r="G1926" s="16"/>
      <c r="H1926" s="16">
        <f t="shared" si="377"/>
        <v>0</v>
      </c>
      <c r="I1926" s="16">
        <f t="shared" si="378"/>
        <v>0</v>
      </c>
      <c r="J1926" s="16">
        <f t="shared" si="379"/>
        <v>0</v>
      </c>
      <c r="K1926" s="1">
        <f t="shared" si="380"/>
        <v>0</v>
      </c>
      <c r="L1926" s="16">
        <f>IF(COUNTIF($N$2:N1926,N1926)=1,L1925+1,L1925)</f>
        <v>27</v>
      </c>
      <c r="M1926" s="17" t="str">
        <f t="shared" si="369"/>
        <v/>
      </c>
      <c r="N1926" s="1">
        <f t="shared" si="370"/>
        <v>0</v>
      </c>
      <c r="O1926" s="1">
        <f t="shared" si="371"/>
        <v>0</v>
      </c>
      <c r="P1926" s="17">
        <f t="shared" si="372"/>
        <v>0</v>
      </c>
      <c r="Q1926" s="17">
        <f t="shared" si="373"/>
        <v>0</v>
      </c>
      <c r="R1926" s="17">
        <f t="shared" si="374"/>
        <v>0</v>
      </c>
      <c r="S1926" s="17">
        <f t="shared" si="375"/>
        <v>0</v>
      </c>
      <c r="T1926" s="17">
        <f t="shared" si="376"/>
        <v>0</v>
      </c>
    </row>
    <row r="1927" spans="1:20">
      <c r="A1927" s="142" t="str">
        <f>IF((stock!B1921+stock!C1921+stock!D1921+stock!E1921)&lt;&gt;0,stock!A1921,"")</f>
        <v/>
      </c>
      <c r="B1927" s="142"/>
      <c r="C1927" s="16">
        <f>stock!C1921</f>
        <v>0</v>
      </c>
      <c r="D1927" s="16">
        <f>stock!D1921</f>
        <v>0</v>
      </c>
      <c r="E1927" s="16">
        <f>stock!E1921</f>
        <v>0</v>
      </c>
      <c r="F1927" s="16">
        <f>stock!F1921</f>
        <v>0</v>
      </c>
      <c r="G1927" s="16"/>
      <c r="H1927" s="16">
        <f t="shared" si="377"/>
        <v>0</v>
      </c>
      <c r="I1927" s="16">
        <f t="shared" si="378"/>
        <v>0</v>
      </c>
      <c r="J1927" s="16">
        <f t="shared" si="379"/>
        <v>0</v>
      </c>
      <c r="K1927" s="1">
        <f t="shared" si="380"/>
        <v>0</v>
      </c>
      <c r="L1927" s="16">
        <f>IF(COUNTIF($N$2:N1927,N1927)=1,L1926+1,L1926)</f>
        <v>27</v>
      </c>
      <c r="M1927" s="17" t="str">
        <f t="shared" si="369"/>
        <v/>
      </c>
      <c r="N1927" s="1">
        <f t="shared" si="370"/>
        <v>0</v>
      </c>
      <c r="O1927" s="1">
        <f t="shared" si="371"/>
        <v>0</v>
      </c>
      <c r="P1927" s="17">
        <f t="shared" si="372"/>
        <v>0</v>
      </c>
      <c r="Q1927" s="17">
        <f t="shared" si="373"/>
        <v>0</v>
      </c>
      <c r="R1927" s="17">
        <f t="shared" si="374"/>
        <v>0</v>
      </c>
      <c r="S1927" s="17">
        <f t="shared" si="375"/>
        <v>0</v>
      </c>
      <c r="T1927" s="17">
        <f t="shared" si="376"/>
        <v>0</v>
      </c>
    </row>
    <row r="1928" spans="1:20">
      <c r="A1928" s="142" t="str">
        <f>IF((stock!B1922+stock!C1922+stock!D1922+stock!E1922)&lt;&gt;0,stock!A1922,"")</f>
        <v/>
      </c>
      <c r="B1928" s="142"/>
      <c r="C1928" s="16">
        <f>stock!C1922</f>
        <v>0</v>
      </c>
      <c r="D1928" s="16">
        <f>stock!D1922</f>
        <v>0</v>
      </c>
      <c r="E1928" s="16">
        <f>stock!E1922</f>
        <v>0</v>
      </c>
      <c r="F1928" s="16">
        <f>stock!F1922</f>
        <v>0</v>
      </c>
      <c r="G1928" s="16"/>
      <c r="H1928" s="16">
        <f t="shared" si="377"/>
        <v>0</v>
      </c>
      <c r="I1928" s="16">
        <f t="shared" si="378"/>
        <v>0</v>
      </c>
      <c r="J1928" s="16">
        <f t="shared" si="379"/>
        <v>0</v>
      </c>
      <c r="K1928" s="1">
        <f t="shared" si="380"/>
        <v>0</v>
      </c>
      <c r="L1928" s="16">
        <f>IF(COUNTIF($N$2:N1928,N1928)=1,L1927+1,L1927)</f>
        <v>27</v>
      </c>
      <c r="M1928" s="17" t="str">
        <f t="shared" si="369"/>
        <v/>
      </c>
      <c r="N1928" s="1">
        <f t="shared" si="370"/>
        <v>0</v>
      </c>
      <c r="O1928" s="1">
        <f t="shared" si="371"/>
        <v>0</v>
      </c>
      <c r="P1928" s="17">
        <f t="shared" si="372"/>
        <v>0</v>
      </c>
      <c r="Q1928" s="17">
        <f t="shared" si="373"/>
        <v>0</v>
      </c>
      <c r="R1928" s="17">
        <f t="shared" si="374"/>
        <v>0</v>
      </c>
      <c r="S1928" s="17">
        <f t="shared" si="375"/>
        <v>0</v>
      </c>
      <c r="T1928" s="17">
        <f t="shared" si="376"/>
        <v>0</v>
      </c>
    </row>
    <row r="1929" spans="1:20">
      <c r="A1929" s="142" t="str">
        <f>IF((stock!B1923+stock!C1923+stock!D1923+stock!E1923)&lt;&gt;0,stock!A1923,"")</f>
        <v/>
      </c>
      <c r="B1929" s="142"/>
      <c r="C1929" s="16">
        <f>stock!C1923</f>
        <v>0</v>
      </c>
      <c r="D1929" s="16">
        <f>stock!D1923</f>
        <v>0</v>
      </c>
      <c r="E1929" s="16">
        <f>stock!E1923</f>
        <v>0</v>
      </c>
      <c r="F1929" s="16">
        <f>stock!F1923</f>
        <v>0</v>
      </c>
      <c r="G1929" s="16"/>
      <c r="H1929" s="16">
        <f t="shared" si="377"/>
        <v>0</v>
      </c>
      <c r="I1929" s="16">
        <f t="shared" si="378"/>
        <v>0</v>
      </c>
      <c r="J1929" s="16">
        <f t="shared" si="379"/>
        <v>0</v>
      </c>
      <c r="K1929" s="1">
        <f t="shared" si="380"/>
        <v>0</v>
      </c>
      <c r="L1929" s="16">
        <f>IF(COUNTIF($N$2:N1929,N1929)=1,L1928+1,L1928)</f>
        <v>27</v>
      </c>
      <c r="M1929" s="17" t="str">
        <f t="shared" si="369"/>
        <v/>
      </c>
      <c r="N1929" s="1">
        <f t="shared" si="370"/>
        <v>0</v>
      </c>
      <c r="O1929" s="1">
        <f t="shared" si="371"/>
        <v>0</v>
      </c>
      <c r="P1929" s="17">
        <f t="shared" si="372"/>
        <v>0</v>
      </c>
      <c r="Q1929" s="17">
        <f t="shared" si="373"/>
        <v>0</v>
      </c>
      <c r="R1929" s="17">
        <f t="shared" si="374"/>
        <v>0</v>
      </c>
      <c r="S1929" s="17">
        <f t="shared" si="375"/>
        <v>0</v>
      </c>
      <c r="T1929" s="17">
        <f t="shared" si="376"/>
        <v>0</v>
      </c>
    </row>
    <row r="1930" spans="1:20">
      <c r="A1930" s="142" t="str">
        <f>IF((stock!B1924+stock!C1924+stock!D1924+stock!E1924)&lt;&gt;0,stock!A1924,"")</f>
        <v/>
      </c>
      <c r="B1930" s="142"/>
      <c r="C1930" s="16">
        <f>stock!C1924</f>
        <v>0</v>
      </c>
      <c r="D1930" s="16">
        <f>stock!D1924</f>
        <v>0</v>
      </c>
      <c r="E1930" s="16">
        <f>stock!E1924</f>
        <v>0</v>
      </c>
      <c r="F1930" s="16">
        <f>stock!F1924</f>
        <v>0</v>
      </c>
      <c r="G1930" s="16"/>
      <c r="H1930" s="16">
        <f t="shared" si="377"/>
        <v>0</v>
      </c>
      <c r="I1930" s="16">
        <f t="shared" si="378"/>
        <v>0</v>
      </c>
      <c r="J1930" s="16">
        <f t="shared" si="379"/>
        <v>0</v>
      </c>
      <c r="K1930" s="1">
        <f t="shared" si="380"/>
        <v>0</v>
      </c>
      <c r="L1930" s="16">
        <f>IF(COUNTIF($N$2:N1930,N1930)=1,L1929+1,L1929)</f>
        <v>27</v>
      </c>
      <c r="M1930" s="17" t="str">
        <f t="shared" si="369"/>
        <v/>
      </c>
      <c r="N1930" s="1">
        <f t="shared" si="370"/>
        <v>0</v>
      </c>
      <c r="O1930" s="1">
        <f t="shared" si="371"/>
        <v>0</v>
      </c>
      <c r="P1930" s="17">
        <f t="shared" si="372"/>
        <v>0</v>
      </c>
      <c r="Q1930" s="17">
        <f t="shared" si="373"/>
        <v>0</v>
      </c>
      <c r="R1930" s="17">
        <f t="shared" si="374"/>
        <v>0</v>
      </c>
      <c r="S1930" s="17">
        <f t="shared" si="375"/>
        <v>0</v>
      </c>
      <c r="T1930" s="17">
        <f t="shared" si="376"/>
        <v>0</v>
      </c>
    </row>
    <row r="1931" spans="1:20">
      <c r="A1931" s="142" t="str">
        <f>IF((stock!B1925+stock!C1925+stock!D1925+stock!E1925)&lt;&gt;0,stock!A1925,"")</f>
        <v/>
      </c>
      <c r="B1931" s="142"/>
      <c r="C1931" s="16">
        <f>stock!C1925</f>
        <v>0</v>
      </c>
      <c r="D1931" s="16">
        <f>stock!D1925</f>
        <v>0</v>
      </c>
      <c r="E1931" s="16">
        <f>stock!E1925</f>
        <v>0</v>
      </c>
      <c r="F1931" s="16">
        <f>stock!F1925</f>
        <v>0</v>
      </c>
      <c r="G1931" s="16"/>
      <c r="H1931" s="16">
        <f t="shared" si="377"/>
        <v>0</v>
      </c>
      <c r="I1931" s="16">
        <f t="shared" si="378"/>
        <v>0</v>
      </c>
      <c r="J1931" s="16">
        <f t="shared" si="379"/>
        <v>0</v>
      </c>
      <c r="K1931" s="1">
        <f t="shared" si="380"/>
        <v>0</v>
      </c>
      <c r="L1931" s="16">
        <f>IF(COUNTIF($N$2:N1931,N1931)=1,L1930+1,L1930)</f>
        <v>27</v>
      </c>
      <c r="M1931" s="17" t="str">
        <f t="shared" si="369"/>
        <v/>
      </c>
      <c r="N1931" s="1">
        <f t="shared" si="370"/>
        <v>0</v>
      </c>
      <c r="O1931" s="1">
        <f t="shared" si="371"/>
        <v>0</v>
      </c>
      <c r="P1931" s="17">
        <f t="shared" si="372"/>
        <v>0</v>
      </c>
      <c r="Q1931" s="17">
        <f t="shared" si="373"/>
        <v>0</v>
      </c>
      <c r="R1931" s="17">
        <f t="shared" si="374"/>
        <v>0</v>
      </c>
      <c r="S1931" s="17">
        <f t="shared" si="375"/>
        <v>0</v>
      </c>
      <c r="T1931" s="17">
        <f t="shared" si="376"/>
        <v>0</v>
      </c>
    </row>
    <row r="1932" spans="1:20">
      <c r="A1932" s="142" t="str">
        <f>IF((stock!B1926+stock!C1926+stock!D1926+stock!E1926)&lt;&gt;0,stock!A1926,"")</f>
        <v/>
      </c>
      <c r="B1932" s="142"/>
      <c r="C1932" s="16">
        <f>stock!C1926</f>
        <v>0</v>
      </c>
      <c r="D1932" s="16">
        <f>stock!D1926</f>
        <v>0</v>
      </c>
      <c r="E1932" s="16">
        <f>stock!E1926</f>
        <v>0</v>
      </c>
      <c r="F1932" s="16">
        <f>stock!F1926</f>
        <v>0</v>
      </c>
      <c r="G1932" s="16"/>
      <c r="H1932" s="16">
        <f t="shared" si="377"/>
        <v>0</v>
      </c>
      <c r="I1932" s="16">
        <f t="shared" si="378"/>
        <v>0</v>
      </c>
      <c r="J1932" s="16">
        <f t="shared" si="379"/>
        <v>0</v>
      </c>
      <c r="K1932" s="1">
        <f t="shared" si="380"/>
        <v>0</v>
      </c>
      <c r="L1932" s="16">
        <f>IF(COUNTIF($N$2:N1932,N1932)=1,L1931+1,L1931)</f>
        <v>27</v>
      </c>
      <c r="M1932" s="17" t="str">
        <f t="shared" si="369"/>
        <v/>
      </c>
      <c r="N1932" s="1">
        <f t="shared" si="370"/>
        <v>0</v>
      </c>
      <c r="O1932" s="1">
        <f t="shared" si="371"/>
        <v>0</v>
      </c>
      <c r="P1932" s="17">
        <f t="shared" si="372"/>
        <v>0</v>
      </c>
      <c r="Q1932" s="17">
        <f t="shared" si="373"/>
        <v>0</v>
      </c>
      <c r="R1932" s="17">
        <f t="shared" si="374"/>
        <v>0</v>
      </c>
      <c r="S1932" s="17">
        <f t="shared" si="375"/>
        <v>0</v>
      </c>
      <c r="T1932" s="17">
        <f t="shared" si="376"/>
        <v>0</v>
      </c>
    </row>
    <row r="1933" spans="1:20">
      <c r="A1933" s="142" t="str">
        <f>IF((stock!B1927+stock!C1927+stock!D1927+stock!E1927)&lt;&gt;0,stock!A1927,"")</f>
        <v/>
      </c>
      <c r="B1933" s="142"/>
      <c r="C1933" s="16">
        <f>stock!C1927</f>
        <v>0</v>
      </c>
      <c r="D1933" s="16">
        <f>stock!D1927</f>
        <v>0</v>
      </c>
      <c r="E1933" s="16">
        <f>stock!E1927</f>
        <v>0</v>
      </c>
      <c r="F1933" s="16">
        <f>stock!F1927</f>
        <v>0</v>
      </c>
      <c r="G1933" s="16"/>
      <c r="H1933" s="16">
        <f t="shared" si="377"/>
        <v>0</v>
      </c>
      <c r="I1933" s="16">
        <f t="shared" si="378"/>
        <v>0</v>
      </c>
      <c r="J1933" s="16">
        <f t="shared" si="379"/>
        <v>0</v>
      </c>
      <c r="K1933" s="1">
        <f t="shared" si="380"/>
        <v>0</v>
      </c>
      <c r="L1933" s="16">
        <f>IF(COUNTIF($N$2:N1933,N1933)=1,L1932+1,L1932)</f>
        <v>27</v>
      </c>
      <c r="M1933" s="17" t="str">
        <f t="shared" si="369"/>
        <v/>
      </c>
      <c r="N1933" s="1">
        <f t="shared" si="370"/>
        <v>0</v>
      </c>
      <c r="O1933" s="1">
        <f t="shared" si="371"/>
        <v>0</v>
      </c>
      <c r="P1933" s="17">
        <f t="shared" si="372"/>
        <v>0</v>
      </c>
      <c r="Q1933" s="17">
        <f t="shared" si="373"/>
        <v>0</v>
      </c>
      <c r="R1933" s="17">
        <f t="shared" si="374"/>
        <v>0</v>
      </c>
      <c r="S1933" s="17">
        <f t="shared" si="375"/>
        <v>0</v>
      </c>
      <c r="T1933" s="17">
        <f t="shared" si="376"/>
        <v>0</v>
      </c>
    </row>
    <row r="1934" spans="1:20">
      <c r="A1934" s="142" t="str">
        <f>IF((stock!B1928+stock!C1928+stock!D1928+stock!E1928)&lt;&gt;0,stock!A1928,"")</f>
        <v/>
      </c>
      <c r="B1934" s="142"/>
      <c r="C1934" s="16">
        <f>stock!C1928</f>
        <v>0</v>
      </c>
      <c r="D1934" s="16">
        <f>stock!D1928</f>
        <v>0</v>
      </c>
      <c r="E1934" s="16">
        <f>stock!E1928</f>
        <v>0</v>
      </c>
      <c r="F1934" s="16">
        <f>stock!F1928</f>
        <v>0</v>
      </c>
      <c r="G1934" s="16"/>
      <c r="H1934" s="16">
        <f t="shared" si="377"/>
        <v>0</v>
      </c>
      <c r="I1934" s="16">
        <f t="shared" si="378"/>
        <v>0</v>
      </c>
      <c r="J1934" s="16">
        <f t="shared" si="379"/>
        <v>0</v>
      </c>
      <c r="K1934" s="1">
        <f t="shared" si="380"/>
        <v>0</v>
      </c>
      <c r="L1934" s="16">
        <f>IF(COUNTIF($N$2:N1934,N1934)=1,L1933+1,L1933)</f>
        <v>27</v>
      </c>
      <c r="M1934" s="17" t="str">
        <f t="shared" si="369"/>
        <v/>
      </c>
      <c r="N1934" s="1">
        <f t="shared" si="370"/>
        <v>0</v>
      </c>
      <c r="O1934" s="1">
        <f t="shared" si="371"/>
        <v>0</v>
      </c>
      <c r="P1934" s="17">
        <f t="shared" si="372"/>
        <v>0</v>
      </c>
      <c r="Q1934" s="17">
        <f t="shared" si="373"/>
        <v>0</v>
      </c>
      <c r="R1934" s="17">
        <f t="shared" si="374"/>
        <v>0</v>
      </c>
      <c r="S1934" s="17">
        <f t="shared" si="375"/>
        <v>0</v>
      </c>
      <c r="T1934" s="17">
        <f t="shared" si="376"/>
        <v>0</v>
      </c>
    </row>
    <row r="1935" spans="1:20">
      <c r="A1935" s="142" t="str">
        <f>IF((stock!B1929+stock!C1929+stock!D1929+stock!E1929)&lt;&gt;0,stock!A1929,"")</f>
        <v/>
      </c>
      <c r="B1935" s="142"/>
      <c r="C1935" s="16">
        <f>stock!C1929</f>
        <v>0</v>
      </c>
      <c r="D1935" s="16">
        <f>stock!D1929</f>
        <v>0</v>
      </c>
      <c r="E1935" s="16">
        <f>stock!E1929</f>
        <v>0</v>
      </c>
      <c r="F1935" s="16">
        <f>stock!F1929</f>
        <v>0</v>
      </c>
      <c r="G1935" s="16"/>
      <c r="H1935" s="16">
        <f t="shared" si="377"/>
        <v>0</v>
      </c>
      <c r="I1935" s="16">
        <f t="shared" si="378"/>
        <v>0</v>
      </c>
      <c r="J1935" s="16">
        <f t="shared" si="379"/>
        <v>0</v>
      </c>
      <c r="K1935" s="1">
        <f t="shared" si="380"/>
        <v>0</v>
      </c>
      <c r="L1935" s="16">
        <f>IF(COUNTIF($N$2:N1935,N1935)=1,L1934+1,L1934)</f>
        <v>27</v>
      </c>
      <c r="M1935" s="17" t="str">
        <f t="shared" si="369"/>
        <v/>
      </c>
      <c r="N1935" s="1">
        <f t="shared" si="370"/>
        <v>0</v>
      </c>
      <c r="O1935" s="1">
        <f t="shared" si="371"/>
        <v>0</v>
      </c>
      <c r="P1935" s="17">
        <f t="shared" si="372"/>
        <v>0</v>
      </c>
      <c r="Q1935" s="17">
        <f t="shared" si="373"/>
        <v>0</v>
      </c>
      <c r="R1935" s="17">
        <f t="shared" si="374"/>
        <v>0</v>
      </c>
      <c r="S1935" s="17">
        <f t="shared" si="375"/>
        <v>0</v>
      </c>
      <c r="T1935" s="17">
        <f t="shared" si="376"/>
        <v>0</v>
      </c>
    </row>
    <row r="1936" spans="1:20">
      <c r="A1936" s="142" t="str">
        <f>IF((stock!B1930+stock!C1930+stock!D1930+stock!E1930)&lt;&gt;0,stock!A1930,"")</f>
        <v/>
      </c>
      <c r="B1936" s="142"/>
      <c r="C1936" s="16">
        <f>stock!C1930</f>
        <v>0</v>
      </c>
      <c r="D1936" s="16">
        <f>stock!D1930</f>
        <v>0</v>
      </c>
      <c r="E1936" s="16">
        <f>stock!E1930</f>
        <v>0</v>
      </c>
      <c r="F1936" s="16">
        <f>stock!F1930</f>
        <v>0</v>
      </c>
      <c r="G1936" s="16"/>
      <c r="H1936" s="16">
        <f t="shared" si="377"/>
        <v>0</v>
      </c>
      <c r="I1936" s="16">
        <f t="shared" si="378"/>
        <v>0</v>
      </c>
      <c r="J1936" s="16">
        <f t="shared" si="379"/>
        <v>0</v>
      </c>
      <c r="K1936" s="1">
        <f t="shared" si="380"/>
        <v>0</v>
      </c>
      <c r="L1936" s="16">
        <f>IF(COUNTIF($N$2:N1936,N1936)=1,L1935+1,L1935)</f>
        <v>27</v>
      </c>
      <c r="M1936" s="17" t="str">
        <f t="shared" si="369"/>
        <v/>
      </c>
      <c r="N1936" s="1">
        <f t="shared" si="370"/>
        <v>0</v>
      </c>
      <c r="O1936" s="1">
        <f t="shared" si="371"/>
        <v>0</v>
      </c>
      <c r="P1936" s="17">
        <f t="shared" si="372"/>
        <v>0</v>
      </c>
      <c r="Q1936" s="17">
        <f t="shared" si="373"/>
        <v>0</v>
      </c>
      <c r="R1936" s="17">
        <f t="shared" si="374"/>
        <v>0</v>
      </c>
      <c r="S1936" s="17">
        <f t="shared" si="375"/>
        <v>0</v>
      </c>
      <c r="T1936" s="17">
        <f t="shared" si="376"/>
        <v>0</v>
      </c>
    </row>
    <row r="1937" spans="1:20">
      <c r="A1937" s="142" t="str">
        <f>IF((stock!B1931+stock!C1931+stock!D1931+stock!E1931)&lt;&gt;0,stock!A1931,"")</f>
        <v/>
      </c>
      <c r="B1937" s="142"/>
      <c r="C1937" s="16">
        <f>stock!C1931</f>
        <v>0</v>
      </c>
      <c r="D1937" s="16">
        <f>stock!D1931</f>
        <v>0</v>
      </c>
      <c r="E1937" s="16">
        <f>stock!E1931</f>
        <v>0</v>
      </c>
      <c r="F1937" s="16">
        <f>stock!F1931</f>
        <v>0</v>
      </c>
      <c r="G1937" s="16"/>
      <c r="H1937" s="16">
        <f t="shared" si="377"/>
        <v>0</v>
      </c>
      <c r="I1937" s="16">
        <f t="shared" si="378"/>
        <v>0</v>
      </c>
      <c r="J1937" s="16">
        <f t="shared" si="379"/>
        <v>0</v>
      </c>
      <c r="K1937" s="1">
        <f t="shared" si="380"/>
        <v>0</v>
      </c>
      <c r="L1937" s="16">
        <f>IF(COUNTIF($N$2:N1937,N1937)=1,L1936+1,L1936)</f>
        <v>27</v>
      </c>
      <c r="M1937" s="17" t="str">
        <f t="shared" si="369"/>
        <v/>
      </c>
      <c r="N1937" s="1">
        <f t="shared" si="370"/>
        <v>0</v>
      </c>
      <c r="O1937" s="1">
        <f t="shared" si="371"/>
        <v>0</v>
      </c>
      <c r="P1937" s="17">
        <f t="shared" si="372"/>
        <v>0</v>
      </c>
      <c r="Q1937" s="17">
        <f t="shared" si="373"/>
        <v>0</v>
      </c>
      <c r="R1937" s="17">
        <f t="shared" si="374"/>
        <v>0</v>
      </c>
      <c r="S1937" s="17">
        <f t="shared" si="375"/>
        <v>0</v>
      </c>
      <c r="T1937" s="17">
        <f t="shared" si="376"/>
        <v>0</v>
      </c>
    </row>
    <row r="1938" spans="1:20">
      <c r="A1938" s="142" t="str">
        <f>IF((stock!B1932+stock!C1932+stock!D1932+stock!E1932)&lt;&gt;0,stock!A1932,"")</f>
        <v/>
      </c>
      <c r="B1938" s="142"/>
      <c r="C1938" s="16">
        <f>stock!C1932</f>
        <v>0</v>
      </c>
      <c r="D1938" s="16">
        <f>stock!D1932</f>
        <v>0</v>
      </c>
      <c r="E1938" s="16">
        <f>stock!E1932</f>
        <v>0</v>
      </c>
      <c r="F1938" s="16">
        <f>stock!F1932</f>
        <v>0</v>
      </c>
      <c r="G1938" s="16"/>
      <c r="H1938" s="16">
        <f t="shared" si="377"/>
        <v>0</v>
      </c>
      <c r="I1938" s="16">
        <f t="shared" si="378"/>
        <v>0</v>
      </c>
      <c r="J1938" s="16">
        <f t="shared" si="379"/>
        <v>0</v>
      </c>
      <c r="K1938" s="1">
        <f t="shared" si="380"/>
        <v>0</v>
      </c>
      <c r="L1938" s="16">
        <f>IF(COUNTIF($N$2:N1938,N1938)=1,L1937+1,L1937)</f>
        <v>27</v>
      </c>
      <c r="M1938" s="17" t="str">
        <f t="shared" si="369"/>
        <v/>
      </c>
      <c r="N1938" s="1">
        <f t="shared" si="370"/>
        <v>0</v>
      </c>
      <c r="O1938" s="1">
        <f t="shared" si="371"/>
        <v>0</v>
      </c>
      <c r="P1938" s="17">
        <f t="shared" si="372"/>
        <v>0</v>
      </c>
      <c r="Q1938" s="17">
        <f t="shared" si="373"/>
        <v>0</v>
      </c>
      <c r="R1938" s="17">
        <f t="shared" si="374"/>
        <v>0</v>
      </c>
      <c r="S1938" s="17">
        <f t="shared" si="375"/>
        <v>0</v>
      </c>
      <c r="T1938" s="17">
        <f t="shared" si="376"/>
        <v>0</v>
      </c>
    </row>
    <row r="1939" spans="1:20">
      <c r="A1939" s="142" t="str">
        <f>IF((stock!B1933+stock!C1933+stock!D1933+stock!E1933)&lt;&gt;0,stock!A1933,"")</f>
        <v/>
      </c>
      <c r="B1939" s="142"/>
      <c r="C1939" s="16">
        <f>stock!C1933</f>
        <v>0</v>
      </c>
      <c r="D1939" s="16">
        <f>stock!D1933</f>
        <v>0</v>
      </c>
      <c r="E1939" s="16">
        <f>stock!E1933</f>
        <v>0</v>
      </c>
      <c r="F1939" s="16">
        <f>stock!F1933</f>
        <v>0</v>
      </c>
      <c r="G1939" s="16"/>
      <c r="H1939" s="16">
        <f t="shared" si="377"/>
        <v>0</v>
      </c>
      <c r="I1939" s="16">
        <f t="shared" si="378"/>
        <v>0</v>
      </c>
      <c r="J1939" s="16">
        <f t="shared" si="379"/>
        <v>0</v>
      </c>
      <c r="K1939" s="1">
        <f t="shared" si="380"/>
        <v>0</v>
      </c>
      <c r="L1939" s="16">
        <f>IF(COUNTIF($N$2:N1939,N1939)=1,L1938+1,L1938)</f>
        <v>27</v>
      </c>
      <c r="M1939" s="17" t="str">
        <f t="shared" si="369"/>
        <v/>
      </c>
      <c r="N1939" s="1">
        <f t="shared" si="370"/>
        <v>0</v>
      </c>
      <c r="O1939" s="1">
        <f t="shared" si="371"/>
        <v>0</v>
      </c>
      <c r="P1939" s="17">
        <f t="shared" si="372"/>
        <v>0</v>
      </c>
      <c r="Q1939" s="17">
        <f t="shared" si="373"/>
        <v>0</v>
      </c>
      <c r="R1939" s="17">
        <f t="shared" si="374"/>
        <v>0</v>
      </c>
      <c r="S1939" s="17">
        <f t="shared" si="375"/>
        <v>0</v>
      </c>
      <c r="T1939" s="17">
        <f t="shared" si="376"/>
        <v>0</v>
      </c>
    </row>
    <row r="1940" spans="1:20">
      <c r="A1940" s="142" t="str">
        <f>IF((stock!B1934+stock!C1934+stock!D1934+stock!E1934)&lt;&gt;0,stock!A1934,"")</f>
        <v/>
      </c>
      <c r="B1940" s="142"/>
      <c r="C1940" s="16">
        <f>stock!C1934</f>
        <v>0</v>
      </c>
      <c r="D1940" s="16">
        <f>stock!D1934</f>
        <v>0</v>
      </c>
      <c r="E1940" s="16">
        <f>stock!E1934</f>
        <v>0</v>
      </c>
      <c r="F1940" s="16">
        <f>stock!F1934</f>
        <v>0</v>
      </c>
      <c r="G1940" s="16"/>
      <c r="H1940" s="16">
        <f t="shared" si="377"/>
        <v>0</v>
      </c>
      <c r="I1940" s="16">
        <f t="shared" si="378"/>
        <v>0</v>
      </c>
      <c r="J1940" s="16">
        <f t="shared" si="379"/>
        <v>0</v>
      </c>
      <c r="K1940" s="1">
        <f t="shared" si="380"/>
        <v>0</v>
      </c>
      <c r="L1940" s="16">
        <f>IF(COUNTIF($N$2:N1940,N1940)=1,L1939+1,L1939)</f>
        <v>27</v>
      </c>
      <c r="M1940" s="17" t="str">
        <f t="shared" ref="M1940:M2003" si="381">IF(P1940=0,"",K1940)</f>
        <v/>
      </c>
      <c r="N1940" s="1">
        <f t="shared" ref="N1940:N2003" si="382">IF(P1940=0,0,(IFERROR(RIGHT(K1940,LEN(K1940)-FIND(" ",K1940)),K1940)))</f>
        <v>0</v>
      </c>
      <c r="O1940" s="1">
        <f t="shared" ref="O1940:O2003" si="383">IF(P1940=0,0,TRIM(LEFT(SUBSTITUTE(A1940," ",REPT(" ",255)),255)))</f>
        <v>0</v>
      </c>
      <c r="P1940" s="17">
        <f t="shared" ref="P1940:P2003" si="384">IFERROR((FIND("KG",A1940)/FIND("KG",A1940)),0)+IFERROR((FIND("GM",A1940)/FIND("GM",A1940)),0)</f>
        <v>0</v>
      </c>
      <c r="Q1940" s="17">
        <f t="shared" ref="Q1940:Q2003" si="385">IFERROR((C1940*J1940*P1940)/50,0)</f>
        <v>0</v>
      </c>
      <c r="R1940" s="17">
        <f t="shared" ref="R1940:R2003" si="386">IFERROR((D1940*J1940*P1940)/50,0)</f>
        <v>0</v>
      </c>
      <c r="S1940" s="17">
        <f t="shared" ref="S1940:S2003" si="387">IFERROR((E1940*J1940*P1940)/50,0)</f>
        <v>0</v>
      </c>
      <c r="T1940" s="17">
        <f t="shared" ref="T1940:T2003" si="388">IFERROR((F1940*J1940*P1940)/50,0)</f>
        <v>0</v>
      </c>
    </row>
    <row r="1941" spans="1:20">
      <c r="A1941" s="142" t="str">
        <f>IF((stock!B1935+stock!C1935+stock!D1935+stock!E1935)&lt;&gt;0,stock!A1935,"")</f>
        <v/>
      </c>
      <c r="B1941" s="142"/>
      <c r="C1941" s="16">
        <f>stock!C1935</f>
        <v>0</v>
      </c>
      <c r="D1941" s="16">
        <f>stock!D1935</f>
        <v>0</v>
      </c>
      <c r="E1941" s="16">
        <f>stock!E1935</f>
        <v>0</v>
      </c>
      <c r="F1941" s="16">
        <f>stock!F1935</f>
        <v>0</v>
      </c>
      <c r="G1941" s="16"/>
      <c r="H1941" s="16">
        <f t="shared" si="377"/>
        <v>0</v>
      </c>
      <c r="I1941" s="16">
        <f t="shared" si="378"/>
        <v>0</v>
      </c>
      <c r="J1941" s="16">
        <f t="shared" si="379"/>
        <v>0</v>
      </c>
      <c r="K1941" s="1">
        <f t="shared" si="380"/>
        <v>0</v>
      </c>
      <c r="L1941" s="16">
        <f>IF(COUNTIF($N$2:N1941,N1941)=1,L1940+1,L1940)</f>
        <v>27</v>
      </c>
      <c r="M1941" s="17" t="str">
        <f t="shared" si="381"/>
        <v/>
      </c>
      <c r="N1941" s="1">
        <f t="shared" si="382"/>
        <v>0</v>
      </c>
      <c r="O1941" s="1">
        <f t="shared" si="383"/>
        <v>0</v>
      </c>
      <c r="P1941" s="17">
        <f t="shared" si="384"/>
        <v>0</v>
      </c>
      <c r="Q1941" s="17">
        <f t="shared" si="385"/>
        <v>0</v>
      </c>
      <c r="R1941" s="17">
        <f t="shared" si="386"/>
        <v>0</v>
      </c>
      <c r="S1941" s="17">
        <f t="shared" si="387"/>
        <v>0</v>
      </c>
      <c r="T1941" s="17">
        <f t="shared" si="388"/>
        <v>0</v>
      </c>
    </row>
    <row r="1942" spans="1:20">
      <c r="A1942" s="142" t="str">
        <f>IF((stock!B1936+stock!C1936+stock!D1936+stock!E1936)&lt;&gt;0,stock!A1936,"")</f>
        <v/>
      </c>
      <c r="B1942" s="142"/>
      <c r="C1942" s="16">
        <f>stock!C1936</f>
        <v>0</v>
      </c>
      <c r="D1942" s="16">
        <f>stock!D1936</f>
        <v>0</v>
      </c>
      <c r="E1942" s="16">
        <f>stock!E1936</f>
        <v>0</v>
      </c>
      <c r="F1942" s="16">
        <f>stock!F1936</f>
        <v>0</v>
      </c>
      <c r="G1942" s="16"/>
      <c r="H1942" s="16">
        <f t="shared" si="377"/>
        <v>0</v>
      </c>
      <c r="I1942" s="16">
        <f t="shared" si="378"/>
        <v>0</v>
      </c>
      <c r="J1942" s="16">
        <f t="shared" si="379"/>
        <v>0</v>
      </c>
      <c r="K1942" s="1">
        <f t="shared" si="380"/>
        <v>0</v>
      </c>
      <c r="L1942" s="16">
        <f>IF(COUNTIF($N$2:N1942,N1942)=1,L1941+1,L1941)</f>
        <v>27</v>
      </c>
      <c r="M1942" s="17" t="str">
        <f t="shared" si="381"/>
        <v/>
      </c>
      <c r="N1942" s="1">
        <f t="shared" si="382"/>
        <v>0</v>
      </c>
      <c r="O1942" s="1">
        <f t="shared" si="383"/>
        <v>0</v>
      </c>
      <c r="P1942" s="17">
        <f t="shared" si="384"/>
        <v>0</v>
      </c>
      <c r="Q1942" s="17">
        <f t="shared" si="385"/>
        <v>0</v>
      </c>
      <c r="R1942" s="17">
        <f t="shared" si="386"/>
        <v>0</v>
      </c>
      <c r="S1942" s="17">
        <f t="shared" si="387"/>
        <v>0</v>
      </c>
      <c r="T1942" s="17">
        <f t="shared" si="388"/>
        <v>0</v>
      </c>
    </row>
    <row r="1943" spans="1:20">
      <c r="A1943" s="142" t="str">
        <f>IF((stock!B1937+stock!C1937+stock!D1937+stock!E1937)&lt;&gt;0,stock!A1937,"")</f>
        <v/>
      </c>
      <c r="B1943" s="142"/>
      <c r="C1943" s="16">
        <f>stock!C1937</f>
        <v>0</v>
      </c>
      <c r="D1943" s="16">
        <f>stock!D1937</f>
        <v>0</v>
      </c>
      <c r="E1943" s="16">
        <f>stock!E1937</f>
        <v>0</v>
      </c>
      <c r="F1943" s="16">
        <f>stock!F1937</f>
        <v>0</v>
      </c>
      <c r="G1943" s="16"/>
      <c r="H1943" s="16">
        <f t="shared" si="377"/>
        <v>0</v>
      </c>
      <c r="I1943" s="16">
        <f t="shared" si="378"/>
        <v>0</v>
      </c>
      <c r="J1943" s="16">
        <f t="shared" si="379"/>
        <v>0</v>
      </c>
      <c r="K1943" s="1">
        <f t="shared" si="380"/>
        <v>0</v>
      </c>
      <c r="L1943" s="16">
        <f>IF(COUNTIF($N$2:N1943,N1943)=1,L1942+1,L1942)</f>
        <v>27</v>
      </c>
      <c r="M1943" s="17" t="str">
        <f t="shared" si="381"/>
        <v/>
      </c>
      <c r="N1943" s="1">
        <f t="shared" si="382"/>
        <v>0</v>
      </c>
      <c r="O1943" s="1">
        <f t="shared" si="383"/>
        <v>0</v>
      </c>
      <c r="P1943" s="17">
        <f t="shared" si="384"/>
        <v>0</v>
      </c>
      <c r="Q1943" s="17">
        <f t="shared" si="385"/>
        <v>0</v>
      </c>
      <c r="R1943" s="17">
        <f t="shared" si="386"/>
        <v>0</v>
      </c>
      <c r="S1943" s="17">
        <f t="shared" si="387"/>
        <v>0</v>
      </c>
      <c r="T1943" s="17">
        <f t="shared" si="388"/>
        <v>0</v>
      </c>
    </row>
    <row r="1944" spans="1:20">
      <c r="A1944" s="142" t="str">
        <f>IF((stock!B1938+stock!C1938+stock!D1938+stock!E1938)&lt;&gt;0,stock!A1938,"")</f>
        <v/>
      </c>
      <c r="B1944" s="142"/>
      <c r="C1944" s="16">
        <f>stock!C1938</f>
        <v>0</v>
      </c>
      <c r="D1944" s="16">
        <f>stock!D1938</f>
        <v>0</v>
      </c>
      <c r="E1944" s="16">
        <f>stock!E1938</f>
        <v>0</v>
      </c>
      <c r="F1944" s="16">
        <f>stock!F1938</f>
        <v>0</v>
      </c>
      <c r="G1944" s="16"/>
      <c r="H1944" s="16">
        <f t="shared" si="377"/>
        <v>0</v>
      </c>
      <c r="I1944" s="16">
        <f t="shared" si="378"/>
        <v>0</v>
      </c>
      <c r="J1944" s="16">
        <f t="shared" si="379"/>
        <v>0</v>
      </c>
      <c r="K1944" s="1">
        <f t="shared" si="380"/>
        <v>0</v>
      </c>
      <c r="L1944" s="16">
        <f>IF(COUNTIF($N$2:N1944,N1944)=1,L1943+1,L1943)</f>
        <v>27</v>
      </c>
      <c r="M1944" s="17" t="str">
        <f t="shared" si="381"/>
        <v/>
      </c>
      <c r="N1944" s="1">
        <f t="shared" si="382"/>
        <v>0</v>
      </c>
      <c r="O1944" s="1">
        <f t="shared" si="383"/>
        <v>0</v>
      </c>
      <c r="P1944" s="17">
        <f t="shared" si="384"/>
        <v>0</v>
      </c>
      <c r="Q1944" s="17">
        <f t="shared" si="385"/>
        <v>0</v>
      </c>
      <c r="R1944" s="17">
        <f t="shared" si="386"/>
        <v>0</v>
      </c>
      <c r="S1944" s="17">
        <f t="shared" si="387"/>
        <v>0</v>
      </c>
      <c r="T1944" s="17">
        <f t="shared" si="388"/>
        <v>0</v>
      </c>
    </row>
    <row r="1945" spans="1:20">
      <c r="A1945" s="142" t="str">
        <f>IF((stock!B1939+stock!C1939+stock!D1939+stock!E1939)&lt;&gt;0,stock!A1939,"")</f>
        <v/>
      </c>
      <c r="B1945" s="142"/>
      <c r="C1945" s="16">
        <f>stock!C1939</f>
        <v>0</v>
      </c>
      <c r="D1945" s="16">
        <f>stock!D1939</f>
        <v>0</v>
      </c>
      <c r="E1945" s="16">
        <f>stock!E1939</f>
        <v>0</v>
      </c>
      <c r="F1945" s="16">
        <f>stock!F1939</f>
        <v>0</v>
      </c>
      <c r="G1945" s="16"/>
      <c r="H1945" s="16">
        <f t="shared" si="377"/>
        <v>0</v>
      </c>
      <c r="I1945" s="16">
        <f t="shared" si="378"/>
        <v>0</v>
      </c>
      <c r="J1945" s="16">
        <f t="shared" si="379"/>
        <v>0</v>
      </c>
      <c r="K1945" s="1">
        <f t="shared" si="380"/>
        <v>0</v>
      </c>
      <c r="L1945" s="16">
        <f>IF(COUNTIF($N$2:N1945,N1945)=1,L1944+1,L1944)</f>
        <v>27</v>
      </c>
      <c r="M1945" s="17" t="str">
        <f t="shared" si="381"/>
        <v/>
      </c>
      <c r="N1945" s="1">
        <f t="shared" si="382"/>
        <v>0</v>
      </c>
      <c r="O1945" s="1">
        <f t="shared" si="383"/>
        <v>0</v>
      </c>
      <c r="P1945" s="17">
        <f t="shared" si="384"/>
        <v>0</v>
      </c>
      <c r="Q1945" s="17">
        <f t="shared" si="385"/>
        <v>0</v>
      </c>
      <c r="R1945" s="17">
        <f t="shared" si="386"/>
        <v>0</v>
      </c>
      <c r="S1945" s="17">
        <f t="shared" si="387"/>
        <v>0</v>
      </c>
      <c r="T1945" s="17">
        <f t="shared" si="388"/>
        <v>0</v>
      </c>
    </row>
    <row r="1946" spans="1:20">
      <c r="A1946" s="142" t="str">
        <f>IF((stock!B1940+stock!C1940+stock!D1940+stock!E1940)&lt;&gt;0,stock!A1940,"")</f>
        <v/>
      </c>
      <c r="B1946" s="142"/>
      <c r="C1946" s="16">
        <f>stock!C1940</f>
        <v>0</v>
      </c>
      <c r="D1946" s="16">
        <f>stock!D1940</f>
        <v>0</v>
      </c>
      <c r="E1946" s="16">
        <f>stock!E1940</f>
        <v>0</v>
      </c>
      <c r="F1946" s="16">
        <f>stock!F1940</f>
        <v>0</v>
      </c>
      <c r="G1946" s="16"/>
      <c r="H1946" s="16">
        <f t="shared" si="377"/>
        <v>0</v>
      </c>
      <c r="I1946" s="16">
        <f t="shared" si="378"/>
        <v>0</v>
      </c>
      <c r="J1946" s="16">
        <f t="shared" si="379"/>
        <v>0</v>
      </c>
      <c r="K1946" s="1">
        <f t="shared" si="380"/>
        <v>0</v>
      </c>
      <c r="L1946" s="16">
        <f>IF(COUNTIF($N$2:N1946,N1946)=1,L1945+1,L1945)</f>
        <v>27</v>
      </c>
      <c r="M1946" s="17" t="str">
        <f t="shared" si="381"/>
        <v/>
      </c>
      <c r="N1946" s="1">
        <f t="shared" si="382"/>
        <v>0</v>
      </c>
      <c r="O1946" s="1">
        <f t="shared" si="383"/>
        <v>0</v>
      </c>
      <c r="P1946" s="17">
        <f t="shared" si="384"/>
        <v>0</v>
      </c>
      <c r="Q1946" s="17">
        <f t="shared" si="385"/>
        <v>0</v>
      </c>
      <c r="R1946" s="17">
        <f t="shared" si="386"/>
        <v>0</v>
      </c>
      <c r="S1946" s="17">
        <f t="shared" si="387"/>
        <v>0</v>
      </c>
      <c r="T1946" s="17">
        <f t="shared" si="388"/>
        <v>0</v>
      </c>
    </row>
    <row r="1947" spans="1:20">
      <c r="A1947" s="142" t="str">
        <f>IF((stock!B1941+stock!C1941+stock!D1941+stock!E1941)&lt;&gt;0,stock!A1941,"")</f>
        <v/>
      </c>
      <c r="B1947" s="142"/>
      <c r="C1947" s="16">
        <f>stock!C1941</f>
        <v>0</v>
      </c>
      <c r="D1947" s="16">
        <f>stock!D1941</f>
        <v>0</v>
      </c>
      <c r="E1947" s="16">
        <f>stock!E1941</f>
        <v>0</v>
      </c>
      <c r="F1947" s="16">
        <f>stock!F1941</f>
        <v>0</v>
      </c>
      <c r="G1947" s="16"/>
      <c r="H1947" s="16">
        <f t="shared" si="377"/>
        <v>0</v>
      </c>
      <c r="I1947" s="16">
        <f t="shared" si="378"/>
        <v>0</v>
      </c>
      <c r="J1947" s="16">
        <f t="shared" si="379"/>
        <v>0</v>
      </c>
      <c r="K1947" s="1">
        <f t="shared" si="380"/>
        <v>0</v>
      </c>
      <c r="L1947" s="16">
        <f>IF(COUNTIF($N$2:N1947,N1947)=1,L1946+1,L1946)</f>
        <v>27</v>
      </c>
      <c r="M1947" s="17" t="str">
        <f t="shared" si="381"/>
        <v/>
      </c>
      <c r="N1947" s="1">
        <f t="shared" si="382"/>
        <v>0</v>
      </c>
      <c r="O1947" s="1">
        <f t="shared" si="383"/>
        <v>0</v>
      </c>
      <c r="P1947" s="17">
        <f t="shared" si="384"/>
        <v>0</v>
      </c>
      <c r="Q1947" s="17">
        <f t="shared" si="385"/>
        <v>0</v>
      </c>
      <c r="R1947" s="17">
        <f t="shared" si="386"/>
        <v>0</v>
      </c>
      <c r="S1947" s="17">
        <f t="shared" si="387"/>
        <v>0</v>
      </c>
      <c r="T1947" s="17">
        <f t="shared" si="388"/>
        <v>0</v>
      </c>
    </row>
    <row r="1948" spans="1:20">
      <c r="A1948" s="142" t="str">
        <f>IF((stock!B1942+stock!C1942+stock!D1942+stock!E1942)&lt;&gt;0,stock!A1942,"")</f>
        <v/>
      </c>
      <c r="B1948" s="142"/>
      <c r="C1948" s="16">
        <f>stock!C1942</f>
        <v>0</v>
      </c>
      <c r="D1948" s="16">
        <f>stock!D1942</f>
        <v>0</v>
      </c>
      <c r="E1948" s="16">
        <f>stock!E1942</f>
        <v>0</v>
      </c>
      <c r="F1948" s="16">
        <f>stock!F1942</f>
        <v>0</v>
      </c>
      <c r="G1948" s="16"/>
      <c r="H1948" s="16">
        <f t="shared" si="377"/>
        <v>0</v>
      </c>
      <c r="I1948" s="16">
        <f t="shared" si="378"/>
        <v>0</v>
      </c>
      <c r="J1948" s="16">
        <f t="shared" si="379"/>
        <v>0</v>
      </c>
      <c r="K1948" s="1">
        <f t="shared" si="380"/>
        <v>0</v>
      </c>
      <c r="L1948" s="16">
        <f>IF(COUNTIF($N$2:N1948,N1948)=1,L1947+1,L1947)</f>
        <v>27</v>
      </c>
      <c r="M1948" s="17" t="str">
        <f t="shared" si="381"/>
        <v/>
      </c>
      <c r="N1948" s="1">
        <f t="shared" si="382"/>
        <v>0</v>
      </c>
      <c r="O1948" s="1">
        <f t="shared" si="383"/>
        <v>0</v>
      </c>
      <c r="P1948" s="17">
        <f t="shared" si="384"/>
        <v>0</v>
      </c>
      <c r="Q1948" s="17">
        <f t="shared" si="385"/>
        <v>0</v>
      </c>
      <c r="R1948" s="17">
        <f t="shared" si="386"/>
        <v>0</v>
      </c>
      <c r="S1948" s="17">
        <f t="shared" si="387"/>
        <v>0</v>
      </c>
      <c r="T1948" s="17">
        <f t="shared" si="388"/>
        <v>0</v>
      </c>
    </row>
    <row r="1949" spans="1:20">
      <c r="A1949" s="142" t="str">
        <f>IF((stock!B1943+stock!C1943+stock!D1943+stock!E1943)&lt;&gt;0,stock!A1943,"")</f>
        <v/>
      </c>
      <c r="B1949" s="142"/>
      <c r="C1949" s="16">
        <f>stock!C1943</f>
        <v>0</v>
      </c>
      <c r="D1949" s="16">
        <f>stock!D1943</f>
        <v>0</v>
      </c>
      <c r="E1949" s="16">
        <f>stock!E1943</f>
        <v>0</v>
      </c>
      <c r="F1949" s="16">
        <f>stock!F1943</f>
        <v>0</v>
      </c>
      <c r="G1949" s="16"/>
      <c r="H1949" s="16">
        <f t="shared" si="377"/>
        <v>0</v>
      </c>
      <c r="I1949" s="16">
        <f t="shared" si="378"/>
        <v>0</v>
      </c>
      <c r="J1949" s="16">
        <f t="shared" si="379"/>
        <v>0</v>
      </c>
      <c r="K1949" s="1">
        <f t="shared" si="380"/>
        <v>0</v>
      </c>
      <c r="L1949" s="16">
        <f>IF(COUNTIF($N$2:N1949,N1949)=1,L1948+1,L1948)</f>
        <v>27</v>
      </c>
      <c r="M1949" s="17" t="str">
        <f t="shared" si="381"/>
        <v/>
      </c>
      <c r="N1949" s="1">
        <f t="shared" si="382"/>
        <v>0</v>
      </c>
      <c r="O1949" s="1">
        <f t="shared" si="383"/>
        <v>0</v>
      </c>
      <c r="P1949" s="17">
        <f t="shared" si="384"/>
        <v>0</v>
      </c>
      <c r="Q1949" s="17">
        <f t="shared" si="385"/>
        <v>0</v>
      </c>
      <c r="R1949" s="17">
        <f t="shared" si="386"/>
        <v>0</v>
      </c>
      <c r="S1949" s="17">
        <f t="shared" si="387"/>
        <v>0</v>
      </c>
      <c r="T1949" s="17">
        <f t="shared" si="388"/>
        <v>0</v>
      </c>
    </row>
    <row r="1950" spans="1:20">
      <c r="A1950" s="142" t="str">
        <f>IF((stock!B1944+stock!C1944+stock!D1944+stock!E1944)&lt;&gt;0,stock!A1944,"")</f>
        <v/>
      </c>
      <c r="B1950" s="142"/>
      <c r="C1950" s="16">
        <f>stock!C1944</f>
        <v>0</v>
      </c>
      <c r="D1950" s="16">
        <f>stock!D1944</f>
        <v>0</v>
      </c>
      <c r="E1950" s="16">
        <f>stock!E1944</f>
        <v>0</v>
      </c>
      <c r="F1950" s="16">
        <f>stock!F1944</f>
        <v>0</v>
      </c>
      <c r="G1950" s="16"/>
      <c r="H1950" s="16">
        <f t="shared" si="377"/>
        <v>0</v>
      </c>
      <c r="I1950" s="16">
        <f t="shared" si="378"/>
        <v>0</v>
      </c>
      <c r="J1950" s="16">
        <f t="shared" si="379"/>
        <v>0</v>
      </c>
      <c r="K1950" s="1">
        <f t="shared" si="380"/>
        <v>0</v>
      </c>
      <c r="L1950" s="16">
        <f>IF(COUNTIF($N$2:N1950,N1950)=1,L1949+1,L1949)</f>
        <v>27</v>
      </c>
      <c r="M1950" s="17" t="str">
        <f t="shared" si="381"/>
        <v/>
      </c>
      <c r="N1950" s="1">
        <f t="shared" si="382"/>
        <v>0</v>
      </c>
      <c r="O1950" s="1">
        <f t="shared" si="383"/>
        <v>0</v>
      </c>
      <c r="P1950" s="17">
        <f t="shared" si="384"/>
        <v>0</v>
      </c>
      <c r="Q1950" s="17">
        <f t="shared" si="385"/>
        <v>0</v>
      </c>
      <c r="R1950" s="17">
        <f t="shared" si="386"/>
        <v>0</v>
      </c>
      <c r="S1950" s="17">
        <f t="shared" si="387"/>
        <v>0</v>
      </c>
      <c r="T1950" s="17">
        <f t="shared" si="388"/>
        <v>0</v>
      </c>
    </row>
    <row r="1951" spans="1:20">
      <c r="A1951" s="142" t="str">
        <f>IF((stock!B1945+stock!C1945+stock!D1945+stock!E1945)&lt;&gt;0,stock!A1945,"")</f>
        <v/>
      </c>
      <c r="B1951" s="142"/>
      <c r="C1951" s="16">
        <f>stock!C1945</f>
        <v>0</v>
      </c>
      <c r="D1951" s="16">
        <f>stock!D1945</f>
        <v>0</v>
      </c>
      <c r="E1951" s="16">
        <f>stock!E1945</f>
        <v>0</v>
      </c>
      <c r="F1951" s="16">
        <f>stock!F1945</f>
        <v>0</v>
      </c>
      <c r="G1951" s="16"/>
      <c r="H1951" s="16">
        <f t="shared" si="377"/>
        <v>0</v>
      </c>
      <c r="I1951" s="16">
        <f t="shared" si="378"/>
        <v>0</v>
      </c>
      <c r="J1951" s="16">
        <f t="shared" si="379"/>
        <v>0</v>
      </c>
      <c r="K1951" s="1">
        <f t="shared" si="380"/>
        <v>0</v>
      </c>
      <c r="L1951" s="16">
        <f>IF(COUNTIF($N$2:N1951,N1951)=1,L1950+1,L1950)</f>
        <v>27</v>
      </c>
      <c r="M1951" s="17" t="str">
        <f t="shared" si="381"/>
        <v/>
      </c>
      <c r="N1951" s="1">
        <f t="shared" si="382"/>
        <v>0</v>
      </c>
      <c r="O1951" s="1">
        <f t="shared" si="383"/>
        <v>0</v>
      </c>
      <c r="P1951" s="17">
        <f t="shared" si="384"/>
        <v>0</v>
      </c>
      <c r="Q1951" s="17">
        <f t="shared" si="385"/>
        <v>0</v>
      </c>
      <c r="R1951" s="17">
        <f t="shared" si="386"/>
        <v>0</v>
      </c>
      <c r="S1951" s="17">
        <f t="shared" si="387"/>
        <v>0</v>
      </c>
      <c r="T1951" s="17">
        <f t="shared" si="388"/>
        <v>0</v>
      </c>
    </row>
    <row r="1952" spans="1:20">
      <c r="A1952" s="142" t="str">
        <f>IF((stock!B1946+stock!C1946+stock!D1946+stock!E1946)&lt;&gt;0,stock!A1946,"")</f>
        <v/>
      </c>
      <c r="B1952" s="142"/>
      <c r="C1952" s="16">
        <f>stock!C1946</f>
        <v>0</v>
      </c>
      <c r="D1952" s="16">
        <f>stock!D1946</f>
        <v>0</v>
      </c>
      <c r="E1952" s="16">
        <f>stock!E1946</f>
        <v>0</v>
      </c>
      <c r="F1952" s="16">
        <f>stock!F1946</f>
        <v>0</v>
      </c>
      <c r="G1952" s="16"/>
      <c r="H1952" s="16">
        <f t="shared" si="377"/>
        <v>0</v>
      </c>
      <c r="I1952" s="16">
        <f t="shared" si="378"/>
        <v>0</v>
      </c>
      <c r="J1952" s="16">
        <f t="shared" si="379"/>
        <v>0</v>
      </c>
      <c r="K1952" s="1">
        <f t="shared" si="380"/>
        <v>0</v>
      </c>
      <c r="L1952" s="16">
        <f>IF(COUNTIF($N$2:N1952,N1952)=1,L1951+1,L1951)</f>
        <v>27</v>
      </c>
      <c r="M1952" s="17" t="str">
        <f t="shared" si="381"/>
        <v/>
      </c>
      <c r="N1952" s="1">
        <f t="shared" si="382"/>
        <v>0</v>
      </c>
      <c r="O1952" s="1">
        <f t="shared" si="383"/>
        <v>0</v>
      </c>
      <c r="P1952" s="17">
        <f t="shared" si="384"/>
        <v>0</v>
      </c>
      <c r="Q1952" s="17">
        <f t="shared" si="385"/>
        <v>0</v>
      </c>
      <c r="R1952" s="17">
        <f t="shared" si="386"/>
        <v>0</v>
      </c>
      <c r="S1952" s="17">
        <f t="shared" si="387"/>
        <v>0</v>
      </c>
      <c r="T1952" s="17">
        <f t="shared" si="388"/>
        <v>0</v>
      </c>
    </row>
    <row r="1953" spans="1:20">
      <c r="A1953" s="142" t="str">
        <f>IF((stock!B1947+stock!C1947+stock!D1947+stock!E1947)&lt;&gt;0,stock!A1947,"")</f>
        <v/>
      </c>
      <c r="B1953" s="142"/>
      <c r="C1953" s="16">
        <f>stock!C1947</f>
        <v>0</v>
      </c>
      <c r="D1953" s="16">
        <f>stock!D1947</f>
        <v>0</v>
      </c>
      <c r="E1953" s="16">
        <f>stock!E1947</f>
        <v>0</v>
      </c>
      <c r="F1953" s="16">
        <f>stock!F1947</f>
        <v>0</v>
      </c>
      <c r="G1953" s="16"/>
      <c r="H1953" s="16">
        <f t="shared" si="377"/>
        <v>0</v>
      </c>
      <c r="I1953" s="16">
        <f t="shared" si="378"/>
        <v>0</v>
      </c>
      <c r="J1953" s="16">
        <f t="shared" si="379"/>
        <v>0</v>
      </c>
      <c r="K1953" s="1">
        <f t="shared" si="380"/>
        <v>0</v>
      </c>
      <c r="L1953" s="16">
        <f>IF(COUNTIF($N$2:N1953,N1953)=1,L1952+1,L1952)</f>
        <v>27</v>
      </c>
      <c r="M1953" s="17" t="str">
        <f t="shared" si="381"/>
        <v/>
      </c>
      <c r="N1953" s="1">
        <f t="shared" si="382"/>
        <v>0</v>
      </c>
      <c r="O1953" s="1">
        <f t="shared" si="383"/>
        <v>0</v>
      </c>
      <c r="P1953" s="17">
        <f t="shared" si="384"/>
        <v>0</v>
      </c>
      <c r="Q1953" s="17">
        <f t="shared" si="385"/>
        <v>0</v>
      </c>
      <c r="R1953" s="17">
        <f t="shared" si="386"/>
        <v>0</v>
      </c>
      <c r="S1953" s="17">
        <f t="shared" si="387"/>
        <v>0</v>
      </c>
      <c r="T1953" s="17">
        <f t="shared" si="388"/>
        <v>0</v>
      </c>
    </row>
    <row r="1954" spans="1:20">
      <c r="A1954" s="142" t="str">
        <f>IF((stock!B1948+stock!C1948+stock!D1948+stock!E1948)&lt;&gt;0,stock!A1948,"")</f>
        <v/>
      </c>
      <c r="B1954" s="142"/>
      <c r="C1954" s="16">
        <f>stock!C1948</f>
        <v>0</v>
      </c>
      <c r="D1954" s="16">
        <f>stock!D1948</f>
        <v>0</v>
      </c>
      <c r="E1954" s="16">
        <f>stock!E1948</f>
        <v>0</v>
      </c>
      <c r="F1954" s="16">
        <f>stock!F1948</f>
        <v>0</v>
      </c>
      <c r="G1954" s="16"/>
      <c r="H1954" s="16">
        <f t="shared" si="377"/>
        <v>0</v>
      </c>
      <c r="I1954" s="16">
        <f t="shared" si="378"/>
        <v>0</v>
      </c>
      <c r="J1954" s="16">
        <f t="shared" si="379"/>
        <v>0</v>
      </c>
      <c r="K1954" s="1">
        <f t="shared" si="380"/>
        <v>0</v>
      </c>
      <c r="L1954" s="16">
        <f>IF(COUNTIF($N$2:N1954,N1954)=1,L1953+1,L1953)</f>
        <v>27</v>
      </c>
      <c r="M1954" s="17" t="str">
        <f t="shared" si="381"/>
        <v/>
      </c>
      <c r="N1954" s="1">
        <f t="shared" si="382"/>
        <v>0</v>
      </c>
      <c r="O1954" s="1">
        <f t="shared" si="383"/>
        <v>0</v>
      </c>
      <c r="P1954" s="17">
        <f t="shared" si="384"/>
        <v>0</v>
      </c>
      <c r="Q1954" s="17">
        <f t="shared" si="385"/>
        <v>0</v>
      </c>
      <c r="R1954" s="17">
        <f t="shared" si="386"/>
        <v>0</v>
      </c>
      <c r="S1954" s="17">
        <f t="shared" si="387"/>
        <v>0</v>
      </c>
      <c r="T1954" s="17">
        <f t="shared" si="388"/>
        <v>0</v>
      </c>
    </row>
    <row r="1955" spans="1:20">
      <c r="A1955" s="142" t="str">
        <f>IF((stock!B1949+stock!C1949+stock!D1949+stock!E1949)&lt;&gt;0,stock!A1949,"")</f>
        <v/>
      </c>
      <c r="B1955" s="142"/>
      <c r="C1955" s="16">
        <f>stock!C1949</f>
        <v>0</v>
      </c>
      <c r="D1955" s="16">
        <f>stock!D1949</f>
        <v>0</v>
      </c>
      <c r="E1955" s="16">
        <f>stock!E1949</f>
        <v>0</v>
      </c>
      <c r="F1955" s="16">
        <f>stock!F1949</f>
        <v>0</v>
      </c>
      <c r="G1955" s="16"/>
      <c r="H1955" s="16">
        <f t="shared" si="377"/>
        <v>0</v>
      </c>
      <c r="I1955" s="16">
        <f t="shared" si="378"/>
        <v>0</v>
      </c>
      <c r="J1955" s="16">
        <f t="shared" si="379"/>
        <v>0</v>
      </c>
      <c r="K1955" s="1">
        <f t="shared" si="380"/>
        <v>0</v>
      </c>
      <c r="L1955" s="16">
        <f>IF(COUNTIF($N$2:N1955,N1955)=1,L1954+1,L1954)</f>
        <v>27</v>
      </c>
      <c r="M1955" s="17" t="str">
        <f t="shared" si="381"/>
        <v/>
      </c>
      <c r="N1955" s="1">
        <f t="shared" si="382"/>
        <v>0</v>
      </c>
      <c r="O1955" s="1">
        <f t="shared" si="383"/>
        <v>0</v>
      </c>
      <c r="P1955" s="17">
        <f t="shared" si="384"/>
        <v>0</v>
      </c>
      <c r="Q1955" s="17">
        <f t="shared" si="385"/>
        <v>0</v>
      </c>
      <c r="R1955" s="17">
        <f t="shared" si="386"/>
        <v>0</v>
      </c>
      <c r="S1955" s="17">
        <f t="shared" si="387"/>
        <v>0</v>
      </c>
      <c r="T1955" s="17">
        <f t="shared" si="388"/>
        <v>0</v>
      </c>
    </row>
    <row r="1956" spans="1:20">
      <c r="A1956" s="142" t="str">
        <f>IF((stock!B1950+stock!C1950+stock!D1950+stock!E1950)&lt;&gt;0,stock!A1950,"")</f>
        <v/>
      </c>
      <c r="B1956" s="142"/>
      <c r="C1956" s="16">
        <f>stock!C1950</f>
        <v>0</v>
      </c>
      <c r="D1956" s="16">
        <f>stock!D1950</f>
        <v>0</v>
      </c>
      <c r="E1956" s="16">
        <f>stock!E1950</f>
        <v>0</v>
      </c>
      <c r="F1956" s="16">
        <f>stock!F1950</f>
        <v>0</v>
      </c>
      <c r="G1956" s="16"/>
      <c r="H1956" s="16">
        <f t="shared" si="377"/>
        <v>0</v>
      </c>
      <c r="I1956" s="16">
        <f t="shared" si="378"/>
        <v>0</v>
      </c>
      <c r="J1956" s="16">
        <f t="shared" si="379"/>
        <v>0</v>
      </c>
      <c r="K1956" s="1">
        <f t="shared" si="380"/>
        <v>0</v>
      </c>
      <c r="L1956" s="16">
        <f>IF(COUNTIF($N$2:N1956,N1956)=1,L1955+1,L1955)</f>
        <v>27</v>
      </c>
      <c r="M1956" s="17" t="str">
        <f t="shared" si="381"/>
        <v/>
      </c>
      <c r="N1956" s="1">
        <f t="shared" si="382"/>
        <v>0</v>
      </c>
      <c r="O1956" s="1">
        <f t="shared" si="383"/>
        <v>0</v>
      </c>
      <c r="P1956" s="17">
        <f t="shared" si="384"/>
        <v>0</v>
      </c>
      <c r="Q1956" s="17">
        <f t="shared" si="385"/>
        <v>0</v>
      </c>
      <c r="R1956" s="17">
        <f t="shared" si="386"/>
        <v>0</v>
      </c>
      <c r="S1956" s="17">
        <f t="shared" si="387"/>
        <v>0</v>
      </c>
      <c r="T1956" s="17">
        <f t="shared" si="388"/>
        <v>0</v>
      </c>
    </row>
    <row r="1957" spans="1:20">
      <c r="A1957" s="142" t="str">
        <f>IF((stock!B1951+stock!C1951+stock!D1951+stock!E1951)&lt;&gt;0,stock!A1951,"")</f>
        <v/>
      </c>
      <c r="B1957" s="142"/>
      <c r="C1957" s="16">
        <f>stock!C1951</f>
        <v>0</v>
      </c>
      <c r="D1957" s="16">
        <f>stock!D1951</f>
        <v>0</v>
      </c>
      <c r="E1957" s="16">
        <f>stock!E1951</f>
        <v>0</v>
      </c>
      <c r="F1957" s="16">
        <f>stock!F1951</f>
        <v>0</v>
      </c>
      <c r="G1957" s="16"/>
      <c r="H1957" s="16">
        <f t="shared" si="377"/>
        <v>0</v>
      </c>
      <c r="I1957" s="16">
        <f t="shared" si="378"/>
        <v>0</v>
      </c>
      <c r="J1957" s="16">
        <f t="shared" si="379"/>
        <v>0</v>
      </c>
      <c r="K1957" s="1">
        <f t="shared" si="380"/>
        <v>0</v>
      </c>
      <c r="L1957" s="16">
        <f>IF(COUNTIF($N$2:N1957,N1957)=1,L1956+1,L1956)</f>
        <v>27</v>
      </c>
      <c r="M1957" s="17" t="str">
        <f t="shared" si="381"/>
        <v/>
      </c>
      <c r="N1957" s="1">
        <f t="shared" si="382"/>
        <v>0</v>
      </c>
      <c r="O1957" s="1">
        <f t="shared" si="383"/>
        <v>0</v>
      </c>
      <c r="P1957" s="17">
        <f t="shared" si="384"/>
        <v>0</v>
      </c>
      <c r="Q1957" s="17">
        <f t="shared" si="385"/>
        <v>0</v>
      </c>
      <c r="R1957" s="17">
        <f t="shared" si="386"/>
        <v>0</v>
      </c>
      <c r="S1957" s="17">
        <f t="shared" si="387"/>
        <v>0</v>
      </c>
      <c r="T1957" s="17">
        <f t="shared" si="388"/>
        <v>0</v>
      </c>
    </row>
    <row r="1958" spans="1:20">
      <c r="A1958" s="142" t="str">
        <f>IF((stock!B1952+stock!C1952+stock!D1952+stock!E1952)&lt;&gt;0,stock!A1952,"")</f>
        <v/>
      </c>
      <c r="B1958" s="142"/>
      <c r="C1958" s="16">
        <f>stock!C1952</f>
        <v>0</v>
      </c>
      <c r="D1958" s="16">
        <f>stock!D1952</f>
        <v>0</v>
      </c>
      <c r="E1958" s="16">
        <f>stock!E1952</f>
        <v>0</v>
      </c>
      <c r="F1958" s="16">
        <f>stock!F1952</f>
        <v>0</v>
      </c>
      <c r="G1958" s="16"/>
      <c r="H1958" s="16">
        <f t="shared" si="377"/>
        <v>0</v>
      </c>
      <c r="I1958" s="16">
        <f t="shared" si="378"/>
        <v>0</v>
      </c>
      <c r="J1958" s="16">
        <f t="shared" si="379"/>
        <v>0</v>
      </c>
      <c r="K1958" s="1">
        <f t="shared" si="380"/>
        <v>0</v>
      </c>
      <c r="L1958" s="16">
        <f>IF(COUNTIF($N$2:N1958,N1958)=1,L1957+1,L1957)</f>
        <v>27</v>
      </c>
      <c r="M1958" s="17" t="str">
        <f t="shared" si="381"/>
        <v/>
      </c>
      <c r="N1958" s="1">
        <f t="shared" si="382"/>
        <v>0</v>
      </c>
      <c r="O1958" s="1">
        <f t="shared" si="383"/>
        <v>0</v>
      </c>
      <c r="P1958" s="17">
        <f t="shared" si="384"/>
        <v>0</v>
      </c>
      <c r="Q1958" s="17">
        <f t="shared" si="385"/>
        <v>0</v>
      </c>
      <c r="R1958" s="17">
        <f t="shared" si="386"/>
        <v>0</v>
      </c>
      <c r="S1958" s="17">
        <f t="shared" si="387"/>
        <v>0</v>
      </c>
      <c r="T1958" s="17">
        <f t="shared" si="388"/>
        <v>0</v>
      </c>
    </row>
    <row r="1959" spans="1:20">
      <c r="A1959" s="142" t="str">
        <f>IF((stock!B1953+stock!C1953+stock!D1953+stock!E1953)&lt;&gt;0,stock!A1953,"")</f>
        <v/>
      </c>
      <c r="B1959" s="142"/>
      <c r="C1959" s="16">
        <f>stock!C1953</f>
        <v>0</v>
      </c>
      <c r="D1959" s="16">
        <f>stock!D1953</f>
        <v>0</v>
      </c>
      <c r="E1959" s="16">
        <f>stock!E1953</f>
        <v>0</v>
      </c>
      <c r="F1959" s="16">
        <f>stock!F1953</f>
        <v>0</v>
      </c>
      <c r="G1959" s="16"/>
      <c r="H1959" s="16">
        <f t="shared" si="377"/>
        <v>0</v>
      </c>
      <c r="I1959" s="16">
        <f t="shared" si="378"/>
        <v>0</v>
      </c>
      <c r="J1959" s="16">
        <f t="shared" si="379"/>
        <v>0</v>
      </c>
      <c r="K1959" s="1">
        <f t="shared" si="380"/>
        <v>0</v>
      </c>
      <c r="L1959" s="16">
        <f>IF(COUNTIF($N$2:N1959,N1959)=1,L1958+1,L1958)</f>
        <v>27</v>
      </c>
      <c r="M1959" s="17" t="str">
        <f t="shared" si="381"/>
        <v/>
      </c>
      <c r="N1959" s="1">
        <f t="shared" si="382"/>
        <v>0</v>
      </c>
      <c r="O1959" s="1">
        <f t="shared" si="383"/>
        <v>0</v>
      </c>
      <c r="P1959" s="17">
        <f t="shared" si="384"/>
        <v>0</v>
      </c>
      <c r="Q1959" s="17">
        <f t="shared" si="385"/>
        <v>0</v>
      </c>
      <c r="R1959" s="17">
        <f t="shared" si="386"/>
        <v>0</v>
      </c>
      <c r="S1959" s="17">
        <f t="shared" si="387"/>
        <v>0</v>
      </c>
      <c r="T1959" s="17">
        <f t="shared" si="388"/>
        <v>0</v>
      </c>
    </row>
    <row r="1960" spans="1:20">
      <c r="A1960" s="142" t="str">
        <f>IF((stock!B1954+stock!C1954+stock!D1954+stock!E1954)&lt;&gt;0,stock!A1954,"")</f>
        <v/>
      </c>
      <c r="B1960" s="142"/>
      <c r="C1960" s="16">
        <f>stock!C1954</f>
        <v>0</v>
      </c>
      <c r="D1960" s="16">
        <f>stock!D1954</f>
        <v>0</v>
      </c>
      <c r="E1960" s="16">
        <f>stock!E1954</f>
        <v>0</v>
      </c>
      <c r="F1960" s="16">
        <f>stock!F1954</f>
        <v>0</v>
      </c>
      <c r="G1960" s="16"/>
      <c r="H1960" s="16">
        <f t="shared" si="377"/>
        <v>0</v>
      </c>
      <c r="I1960" s="16">
        <f t="shared" si="378"/>
        <v>0</v>
      </c>
      <c r="J1960" s="16">
        <f t="shared" si="379"/>
        <v>0</v>
      </c>
      <c r="K1960" s="1">
        <f t="shared" si="380"/>
        <v>0</v>
      </c>
      <c r="L1960" s="16">
        <f>IF(COUNTIF($N$2:N1960,N1960)=1,L1959+1,L1959)</f>
        <v>27</v>
      </c>
      <c r="M1960" s="17" t="str">
        <f t="shared" si="381"/>
        <v/>
      </c>
      <c r="N1960" s="1">
        <f t="shared" si="382"/>
        <v>0</v>
      </c>
      <c r="O1960" s="1">
        <f t="shared" si="383"/>
        <v>0</v>
      </c>
      <c r="P1960" s="17">
        <f t="shared" si="384"/>
        <v>0</v>
      </c>
      <c r="Q1960" s="17">
        <f t="shared" si="385"/>
        <v>0</v>
      </c>
      <c r="R1960" s="17">
        <f t="shared" si="386"/>
        <v>0</v>
      </c>
      <c r="S1960" s="17">
        <f t="shared" si="387"/>
        <v>0</v>
      </c>
      <c r="T1960" s="17">
        <f t="shared" si="388"/>
        <v>0</v>
      </c>
    </row>
    <row r="1961" spans="1:20">
      <c r="A1961" s="142" t="str">
        <f>IF((stock!B1955+stock!C1955+stock!D1955+stock!E1955)&lt;&gt;0,stock!A1955,"")</f>
        <v/>
      </c>
      <c r="B1961" s="142"/>
      <c r="C1961" s="16">
        <f>stock!C1955</f>
        <v>0</v>
      </c>
      <c r="D1961" s="16">
        <f>stock!D1955</f>
        <v>0</v>
      </c>
      <c r="E1961" s="16">
        <f>stock!E1955</f>
        <v>0</v>
      </c>
      <c r="F1961" s="16">
        <f>stock!F1955</f>
        <v>0</v>
      </c>
      <c r="G1961" s="16"/>
      <c r="H1961" s="16">
        <f t="shared" si="377"/>
        <v>0</v>
      </c>
      <c r="I1961" s="16">
        <f t="shared" si="378"/>
        <v>0</v>
      </c>
      <c r="J1961" s="16">
        <f t="shared" si="379"/>
        <v>0</v>
      </c>
      <c r="K1961" s="1">
        <f t="shared" si="380"/>
        <v>0</v>
      </c>
      <c r="L1961" s="16">
        <f>IF(COUNTIF($N$2:N1961,N1961)=1,L1960+1,L1960)</f>
        <v>27</v>
      </c>
      <c r="M1961" s="17" t="str">
        <f t="shared" si="381"/>
        <v/>
      </c>
      <c r="N1961" s="1">
        <f t="shared" si="382"/>
        <v>0</v>
      </c>
      <c r="O1961" s="1">
        <f t="shared" si="383"/>
        <v>0</v>
      </c>
      <c r="P1961" s="17">
        <f t="shared" si="384"/>
        <v>0</v>
      </c>
      <c r="Q1961" s="17">
        <f t="shared" si="385"/>
        <v>0</v>
      </c>
      <c r="R1961" s="17">
        <f t="shared" si="386"/>
        <v>0</v>
      </c>
      <c r="S1961" s="17">
        <f t="shared" si="387"/>
        <v>0</v>
      </c>
      <c r="T1961" s="17">
        <f t="shared" si="388"/>
        <v>0</v>
      </c>
    </row>
    <row r="1962" spans="1:20">
      <c r="A1962" s="142" t="str">
        <f>IF((stock!B1956+stock!C1956+stock!D1956+stock!E1956)&lt;&gt;0,stock!A1956,"")</f>
        <v/>
      </c>
      <c r="B1962" s="142"/>
      <c r="C1962" s="16">
        <f>stock!C1956</f>
        <v>0</v>
      </c>
      <c r="D1962" s="16">
        <f>stock!D1956</f>
        <v>0</v>
      </c>
      <c r="E1962" s="16">
        <f>stock!E1956</f>
        <v>0</v>
      </c>
      <c r="F1962" s="16">
        <f>stock!F1956</f>
        <v>0</v>
      </c>
      <c r="G1962" s="16"/>
      <c r="H1962" s="16">
        <f t="shared" si="377"/>
        <v>0</v>
      </c>
      <c r="I1962" s="16">
        <f t="shared" si="378"/>
        <v>0</v>
      </c>
      <c r="J1962" s="16">
        <f t="shared" si="379"/>
        <v>0</v>
      </c>
      <c r="K1962" s="1">
        <f t="shared" si="380"/>
        <v>0</v>
      </c>
      <c r="L1962" s="16">
        <f>IF(COUNTIF($N$2:N1962,N1962)=1,L1961+1,L1961)</f>
        <v>27</v>
      </c>
      <c r="M1962" s="17" t="str">
        <f t="shared" si="381"/>
        <v/>
      </c>
      <c r="N1962" s="1">
        <f t="shared" si="382"/>
        <v>0</v>
      </c>
      <c r="O1962" s="1">
        <f t="shared" si="383"/>
        <v>0</v>
      </c>
      <c r="P1962" s="17">
        <f t="shared" si="384"/>
        <v>0</v>
      </c>
      <c r="Q1962" s="17">
        <f t="shared" si="385"/>
        <v>0</v>
      </c>
      <c r="R1962" s="17">
        <f t="shared" si="386"/>
        <v>0</v>
      </c>
      <c r="S1962" s="17">
        <f t="shared" si="387"/>
        <v>0</v>
      </c>
      <c r="T1962" s="17">
        <f t="shared" si="388"/>
        <v>0</v>
      </c>
    </row>
    <row r="1963" spans="1:20">
      <c r="A1963" s="142" t="str">
        <f>IF((stock!B1957+stock!C1957+stock!D1957+stock!E1957)&lt;&gt;0,stock!A1957,"")</f>
        <v/>
      </c>
      <c r="B1963" s="142"/>
      <c r="C1963" s="16">
        <f>stock!C1957</f>
        <v>0</v>
      </c>
      <c r="D1963" s="16">
        <f>stock!D1957</f>
        <v>0</v>
      </c>
      <c r="E1963" s="16">
        <f>stock!E1957</f>
        <v>0</v>
      </c>
      <c r="F1963" s="16">
        <f>stock!F1957</f>
        <v>0</v>
      </c>
      <c r="G1963" s="16"/>
      <c r="H1963" s="16">
        <f t="shared" si="377"/>
        <v>0</v>
      </c>
      <c r="I1963" s="16">
        <f t="shared" si="378"/>
        <v>0</v>
      </c>
      <c r="J1963" s="16">
        <f t="shared" si="379"/>
        <v>0</v>
      </c>
      <c r="K1963" s="1">
        <f t="shared" si="380"/>
        <v>0</v>
      </c>
      <c r="L1963" s="16">
        <f>IF(COUNTIF($N$2:N1963,N1963)=1,L1962+1,L1962)</f>
        <v>27</v>
      </c>
      <c r="M1963" s="17" t="str">
        <f t="shared" si="381"/>
        <v/>
      </c>
      <c r="N1963" s="1">
        <f t="shared" si="382"/>
        <v>0</v>
      </c>
      <c r="O1963" s="1">
        <f t="shared" si="383"/>
        <v>0</v>
      </c>
      <c r="P1963" s="17">
        <f t="shared" si="384"/>
        <v>0</v>
      </c>
      <c r="Q1963" s="17">
        <f t="shared" si="385"/>
        <v>0</v>
      </c>
      <c r="R1963" s="17">
        <f t="shared" si="386"/>
        <v>0</v>
      </c>
      <c r="S1963" s="17">
        <f t="shared" si="387"/>
        <v>0</v>
      </c>
      <c r="T1963" s="17">
        <f t="shared" si="388"/>
        <v>0</v>
      </c>
    </row>
    <row r="1964" spans="1:20">
      <c r="A1964" s="142" t="str">
        <f>IF((stock!B1958+stock!C1958+stock!D1958+stock!E1958)&lt;&gt;0,stock!A1958,"")</f>
        <v/>
      </c>
      <c r="B1964" s="142"/>
      <c r="C1964" s="16">
        <f>stock!C1958</f>
        <v>0</v>
      </c>
      <c r="D1964" s="16">
        <f>stock!D1958</f>
        <v>0</v>
      </c>
      <c r="E1964" s="16">
        <f>stock!E1958</f>
        <v>0</v>
      </c>
      <c r="F1964" s="16">
        <f>stock!F1958</f>
        <v>0</v>
      </c>
      <c r="G1964" s="16"/>
      <c r="H1964" s="16">
        <f t="shared" si="377"/>
        <v>0</v>
      </c>
      <c r="I1964" s="16">
        <f t="shared" si="378"/>
        <v>0</v>
      </c>
      <c r="J1964" s="16">
        <f t="shared" si="379"/>
        <v>0</v>
      </c>
      <c r="K1964" s="1">
        <f t="shared" si="380"/>
        <v>0</v>
      </c>
      <c r="L1964" s="16">
        <f>IF(COUNTIF($N$2:N1964,N1964)=1,L1963+1,L1963)</f>
        <v>27</v>
      </c>
      <c r="M1964" s="17" t="str">
        <f t="shared" si="381"/>
        <v/>
      </c>
      <c r="N1964" s="1">
        <f t="shared" si="382"/>
        <v>0</v>
      </c>
      <c r="O1964" s="1">
        <f t="shared" si="383"/>
        <v>0</v>
      </c>
      <c r="P1964" s="17">
        <f t="shared" si="384"/>
        <v>0</v>
      </c>
      <c r="Q1964" s="17">
        <f t="shared" si="385"/>
        <v>0</v>
      </c>
      <c r="R1964" s="17">
        <f t="shared" si="386"/>
        <v>0</v>
      </c>
      <c r="S1964" s="17">
        <f t="shared" si="387"/>
        <v>0</v>
      </c>
      <c r="T1964" s="17">
        <f t="shared" si="388"/>
        <v>0</v>
      </c>
    </row>
    <row r="1965" spans="1:20">
      <c r="A1965" s="142" t="str">
        <f>IF((stock!B1959+stock!C1959+stock!D1959+stock!E1959)&lt;&gt;0,stock!A1959,"")</f>
        <v/>
      </c>
      <c r="B1965" s="142"/>
      <c r="C1965" s="16">
        <f>stock!C1959</f>
        <v>0</v>
      </c>
      <c r="D1965" s="16">
        <f>stock!D1959</f>
        <v>0</v>
      </c>
      <c r="E1965" s="16">
        <f>stock!E1959</f>
        <v>0</v>
      </c>
      <c r="F1965" s="16">
        <f>stock!F1959</f>
        <v>0</v>
      </c>
      <c r="G1965" s="16"/>
      <c r="H1965" s="16">
        <f t="shared" si="377"/>
        <v>0</v>
      </c>
      <c r="I1965" s="16">
        <f t="shared" si="378"/>
        <v>0</v>
      </c>
      <c r="J1965" s="16">
        <f t="shared" si="379"/>
        <v>0</v>
      </c>
      <c r="K1965" s="1">
        <f t="shared" si="380"/>
        <v>0</v>
      </c>
      <c r="L1965" s="16">
        <f>IF(COUNTIF($N$2:N1965,N1965)=1,L1964+1,L1964)</f>
        <v>27</v>
      </c>
      <c r="M1965" s="17" t="str">
        <f t="shared" si="381"/>
        <v/>
      </c>
      <c r="N1965" s="1">
        <f t="shared" si="382"/>
        <v>0</v>
      </c>
      <c r="O1965" s="1">
        <f t="shared" si="383"/>
        <v>0</v>
      </c>
      <c r="P1965" s="17">
        <f t="shared" si="384"/>
        <v>0</v>
      </c>
      <c r="Q1965" s="17">
        <f t="shared" si="385"/>
        <v>0</v>
      </c>
      <c r="R1965" s="17">
        <f t="shared" si="386"/>
        <v>0</v>
      </c>
      <c r="S1965" s="17">
        <f t="shared" si="387"/>
        <v>0</v>
      </c>
      <c r="T1965" s="17">
        <f t="shared" si="388"/>
        <v>0</v>
      </c>
    </row>
    <row r="1966" spans="1:20">
      <c r="A1966" s="142" t="str">
        <f>IF((stock!B1960+stock!C1960+stock!D1960+stock!E1960)&lt;&gt;0,stock!A1960,"")</f>
        <v/>
      </c>
      <c r="B1966" s="142"/>
      <c r="C1966" s="16">
        <f>stock!C1960</f>
        <v>0</v>
      </c>
      <c r="D1966" s="16">
        <f>stock!D1960</f>
        <v>0</v>
      </c>
      <c r="E1966" s="16">
        <f>stock!E1960</f>
        <v>0</v>
      </c>
      <c r="F1966" s="16">
        <f>stock!F1960</f>
        <v>0</v>
      </c>
      <c r="G1966" s="16"/>
      <c r="H1966" s="16">
        <f t="shared" si="377"/>
        <v>0</v>
      </c>
      <c r="I1966" s="16">
        <f t="shared" si="378"/>
        <v>0</v>
      </c>
      <c r="J1966" s="16">
        <f t="shared" si="379"/>
        <v>0</v>
      </c>
      <c r="K1966" s="1">
        <f t="shared" si="380"/>
        <v>0</v>
      </c>
      <c r="L1966" s="16">
        <f>IF(COUNTIF($N$2:N1966,N1966)=1,L1965+1,L1965)</f>
        <v>27</v>
      </c>
      <c r="M1966" s="17" t="str">
        <f t="shared" si="381"/>
        <v/>
      </c>
      <c r="N1966" s="1">
        <f t="shared" si="382"/>
        <v>0</v>
      </c>
      <c r="O1966" s="1">
        <f t="shared" si="383"/>
        <v>0</v>
      </c>
      <c r="P1966" s="17">
        <f t="shared" si="384"/>
        <v>0</v>
      </c>
      <c r="Q1966" s="17">
        <f t="shared" si="385"/>
        <v>0</v>
      </c>
      <c r="R1966" s="17">
        <f t="shared" si="386"/>
        <v>0</v>
      </c>
      <c r="S1966" s="17">
        <f t="shared" si="387"/>
        <v>0</v>
      </c>
      <c r="T1966" s="17">
        <f t="shared" si="388"/>
        <v>0</v>
      </c>
    </row>
    <row r="1967" spans="1:20">
      <c r="A1967" s="142" t="str">
        <f>IF((stock!B1961+stock!C1961+stock!D1961+stock!E1961)&lt;&gt;0,stock!A1961,"")</f>
        <v/>
      </c>
      <c r="B1967" s="142"/>
      <c r="C1967" s="16">
        <f>stock!C1961</f>
        <v>0</v>
      </c>
      <c r="D1967" s="16">
        <f>stock!D1961</f>
        <v>0</v>
      </c>
      <c r="E1967" s="16">
        <f>stock!E1961</f>
        <v>0</v>
      </c>
      <c r="F1967" s="16">
        <f>stock!F1961</f>
        <v>0</v>
      </c>
      <c r="G1967" s="16"/>
      <c r="H1967" s="16">
        <f t="shared" si="377"/>
        <v>0</v>
      </c>
      <c r="I1967" s="16">
        <f t="shared" si="378"/>
        <v>0</v>
      </c>
      <c r="J1967" s="16">
        <f t="shared" si="379"/>
        <v>0</v>
      </c>
      <c r="K1967" s="1">
        <f t="shared" si="380"/>
        <v>0</v>
      </c>
      <c r="L1967" s="16">
        <f>IF(COUNTIF($N$2:N1967,N1967)=1,L1966+1,L1966)</f>
        <v>27</v>
      </c>
      <c r="M1967" s="17" t="str">
        <f t="shared" si="381"/>
        <v/>
      </c>
      <c r="N1967" s="1">
        <f t="shared" si="382"/>
        <v>0</v>
      </c>
      <c r="O1967" s="1">
        <f t="shared" si="383"/>
        <v>0</v>
      </c>
      <c r="P1967" s="17">
        <f t="shared" si="384"/>
        <v>0</v>
      </c>
      <c r="Q1967" s="17">
        <f t="shared" si="385"/>
        <v>0</v>
      </c>
      <c r="R1967" s="17">
        <f t="shared" si="386"/>
        <v>0</v>
      </c>
      <c r="S1967" s="17">
        <f t="shared" si="387"/>
        <v>0</v>
      </c>
      <c r="T1967" s="17">
        <f t="shared" si="388"/>
        <v>0</v>
      </c>
    </row>
    <row r="1968" spans="1:20">
      <c r="A1968" s="142" t="str">
        <f>IF((stock!B1962+stock!C1962+stock!D1962+stock!E1962)&lt;&gt;0,stock!A1962,"")</f>
        <v/>
      </c>
      <c r="B1968" s="142"/>
      <c r="C1968" s="16">
        <f>stock!C1962</f>
        <v>0</v>
      </c>
      <c r="D1968" s="16">
        <f>stock!D1962</f>
        <v>0</v>
      </c>
      <c r="E1968" s="16">
        <f>stock!E1962</f>
        <v>0</v>
      </c>
      <c r="F1968" s="16">
        <f>stock!F1962</f>
        <v>0</v>
      </c>
      <c r="G1968" s="16"/>
      <c r="H1968" s="16">
        <f t="shared" si="377"/>
        <v>0</v>
      </c>
      <c r="I1968" s="16">
        <f t="shared" si="378"/>
        <v>0</v>
      </c>
      <c r="J1968" s="16">
        <f t="shared" si="379"/>
        <v>0</v>
      </c>
      <c r="K1968" s="1">
        <f t="shared" si="380"/>
        <v>0</v>
      </c>
      <c r="L1968" s="16">
        <f>IF(COUNTIF($N$2:N1968,N1968)=1,L1967+1,L1967)</f>
        <v>27</v>
      </c>
      <c r="M1968" s="17" t="str">
        <f t="shared" si="381"/>
        <v/>
      </c>
      <c r="N1968" s="1">
        <f t="shared" si="382"/>
        <v>0</v>
      </c>
      <c r="O1968" s="1">
        <f t="shared" si="383"/>
        <v>0</v>
      </c>
      <c r="P1968" s="17">
        <f t="shared" si="384"/>
        <v>0</v>
      </c>
      <c r="Q1968" s="17">
        <f t="shared" si="385"/>
        <v>0</v>
      </c>
      <c r="R1968" s="17">
        <f t="shared" si="386"/>
        <v>0</v>
      </c>
      <c r="S1968" s="17">
        <f t="shared" si="387"/>
        <v>0</v>
      </c>
      <c r="T1968" s="17">
        <f t="shared" si="388"/>
        <v>0</v>
      </c>
    </row>
    <row r="1969" spans="1:20">
      <c r="A1969" s="142" t="str">
        <f>IF((stock!B1963+stock!C1963+stock!D1963+stock!E1963)&lt;&gt;0,stock!A1963,"")</f>
        <v/>
      </c>
      <c r="B1969" s="142"/>
      <c r="C1969" s="16">
        <f>stock!C1963</f>
        <v>0</v>
      </c>
      <c r="D1969" s="16">
        <f>stock!D1963</f>
        <v>0</v>
      </c>
      <c r="E1969" s="16">
        <f>stock!E1963</f>
        <v>0</v>
      </c>
      <c r="F1969" s="16">
        <f>stock!F1963</f>
        <v>0</v>
      </c>
      <c r="G1969" s="16"/>
      <c r="H1969" s="16">
        <f t="shared" si="377"/>
        <v>0</v>
      </c>
      <c r="I1969" s="16">
        <f t="shared" si="378"/>
        <v>0</v>
      </c>
      <c r="J1969" s="16">
        <f t="shared" si="379"/>
        <v>0</v>
      </c>
      <c r="K1969" s="1">
        <f t="shared" si="380"/>
        <v>0</v>
      </c>
      <c r="L1969" s="16">
        <f>IF(COUNTIF($N$2:N1969,N1969)=1,L1968+1,L1968)</f>
        <v>27</v>
      </c>
      <c r="M1969" s="17" t="str">
        <f t="shared" si="381"/>
        <v/>
      </c>
      <c r="N1969" s="1">
        <f t="shared" si="382"/>
        <v>0</v>
      </c>
      <c r="O1969" s="1">
        <f t="shared" si="383"/>
        <v>0</v>
      </c>
      <c r="P1969" s="17">
        <f t="shared" si="384"/>
        <v>0</v>
      </c>
      <c r="Q1969" s="17">
        <f t="shared" si="385"/>
        <v>0</v>
      </c>
      <c r="R1969" s="17">
        <f t="shared" si="386"/>
        <v>0</v>
      </c>
      <c r="S1969" s="17">
        <f t="shared" si="387"/>
        <v>0</v>
      </c>
      <c r="T1969" s="17">
        <f t="shared" si="388"/>
        <v>0</v>
      </c>
    </row>
    <row r="1970" spans="1:20">
      <c r="A1970" s="142" t="str">
        <f>IF((stock!B1964+stock!C1964+stock!D1964+stock!E1964)&lt;&gt;0,stock!A1964,"")</f>
        <v/>
      </c>
      <c r="B1970" s="142"/>
      <c r="C1970" s="16">
        <f>stock!C1964</f>
        <v>0</v>
      </c>
      <c r="D1970" s="16">
        <f>stock!D1964</f>
        <v>0</v>
      </c>
      <c r="E1970" s="16">
        <f>stock!E1964</f>
        <v>0</v>
      </c>
      <c r="F1970" s="16">
        <f>stock!F1964</f>
        <v>0</v>
      </c>
      <c r="G1970" s="16"/>
      <c r="H1970" s="16">
        <f t="shared" si="377"/>
        <v>0</v>
      </c>
      <c r="I1970" s="16">
        <f t="shared" si="378"/>
        <v>0</v>
      </c>
      <c r="J1970" s="16">
        <f t="shared" si="379"/>
        <v>0</v>
      </c>
      <c r="K1970" s="1">
        <f t="shared" si="380"/>
        <v>0</v>
      </c>
      <c r="L1970" s="16">
        <f>IF(COUNTIF($N$2:N1970,N1970)=1,L1969+1,L1969)</f>
        <v>27</v>
      </c>
      <c r="M1970" s="17" t="str">
        <f t="shared" si="381"/>
        <v/>
      </c>
      <c r="N1970" s="1">
        <f t="shared" si="382"/>
        <v>0</v>
      </c>
      <c r="O1970" s="1">
        <f t="shared" si="383"/>
        <v>0</v>
      </c>
      <c r="P1970" s="17">
        <f t="shared" si="384"/>
        <v>0</v>
      </c>
      <c r="Q1970" s="17">
        <f t="shared" si="385"/>
        <v>0</v>
      </c>
      <c r="R1970" s="17">
        <f t="shared" si="386"/>
        <v>0</v>
      </c>
      <c r="S1970" s="17">
        <f t="shared" si="387"/>
        <v>0</v>
      </c>
      <c r="T1970" s="17">
        <f t="shared" si="388"/>
        <v>0</v>
      </c>
    </row>
    <row r="1971" spans="1:20">
      <c r="A1971" s="142" t="str">
        <f>IF((stock!B1965+stock!C1965+stock!D1965+stock!E1965)&lt;&gt;0,stock!A1965,"")</f>
        <v/>
      </c>
      <c r="B1971" s="142"/>
      <c r="C1971" s="16">
        <f>stock!C1965</f>
        <v>0</v>
      </c>
      <c r="D1971" s="16">
        <f>stock!D1965</f>
        <v>0</v>
      </c>
      <c r="E1971" s="16">
        <f>stock!E1965</f>
        <v>0</v>
      </c>
      <c r="F1971" s="16">
        <f>stock!F1965</f>
        <v>0</v>
      </c>
      <c r="G1971" s="16"/>
      <c r="H1971" s="16">
        <f t="shared" si="377"/>
        <v>0</v>
      </c>
      <c r="I1971" s="16">
        <f t="shared" si="378"/>
        <v>0</v>
      </c>
      <c r="J1971" s="16">
        <f t="shared" si="379"/>
        <v>0</v>
      </c>
      <c r="K1971" s="1">
        <f t="shared" si="380"/>
        <v>0</v>
      </c>
      <c r="L1971" s="16">
        <f>IF(COUNTIF($N$2:N1971,N1971)=1,L1970+1,L1970)</f>
        <v>27</v>
      </c>
      <c r="M1971" s="17" t="str">
        <f t="shared" si="381"/>
        <v/>
      </c>
      <c r="N1971" s="1">
        <f t="shared" si="382"/>
        <v>0</v>
      </c>
      <c r="O1971" s="1">
        <f t="shared" si="383"/>
        <v>0</v>
      </c>
      <c r="P1971" s="17">
        <f t="shared" si="384"/>
        <v>0</v>
      </c>
      <c r="Q1971" s="17">
        <f t="shared" si="385"/>
        <v>0</v>
      </c>
      <c r="R1971" s="17">
        <f t="shared" si="386"/>
        <v>0</v>
      </c>
      <c r="S1971" s="17">
        <f t="shared" si="387"/>
        <v>0</v>
      </c>
      <c r="T1971" s="17">
        <f t="shared" si="388"/>
        <v>0</v>
      </c>
    </row>
    <row r="1972" spans="1:20">
      <c r="A1972" s="142" t="str">
        <f>IF((stock!B1966+stock!C1966+stock!D1966+stock!E1966)&lt;&gt;0,stock!A1966,"")</f>
        <v/>
      </c>
      <c r="B1972" s="142"/>
      <c r="C1972" s="16">
        <f>stock!C1966</f>
        <v>0</v>
      </c>
      <c r="D1972" s="16">
        <f>stock!D1966</f>
        <v>0</v>
      </c>
      <c r="E1972" s="16">
        <f>stock!E1966</f>
        <v>0</v>
      </c>
      <c r="F1972" s="16">
        <f>stock!F1966</f>
        <v>0</v>
      </c>
      <c r="G1972" s="16"/>
      <c r="H1972" s="16">
        <f t="shared" si="377"/>
        <v>0</v>
      </c>
      <c r="I1972" s="16">
        <f t="shared" si="378"/>
        <v>0</v>
      </c>
      <c r="J1972" s="16">
        <f t="shared" si="379"/>
        <v>0</v>
      </c>
      <c r="K1972" s="1">
        <f t="shared" si="380"/>
        <v>0</v>
      </c>
      <c r="L1972" s="16">
        <f>IF(COUNTIF($N$2:N1972,N1972)=1,L1971+1,L1971)</f>
        <v>27</v>
      </c>
      <c r="M1972" s="17" t="str">
        <f t="shared" si="381"/>
        <v/>
      </c>
      <c r="N1972" s="1">
        <f t="shared" si="382"/>
        <v>0</v>
      </c>
      <c r="O1972" s="1">
        <f t="shared" si="383"/>
        <v>0</v>
      </c>
      <c r="P1972" s="17">
        <f t="shared" si="384"/>
        <v>0</v>
      </c>
      <c r="Q1972" s="17">
        <f t="shared" si="385"/>
        <v>0</v>
      </c>
      <c r="R1972" s="17">
        <f t="shared" si="386"/>
        <v>0</v>
      </c>
      <c r="S1972" s="17">
        <f t="shared" si="387"/>
        <v>0</v>
      </c>
      <c r="T1972" s="17">
        <f t="shared" si="388"/>
        <v>0</v>
      </c>
    </row>
    <row r="1973" spans="1:20">
      <c r="A1973" s="142" t="str">
        <f>IF((stock!B1967+stock!C1967+stock!D1967+stock!E1967)&lt;&gt;0,stock!A1967,"")</f>
        <v/>
      </c>
      <c r="B1973" s="142"/>
      <c r="C1973" s="16">
        <f>stock!C1967</f>
        <v>0</v>
      </c>
      <c r="D1973" s="16">
        <f>stock!D1967</f>
        <v>0</v>
      </c>
      <c r="E1973" s="16">
        <f>stock!E1967</f>
        <v>0</v>
      </c>
      <c r="F1973" s="16">
        <f>stock!F1967</f>
        <v>0</v>
      </c>
      <c r="G1973" s="16"/>
      <c r="H1973" s="16">
        <f t="shared" si="377"/>
        <v>0</v>
      </c>
      <c r="I1973" s="16">
        <f t="shared" si="378"/>
        <v>0</v>
      </c>
      <c r="J1973" s="16">
        <f t="shared" si="379"/>
        <v>0</v>
      </c>
      <c r="K1973" s="1">
        <f t="shared" si="380"/>
        <v>0</v>
      </c>
      <c r="L1973" s="16">
        <f>IF(COUNTIF($N$2:N1973,N1973)=1,L1972+1,L1972)</f>
        <v>27</v>
      </c>
      <c r="M1973" s="17" t="str">
        <f t="shared" si="381"/>
        <v/>
      </c>
      <c r="N1973" s="1">
        <f t="shared" si="382"/>
        <v>0</v>
      </c>
      <c r="O1973" s="1">
        <f t="shared" si="383"/>
        <v>0</v>
      </c>
      <c r="P1973" s="17">
        <f t="shared" si="384"/>
        <v>0</v>
      </c>
      <c r="Q1973" s="17">
        <f t="shared" si="385"/>
        <v>0</v>
      </c>
      <c r="R1973" s="17">
        <f t="shared" si="386"/>
        <v>0</v>
      </c>
      <c r="S1973" s="17">
        <f t="shared" si="387"/>
        <v>0</v>
      </c>
      <c r="T1973" s="17">
        <f t="shared" si="388"/>
        <v>0</v>
      </c>
    </row>
    <row r="1974" spans="1:20">
      <c r="A1974" s="142" t="str">
        <f>IF((stock!B1968+stock!C1968+stock!D1968+stock!E1968)&lt;&gt;0,stock!A1968,"")</f>
        <v/>
      </c>
      <c r="B1974" s="142"/>
      <c r="C1974" s="16">
        <f>stock!C1968</f>
        <v>0</v>
      </c>
      <c r="D1974" s="16">
        <f>stock!D1968</f>
        <v>0</v>
      </c>
      <c r="E1974" s="16">
        <f>stock!E1968</f>
        <v>0</v>
      </c>
      <c r="F1974" s="16">
        <f>stock!F1968</f>
        <v>0</v>
      </c>
      <c r="G1974" s="16"/>
      <c r="H1974" s="16">
        <f t="shared" si="377"/>
        <v>0</v>
      </c>
      <c r="I1974" s="16">
        <f t="shared" si="378"/>
        <v>0</v>
      </c>
      <c r="J1974" s="16">
        <f t="shared" si="379"/>
        <v>0</v>
      </c>
      <c r="K1974" s="1">
        <f t="shared" si="380"/>
        <v>0</v>
      </c>
      <c r="L1974" s="16">
        <f>IF(COUNTIF($N$2:N1974,N1974)=1,L1973+1,L1973)</f>
        <v>27</v>
      </c>
      <c r="M1974" s="17" t="str">
        <f t="shared" si="381"/>
        <v/>
      </c>
      <c r="N1974" s="1">
        <f t="shared" si="382"/>
        <v>0</v>
      </c>
      <c r="O1974" s="1">
        <f t="shared" si="383"/>
        <v>0</v>
      </c>
      <c r="P1974" s="17">
        <f t="shared" si="384"/>
        <v>0</v>
      </c>
      <c r="Q1974" s="17">
        <f t="shared" si="385"/>
        <v>0</v>
      </c>
      <c r="R1974" s="17">
        <f t="shared" si="386"/>
        <v>0</v>
      </c>
      <c r="S1974" s="17">
        <f t="shared" si="387"/>
        <v>0</v>
      </c>
      <c r="T1974" s="17">
        <f t="shared" si="388"/>
        <v>0</v>
      </c>
    </row>
    <row r="1975" spans="1:20">
      <c r="A1975" s="142" t="str">
        <f>IF((stock!B1969+stock!C1969+stock!D1969+stock!E1969)&lt;&gt;0,stock!A1969,"")</f>
        <v/>
      </c>
      <c r="B1975" s="142"/>
      <c r="C1975" s="16">
        <f>stock!C1969</f>
        <v>0</v>
      </c>
      <c r="D1975" s="16">
        <f>stock!D1969</f>
        <v>0</v>
      </c>
      <c r="E1975" s="16">
        <f>stock!E1969</f>
        <v>0</v>
      </c>
      <c r="F1975" s="16">
        <f>stock!F1969</f>
        <v>0</v>
      </c>
      <c r="G1975" s="16"/>
      <c r="H1975" s="16">
        <f t="shared" si="377"/>
        <v>0</v>
      </c>
      <c r="I1975" s="16">
        <f t="shared" si="378"/>
        <v>0</v>
      </c>
      <c r="J1975" s="16">
        <f t="shared" si="379"/>
        <v>0</v>
      </c>
      <c r="K1975" s="1">
        <f t="shared" si="380"/>
        <v>0</v>
      </c>
      <c r="L1975" s="16">
        <f>IF(COUNTIF($N$2:N1975,N1975)=1,L1974+1,L1974)</f>
        <v>27</v>
      </c>
      <c r="M1975" s="17" t="str">
        <f t="shared" si="381"/>
        <v/>
      </c>
      <c r="N1975" s="1">
        <f t="shared" si="382"/>
        <v>0</v>
      </c>
      <c r="O1975" s="1">
        <f t="shared" si="383"/>
        <v>0</v>
      </c>
      <c r="P1975" s="17">
        <f t="shared" si="384"/>
        <v>0</v>
      </c>
      <c r="Q1975" s="17">
        <f t="shared" si="385"/>
        <v>0</v>
      </c>
      <c r="R1975" s="17">
        <f t="shared" si="386"/>
        <v>0</v>
      </c>
      <c r="S1975" s="17">
        <f t="shared" si="387"/>
        <v>0</v>
      </c>
      <c r="T1975" s="17">
        <f t="shared" si="388"/>
        <v>0</v>
      </c>
    </row>
    <row r="1976" spans="1:20">
      <c r="A1976" s="142" t="str">
        <f>IF((stock!B1970+stock!C1970+stock!D1970+stock!E1970)&lt;&gt;0,stock!A1970,"")</f>
        <v/>
      </c>
      <c r="B1976" s="142"/>
      <c r="C1976" s="16">
        <f>stock!C1970</f>
        <v>0</v>
      </c>
      <c r="D1976" s="16">
        <f>stock!D1970</f>
        <v>0</v>
      </c>
      <c r="E1976" s="16">
        <f>stock!E1970</f>
        <v>0</v>
      </c>
      <c r="F1976" s="16">
        <f>stock!F1970</f>
        <v>0</v>
      </c>
      <c r="G1976" s="16"/>
      <c r="H1976" s="16">
        <f t="shared" si="377"/>
        <v>0</v>
      </c>
      <c r="I1976" s="16">
        <f t="shared" si="378"/>
        <v>0</v>
      </c>
      <c r="J1976" s="16">
        <f t="shared" si="379"/>
        <v>0</v>
      </c>
      <c r="K1976" s="1">
        <f t="shared" si="380"/>
        <v>0</v>
      </c>
      <c r="L1976" s="16">
        <f>IF(COUNTIF($N$2:N1976,N1976)=1,L1975+1,L1975)</f>
        <v>27</v>
      </c>
      <c r="M1976" s="17" t="str">
        <f t="shared" si="381"/>
        <v/>
      </c>
      <c r="N1976" s="1">
        <f t="shared" si="382"/>
        <v>0</v>
      </c>
      <c r="O1976" s="1">
        <f t="shared" si="383"/>
        <v>0</v>
      </c>
      <c r="P1976" s="17">
        <f t="shared" si="384"/>
        <v>0</v>
      </c>
      <c r="Q1976" s="17">
        <f t="shared" si="385"/>
        <v>0</v>
      </c>
      <c r="R1976" s="17">
        <f t="shared" si="386"/>
        <v>0</v>
      </c>
      <c r="S1976" s="17">
        <f t="shared" si="387"/>
        <v>0</v>
      </c>
      <c r="T1976" s="17">
        <f t="shared" si="388"/>
        <v>0</v>
      </c>
    </row>
    <row r="1977" spans="1:20">
      <c r="A1977" s="142" t="str">
        <f>IF((stock!B1971+stock!C1971+stock!D1971+stock!E1971)&lt;&gt;0,stock!A1971,"")</f>
        <v/>
      </c>
      <c r="B1977" s="142"/>
      <c r="C1977" s="16">
        <f>stock!C1971</f>
        <v>0</v>
      </c>
      <c r="D1977" s="16">
        <f>stock!D1971</f>
        <v>0</v>
      </c>
      <c r="E1977" s="16">
        <f>stock!E1971</f>
        <v>0</v>
      </c>
      <c r="F1977" s="16">
        <f>stock!F1971</f>
        <v>0</v>
      </c>
      <c r="G1977" s="16"/>
      <c r="H1977" s="16">
        <f t="shared" si="377"/>
        <v>0</v>
      </c>
      <c r="I1977" s="16">
        <f t="shared" si="378"/>
        <v>0</v>
      </c>
      <c r="J1977" s="16">
        <f t="shared" si="379"/>
        <v>0</v>
      </c>
      <c r="K1977" s="1">
        <f t="shared" si="380"/>
        <v>0</v>
      </c>
      <c r="L1977" s="16">
        <f>IF(COUNTIF($N$2:N1977,N1977)=1,L1976+1,L1976)</f>
        <v>27</v>
      </c>
      <c r="M1977" s="17" t="str">
        <f t="shared" si="381"/>
        <v/>
      </c>
      <c r="N1977" s="1">
        <f t="shared" si="382"/>
        <v>0</v>
      </c>
      <c r="O1977" s="1">
        <f t="shared" si="383"/>
        <v>0</v>
      </c>
      <c r="P1977" s="17">
        <f t="shared" si="384"/>
        <v>0</v>
      </c>
      <c r="Q1977" s="17">
        <f t="shared" si="385"/>
        <v>0</v>
      </c>
      <c r="R1977" s="17">
        <f t="shared" si="386"/>
        <v>0</v>
      </c>
      <c r="S1977" s="17">
        <f t="shared" si="387"/>
        <v>0</v>
      </c>
      <c r="T1977" s="17">
        <f t="shared" si="388"/>
        <v>0</v>
      </c>
    </row>
    <row r="1978" spans="1:20">
      <c r="A1978" s="142" t="str">
        <f>IF((stock!B1972+stock!C1972+stock!D1972+stock!E1972)&lt;&gt;0,stock!A1972,"")</f>
        <v/>
      </c>
      <c r="B1978" s="142"/>
      <c r="C1978" s="16">
        <f>stock!C1972</f>
        <v>0</v>
      </c>
      <c r="D1978" s="16">
        <f>stock!D1972</f>
        <v>0</v>
      </c>
      <c r="E1978" s="16">
        <f>stock!E1972</f>
        <v>0</v>
      </c>
      <c r="F1978" s="16">
        <f>stock!F1972</f>
        <v>0</v>
      </c>
      <c r="G1978" s="16"/>
      <c r="H1978" s="16">
        <f t="shared" si="377"/>
        <v>0</v>
      </c>
      <c r="I1978" s="16">
        <f t="shared" si="378"/>
        <v>0</v>
      </c>
      <c r="J1978" s="16">
        <f t="shared" si="379"/>
        <v>0</v>
      </c>
      <c r="K1978" s="1">
        <f t="shared" si="380"/>
        <v>0</v>
      </c>
      <c r="L1978" s="16">
        <f>IF(COUNTIF($N$2:N1978,N1978)=1,L1977+1,L1977)</f>
        <v>27</v>
      </c>
      <c r="M1978" s="17" t="str">
        <f t="shared" si="381"/>
        <v/>
      </c>
      <c r="N1978" s="1">
        <f t="shared" si="382"/>
        <v>0</v>
      </c>
      <c r="O1978" s="1">
        <f t="shared" si="383"/>
        <v>0</v>
      </c>
      <c r="P1978" s="17">
        <f t="shared" si="384"/>
        <v>0</v>
      </c>
      <c r="Q1978" s="17">
        <f t="shared" si="385"/>
        <v>0</v>
      </c>
      <c r="R1978" s="17">
        <f t="shared" si="386"/>
        <v>0</v>
      </c>
      <c r="S1978" s="17">
        <f t="shared" si="387"/>
        <v>0</v>
      </c>
      <c r="T1978" s="17">
        <f t="shared" si="388"/>
        <v>0</v>
      </c>
    </row>
    <row r="1979" spans="1:20">
      <c r="A1979" s="142" t="str">
        <f>IF((stock!B1973+stock!C1973+stock!D1973+stock!E1973)&lt;&gt;0,stock!A1973,"")</f>
        <v/>
      </c>
      <c r="B1979" s="142"/>
      <c r="C1979" s="16">
        <f>stock!C1973</f>
        <v>0</v>
      </c>
      <c r="D1979" s="16">
        <f>stock!D1973</f>
        <v>0</v>
      </c>
      <c r="E1979" s="16">
        <f>stock!E1973</f>
        <v>0</v>
      </c>
      <c r="F1979" s="16">
        <f>stock!F1973</f>
        <v>0</v>
      </c>
      <c r="G1979" s="16"/>
      <c r="H1979" s="16">
        <f t="shared" si="377"/>
        <v>0</v>
      </c>
      <c r="I1979" s="16">
        <f t="shared" si="378"/>
        <v>0</v>
      </c>
      <c r="J1979" s="16">
        <f t="shared" si="379"/>
        <v>0</v>
      </c>
      <c r="K1979" s="1">
        <f t="shared" si="380"/>
        <v>0</v>
      </c>
      <c r="L1979" s="16">
        <f>IF(COUNTIF($N$2:N1979,N1979)=1,L1978+1,L1978)</f>
        <v>27</v>
      </c>
      <c r="M1979" s="17" t="str">
        <f t="shared" si="381"/>
        <v/>
      </c>
      <c r="N1979" s="1">
        <f t="shared" si="382"/>
        <v>0</v>
      </c>
      <c r="O1979" s="1">
        <f t="shared" si="383"/>
        <v>0</v>
      </c>
      <c r="P1979" s="17">
        <f t="shared" si="384"/>
        <v>0</v>
      </c>
      <c r="Q1979" s="17">
        <f t="shared" si="385"/>
        <v>0</v>
      </c>
      <c r="R1979" s="17">
        <f t="shared" si="386"/>
        <v>0</v>
      </c>
      <c r="S1979" s="17">
        <f t="shared" si="387"/>
        <v>0</v>
      </c>
      <c r="T1979" s="17">
        <f t="shared" si="388"/>
        <v>0</v>
      </c>
    </row>
    <row r="1980" spans="1:20">
      <c r="A1980" s="142" t="str">
        <f>IF((stock!B1974+stock!C1974+stock!D1974+stock!E1974)&lt;&gt;0,stock!A1974,"")</f>
        <v/>
      </c>
      <c r="B1980" s="142"/>
      <c r="C1980" s="16">
        <f>stock!C1974</f>
        <v>0</v>
      </c>
      <c r="D1980" s="16">
        <f>stock!D1974</f>
        <v>0</v>
      </c>
      <c r="E1980" s="16">
        <f>stock!E1974</f>
        <v>0</v>
      </c>
      <c r="F1980" s="16">
        <f>stock!F1974</f>
        <v>0</v>
      </c>
      <c r="G1980" s="16"/>
      <c r="H1980" s="16">
        <f t="shared" si="377"/>
        <v>0</v>
      </c>
      <c r="I1980" s="16">
        <f t="shared" si="378"/>
        <v>0</v>
      </c>
      <c r="J1980" s="16">
        <f t="shared" si="379"/>
        <v>0</v>
      </c>
      <c r="K1980" s="1">
        <f t="shared" si="380"/>
        <v>0</v>
      </c>
      <c r="L1980" s="16">
        <f>IF(COUNTIF($N$2:N1980,N1980)=1,L1979+1,L1979)</f>
        <v>27</v>
      </c>
      <c r="M1980" s="17" t="str">
        <f t="shared" si="381"/>
        <v/>
      </c>
      <c r="N1980" s="1">
        <f t="shared" si="382"/>
        <v>0</v>
      </c>
      <c r="O1980" s="1">
        <f t="shared" si="383"/>
        <v>0</v>
      </c>
      <c r="P1980" s="17">
        <f t="shared" si="384"/>
        <v>0</v>
      </c>
      <c r="Q1980" s="17">
        <f t="shared" si="385"/>
        <v>0</v>
      </c>
      <c r="R1980" s="17">
        <f t="shared" si="386"/>
        <v>0</v>
      </c>
      <c r="S1980" s="17">
        <f t="shared" si="387"/>
        <v>0</v>
      </c>
      <c r="T1980" s="17">
        <f t="shared" si="388"/>
        <v>0</v>
      </c>
    </row>
    <row r="1981" spans="1:20">
      <c r="A1981" s="142" t="str">
        <f>IF((stock!B1975+stock!C1975+stock!D1975+stock!E1975)&lt;&gt;0,stock!A1975,"")</f>
        <v/>
      </c>
      <c r="B1981" s="142"/>
      <c r="C1981" s="16">
        <f>stock!C1975</f>
        <v>0</v>
      </c>
      <c r="D1981" s="16">
        <f>stock!D1975</f>
        <v>0</v>
      </c>
      <c r="E1981" s="16">
        <f>stock!E1975</f>
        <v>0</v>
      </c>
      <c r="F1981" s="16">
        <f>stock!F1975</f>
        <v>0</v>
      </c>
      <c r="G1981" s="16"/>
      <c r="H1981" s="16">
        <f t="shared" ref="H1981:H2044" si="389">IFERROR(--SUBSTITUTE(TRIM(RIGHT(SUBSTITUTE(A1981," ",REPT(" ",255)),255)),"KG",""),0)</f>
        <v>0</v>
      </c>
      <c r="I1981" s="16">
        <f t="shared" ref="I1981:I2044" si="390">IFERROR(--SUBSTITUTE(TRIM(RIGHT(SUBSTITUTE(A1981," ",REPT(" ",255)),255)),"GM",""),0)</f>
        <v>0</v>
      </c>
      <c r="J1981" s="16">
        <f t="shared" ref="J1981:J2044" si="391">IF(H1981&gt;I1981,H1981,I1981)</f>
        <v>0</v>
      </c>
      <c r="K1981" s="1">
        <f t="shared" ref="K1981:K2044" si="392">IFERROR(LEFT(A1981,LEN(A1981)-5),0)</f>
        <v>0</v>
      </c>
      <c r="L1981" s="16">
        <f>IF(COUNTIF($N$2:N1981,N1981)=1,L1980+1,L1980)</f>
        <v>27</v>
      </c>
      <c r="M1981" s="17" t="str">
        <f t="shared" si="381"/>
        <v/>
      </c>
      <c r="N1981" s="1">
        <f t="shared" si="382"/>
        <v>0</v>
      </c>
      <c r="O1981" s="1">
        <f t="shared" si="383"/>
        <v>0</v>
      </c>
      <c r="P1981" s="17">
        <f t="shared" si="384"/>
        <v>0</v>
      </c>
      <c r="Q1981" s="17">
        <f t="shared" si="385"/>
        <v>0</v>
      </c>
      <c r="R1981" s="17">
        <f t="shared" si="386"/>
        <v>0</v>
      </c>
      <c r="S1981" s="17">
        <f t="shared" si="387"/>
        <v>0</v>
      </c>
      <c r="T1981" s="17">
        <f t="shared" si="388"/>
        <v>0</v>
      </c>
    </row>
    <row r="1982" spans="1:20">
      <c r="A1982" s="142" t="str">
        <f>IF((stock!B1976+stock!C1976+stock!D1976+stock!E1976)&lt;&gt;0,stock!A1976,"")</f>
        <v/>
      </c>
      <c r="B1982" s="142"/>
      <c r="C1982" s="16">
        <f>stock!C1976</f>
        <v>0</v>
      </c>
      <c r="D1982" s="16">
        <f>stock!D1976</f>
        <v>0</v>
      </c>
      <c r="E1982" s="16">
        <f>stock!E1976</f>
        <v>0</v>
      </c>
      <c r="F1982" s="16">
        <f>stock!F1976</f>
        <v>0</v>
      </c>
      <c r="G1982" s="16"/>
      <c r="H1982" s="16">
        <f t="shared" si="389"/>
        <v>0</v>
      </c>
      <c r="I1982" s="16">
        <f t="shared" si="390"/>
        <v>0</v>
      </c>
      <c r="J1982" s="16">
        <f t="shared" si="391"/>
        <v>0</v>
      </c>
      <c r="K1982" s="1">
        <f t="shared" si="392"/>
        <v>0</v>
      </c>
      <c r="L1982" s="16">
        <f>IF(COUNTIF($N$2:N1982,N1982)=1,L1981+1,L1981)</f>
        <v>27</v>
      </c>
      <c r="M1982" s="17" t="str">
        <f t="shared" si="381"/>
        <v/>
      </c>
      <c r="N1982" s="1">
        <f t="shared" si="382"/>
        <v>0</v>
      </c>
      <c r="O1982" s="1">
        <f t="shared" si="383"/>
        <v>0</v>
      </c>
      <c r="P1982" s="17">
        <f t="shared" si="384"/>
        <v>0</v>
      </c>
      <c r="Q1982" s="17">
        <f t="shared" si="385"/>
        <v>0</v>
      </c>
      <c r="R1982" s="17">
        <f t="shared" si="386"/>
        <v>0</v>
      </c>
      <c r="S1982" s="17">
        <f t="shared" si="387"/>
        <v>0</v>
      </c>
      <c r="T1982" s="17">
        <f t="shared" si="388"/>
        <v>0</v>
      </c>
    </row>
    <row r="1983" spans="1:20">
      <c r="A1983" s="142" t="str">
        <f>IF((stock!B1977+stock!C1977+stock!D1977+stock!E1977)&lt;&gt;0,stock!A1977,"")</f>
        <v/>
      </c>
      <c r="B1983" s="142"/>
      <c r="C1983" s="16">
        <f>stock!C1977</f>
        <v>0</v>
      </c>
      <c r="D1983" s="16">
        <f>stock!D1977</f>
        <v>0</v>
      </c>
      <c r="E1983" s="16">
        <f>stock!E1977</f>
        <v>0</v>
      </c>
      <c r="F1983" s="16">
        <f>stock!F1977</f>
        <v>0</v>
      </c>
      <c r="G1983" s="16"/>
      <c r="H1983" s="16">
        <f t="shared" si="389"/>
        <v>0</v>
      </c>
      <c r="I1983" s="16">
        <f t="shared" si="390"/>
        <v>0</v>
      </c>
      <c r="J1983" s="16">
        <f t="shared" si="391"/>
        <v>0</v>
      </c>
      <c r="K1983" s="1">
        <f t="shared" si="392"/>
        <v>0</v>
      </c>
      <c r="L1983" s="16">
        <f>IF(COUNTIF($N$2:N1983,N1983)=1,L1982+1,L1982)</f>
        <v>27</v>
      </c>
      <c r="M1983" s="17" t="str">
        <f t="shared" si="381"/>
        <v/>
      </c>
      <c r="N1983" s="1">
        <f t="shared" si="382"/>
        <v>0</v>
      </c>
      <c r="O1983" s="1">
        <f t="shared" si="383"/>
        <v>0</v>
      </c>
      <c r="P1983" s="17">
        <f t="shared" si="384"/>
        <v>0</v>
      </c>
      <c r="Q1983" s="17">
        <f t="shared" si="385"/>
        <v>0</v>
      </c>
      <c r="R1983" s="17">
        <f t="shared" si="386"/>
        <v>0</v>
      </c>
      <c r="S1983" s="17">
        <f t="shared" si="387"/>
        <v>0</v>
      </c>
      <c r="T1983" s="17">
        <f t="shared" si="388"/>
        <v>0</v>
      </c>
    </row>
    <row r="1984" spans="1:20">
      <c r="A1984" s="142" t="str">
        <f>IF((stock!B1978+stock!C1978+stock!D1978+stock!E1978)&lt;&gt;0,stock!A1978,"")</f>
        <v/>
      </c>
      <c r="B1984" s="142"/>
      <c r="C1984" s="16">
        <f>stock!C1978</f>
        <v>0</v>
      </c>
      <c r="D1984" s="16">
        <f>stock!D1978</f>
        <v>0</v>
      </c>
      <c r="E1984" s="16">
        <f>stock!E1978</f>
        <v>0</v>
      </c>
      <c r="F1984" s="16">
        <f>stock!F1978</f>
        <v>0</v>
      </c>
      <c r="G1984" s="16"/>
      <c r="H1984" s="16">
        <f t="shared" si="389"/>
        <v>0</v>
      </c>
      <c r="I1984" s="16">
        <f t="shared" si="390"/>
        <v>0</v>
      </c>
      <c r="J1984" s="16">
        <f t="shared" si="391"/>
        <v>0</v>
      </c>
      <c r="K1984" s="1">
        <f t="shared" si="392"/>
        <v>0</v>
      </c>
      <c r="L1984" s="16">
        <f>IF(COUNTIF($N$2:N1984,N1984)=1,L1983+1,L1983)</f>
        <v>27</v>
      </c>
      <c r="M1984" s="17" t="str">
        <f t="shared" si="381"/>
        <v/>
      </c>
      <c r="N1984" s="1">
        <f t="shared" si="382"/>
        <v>0</v>
      </c>
      <c r="O1984" s="1">
        <f t="shared" si="383"/>
        <v>0</v>
      </c>
      <c r="P1984" s="17">
        <f t="shared" si="384"/>
        <v>0</v>
      </c>
      <c r="Q1984" s="17">
        <f t="shared" si="385"/>
        <v>0</v>
      </c>
      <c r="R1984" s="17">
        <f t="shared" si="386"/>
        <v>0</v>
      </c>
      <c r="S1984" s="17">
        <f t="shared" si="387"/>
        <v>0</v>
      </c>
      <c r="T1984" s="17">
        <f t="shared" si="388"/>
        <v>0</v>
      </c>
    </row>
    <row r="1985" spans="1:20">
      <c r="A1985" s="142" t="str">
        <f>IF((stock!B1979+stock!C1979+stock!D1979+stock!E1979)&lt;&gt;0,stock!A1979,"")</f>
        <v/>
      </c>
      <c r="B1985" s="142"/>
      <c r="C1985" s="16">
        <f>stock!C1979</f>
        <v>0</v>
      </c>
      <c r="D1985" s="16">
        <f>stock!D1979</f>
        <v>0</v>
      </c>
      <c r="E1985" s="16">
        <f>stock!E1979</f>
        <v>0</v>
      </c>
      <c r="F1985" s="16">
        <f>stock!F1979</f>
        <v>0</v>
      </c>
      <c r="G1985" s="16"/>
      <c r="H1985" s="16">
        <f t="shared" si="389"/>
        <v>0</v>
      </c>
      <c r="I1985" s="16">
        <f t="shared" si="390"/>
        <v>0</v>
      </c>
      <c r="J1985" s="16">
        <f t="shared" si="391"/>
        <v>0</v>
      </c>
      <c r="K1985" s="1">
        <f t="shared" si="392"/>
        <v>0</v>
      </c>
      <c r="L1985" s="16">
        <f>IF(COUNTIF($N$2:N1985,N1985)=1,L1984+1,L1984)</f>
        <v>27</v>
      </c>
      <c r="M1985" s="17" t="str">
        <f t="shared" si="381"/>
        <v/>
      </c>
      <c r="N1985" s="1">
        <f t="shared" si="382"/>
        <v>0</v>
      </c>
      <c r="O1985" s="1">
        <f t="shared" si="383"/>
        <v>0</v>
      </c>
      <c r="P1985" s="17">
        <f t="shared" si="384"/>
        <v>0</v>
      </c>
      <c r="Q1985" s="17">
        <f t="shared" si="385"/>
        <v>0</v>
      </c>
      <c r="R1985" s="17">
        <f t="shared" si="386"/>
        <v>0</v>
      </c>
      <c r="S1985" s="17">
        <f t="shared" si="387"/>
        <v>0</v>
      </c>
      <c r="T1985" s="17">
        <f t="shared" si="388"/>
        <v>0</v>
      </c>
    </row>
    <row r="1986" spans="1:20">
      <c r="A1986" s="142" t="str">
        <f>IF((stock!B1980+stock!C1980+stock!D1980+stock!E1980)&lt;&gt;0,stock!A1980,"")</f>
        <v/>
      </c>
      <c r="B1986" s="142"/>
      <c r="C1986" s="16">
        <f>stock!C1980</f>
        <v>0</v>
      </c>
      <c r="D1986" s="16">
        <f>stock!D1980</f>
        <v>0</v>
      </c>
      <c r="E1986" s="16">
        <f>stock!E1980</f>
        <v>0</v>
      </c>
      <c r="F1986" s="16">
        <f>stock!F1980</f>
        <v>0</v>
      </c>
      <c r="G1986" s="16"/>
      <c r="H1986" s="16">
        <f t="shared" si="389"/>
        <v>0</v>
      </c>
      <c r="I1986" s="16">
        <f t="shared" si="390"/>
        <v>0</v>
      </c>
      <c r="J1986" s="16">
        <f t="shared" si="391"/>
        <v>0</v>
      </c>
      <c r="K1986" s="1">
        <f t="shared" si="392"/>
        <v>0</v>
      </c>
      <c r="L1986" s="16">
        <f>IF(COUNTIF($N$2:N1986,N1986)=1,L1985+1,L1985)</f>
        <v>27</v>
      </c>
      <c r="M1986" s="17" t="str">
        <f t="shared" si="381"/>
        <v/>
      </c>
      <c r="N1986" s="1">
        <f t="shared" si="382"/>
        <v>0</v>
      </c>
      <c r="O1986" s="1">
        <f t="shared" si="383"/>
        <v>0</v>
      </c>
      <c r="P1986" s="17">
        <f t="shared" si="384"/>
        <v>0</v>
      </c>
      <c r="Q1986" s="17">
        <f t="shared" si="385"/>
        <v>0</v>
      </c>
      <c r="R1986" s="17">
        <f t="shared" si="386"/>
        <v>0</v>
      </c>
      <c r="S1986" s="17">
        <f t="shared" si="387"/>
        <v>0</v>
      </c>
      <c r="T1986" s="17">
        <f t="shared" si="388"/>
        <v>0</v>
      </c>
    </row>
    <row r="1987" spans="1:20">
      <c r="A1987" s="142" t="str">
        <f>IF((stock!B1981+stock!C1981+stock!D1981+stock!E1981)&lt;&gt;0,stock!A1981,"")</f>
        <v/>
      </c>
      <c r="B1987" s="142"/>
      <c r="C1987" s="16">
        <f>stock!C1981</f>
        <v>0</v>
      </c>
      <c r="D1987" s="16">
        <f>stock!D1981</f>
        <v>0</v>
      </c>
      <c r="E1987" s="16">
        <f>stock!E1981</f>
        <v>0</v>
      </c>
      <c r="F1987" s="16">
        <f>stock!F1981</f>
        <v>0</v>
      </c>
      <c r="G1987" s="16"/>
      <c r="H1987" s="16">
        <f t="shared" si="389"/>
        <v>0</v>
      </c>
      <c r="I1987" s="16">
        <f t="shared" si="390"/>
        <v>0</v>
      </c>
      <c r="J1987" s="16">
        <f t="shared" si="391"/>
        <v>0</v>
      </c>
      <c r="K1987" s="1">
        <f t="shared" si="392"/>
        <v>0</v>
      </c>
      <c r="L1987" s="16">
        <f>IF(COUNTIF($N$2:N1987,N1987)=1,L1986+1,L1986)</f>
        <v>27</v>
      </c>
      <c r="M1987" s="17" t="str">
        <f t="shared" si="381"/>
        <v/>
      </c>
      <c r="N1987" s="1">
        <f t="shared" si="382"/>
        <v>0</v>
      </c>
      <c r="O1987" s="1">
        <f t="shared" si="383"/>
        <v>0</v>
      </c>
      <c r="P1987" s="17">
        <f t="shared" si="384"/>
        <v>0</v>
      </c>
      <c r="Q1987" s="17">
        <f t="shared" si="385"/>
        <v>0</v>
      </c>
      <c r="R1987" s="17">
        <f t="shared" si="386"/>
        <v>0</v>
      </c>
      <c r="S1987" s="17">
        <f t="shared" si="387"/>
        <v>0</v>
      </c>
      <c r="T1987" s="17">
        <f t="shared" si="388"/>
        <v>0</v>
      </c>
    </row>
    <row r="1988" spans="1:20">
      <c r="A1988" s="142" t="str">
        <f>IF((stock!B1982+stock!C1982+stock!D1982+stock!E1982)&lt;&gt;0,stock!A1982,"")</f>
        <v/>
      </c>
      <c r="B1988" s="142"/>
      <c r="C1988" s="16">
        <f>stock!C1982</f>
        <v>0</v>
      </c>
      <c r="D1988" s="16">
        <f>stock!D1982</f>
        <v>0</v>
      </c>
      <c r="E1988" s="16">
        <f>stock!E1982</f>
        <v>0</v>
      </c>
      <c r="F1988" s="16">
        <f>stock!F1982</f>
        <v>0</v>
      </c>
      <c r="G1988" s="16"/>
      <c r="H1988" s="16">
        <f t="shared" si="389"/>
        <v>0</v>
      </c>
      <c r="I1988" s="16">
        <f t="shared" si="390"/>
        <v>0</v>
      </c>
      <c r="J1988" s="16">
        <f t="shared" si="391"/>
        <v>0</v>
      </c>
      <c r="K1988" s="1">
        <f t="shared" si="392"/>
        <v>0</v>
      </c>
      <c r="L1988" s="16">
        <f>IF(COUNTIF($N$2:N1988,N1988)=1,L1987+1,L1987)</f>
        <v>27</v>
      </c>
      <c r="M1988" s="17" t="str">
        <f t="shared" si="381"/>
        <v/>
      </c>
      <c r="N1988" s="1">
        <f t="shared" si="382"/>
        <v>0</v>
      </c>
      <c r="O1988" s="1">
        <f t="shared" si="383"/>
        <v>0</v>
      </c>
      <c r="P1988" s="17">
        <f t="shared" si="384"/>
        <v>0</v>
      </c>
      <c r="Q1988" s="17">
        <f t="shared" si="385"/>
        <v>0</v>
      </c>
      <c r="R1988" s="17">
        <f t="shared" si="386"/>
        <v>0</v>
      </c>
      <c r="S1988" s="17">
        <f t="shared" si="387"/>
        <v>0</v>
      </c>
      <c r="T1988" s="17">
        <f t="shared" si="388"/>
        <v>0</v>
      </c>
    </row>
    <row r="1989" spans="1:20">
      <c r="A1989" s="142" t="str">
        <f>IF((stock!B1983+stock!C1983+stock!D1983+stock!E1983)&lt;&gt;0,stock!A1983,"")</f>
        <v/>
      </c>
      <c r="B1989" s="142"/>
      <c r="C1989" s="16">
        <f>stock!C1983</f>
        <v>0</v>
      </c>
      <c r="D1989" s="16">
        <f>stock!D1983</f>
        <v>0</v>
      </c>
      <c r="E1989" s="16">
        <f>stock!E1983</f>
        <v>0</v>
      </c>
      <c r="F1989" s="16">
        <f>stock!F1983</f>
        <v>0</v>
      </c>
      <c r="G1989" s="16"/>
      <c r="H1989" s="16">
        <f t="shared" si="389"/>
        <v>0</v>
      </c>
      <c r="I1989" s="16">
        <f t="shared" si="390"/>
        <v>0</v>
      </c>
      <c r="J1989" s="16">
        <f t="shared" si="391"/>
        <v>0</v>
      </c>
      <c r="K1989" s="1">
        <f t="shared" si="392"/>
        <v>0</v>
      </c>
      <c r="L1989" s="16">
        <f>IF(COUNTIF($N$2:N1989,N1989)=1,L1988+1,L1988)</f>
        <v>27</v>
      </c>
      <c r="M1989" s="17" t="str">
        <f t="shared" si="381"/>
        <v/>
      </c>
      <c r="N1989" s="1">
        <f t="shared" si="382"/>
        <v>0</v>
      </c>
      <c r="O1989" s="1">
        <f t="shared" si="383"/>
        <v>0</v>
      </c>
      <c r="P1989" s="17">
        <f t="shared" si="384"/>
        <v>0</v>
      </c>
      <c r="Q1989" s="17">
        <f t="shared" si="385"/>
        <v>0</v>
      </c>
      <c r="R1989" s="17">
        <f t="shared" si="386"/>
        <v>0</v>
      </c>
      <c r="S1989" s="17">
        <f t="shared" si="387"/>
        <v>0</v>
      </c>
      <c r="T1989" s="17">
        <f t="shared" si="388"/>
        <v>0</v>
      </c>
    </row>
    <row r="1990" spans="1:20">
      <c r="A1990" s="142" t="str">
        <f>IF((stock!B1984+stock!C1984+stock!D1984+stock!E1984)&lt;&gt;0,stock!A1984,"")</f>
        <v/>
      </c>
      <c r="B1990" s="142"/>
      <c r="C1990" s="16">
        <f>stock!C1984</f>
        <v>0</v>
      </c>
      <c r="D1990" s="16">
        <f>stock!D1984</f>
        <v>0</v>
      </c>
      <c r="E1990" s="16">
        <f>stock!E1984</f>
        <v>0</v>
      </c>
      <c r="F1990" s="16">
        <f>stock!F1984</f>
        <v>0</v>
      </c>
      <c r="G1990" s="16"/>
      <c r="H1990" s="16">
        <f t="shared" si="389"/>
        <v>0</v>
      </c>
      <c r="I1990" s="16">
        <f t="shared" si="390"/>
        <v>0</v>
      </c>
      <c r="J1990" s="16">
        <f t="shared" si="391"/>
        <v>0</v>
      </c>
      <c r="K1990" s="1">
        <f t="shared" si="392"/>
        <v>0</v>
      </c>
      <c r="L1990" s="16">
        <f>IF(COUNTIF($N$2:N1990,N1990)=1,L1989+1,L1989)</f>
        <v>27</v>
      </c>
      <c r="M1990" s="17" t="str">
        <f t="shared" si="381"/>
        <v/>
      </c>
      <c r="N1990" s="1">
        <f t="shared" si="382"/>
        <v>0</v>
      </c>
      <c r="O1990" s="1">
        <f t="shared" si="383"/>
        <v>0</v>
      </c>
      <c r="P1990" s="17">
        <f t="shared" si="384"/>
        <v>0</v>
      </c>
      <c r="Q1990" s="17">
        <f t="shared" si="385"/>
        <v>0</v>
      </c>
      <c r="R1990" s="17">
        <f t="shared" si="386"/>
        <v>0</v>
      </c>
      <c r="S1990" s="17">
        <f t="shared" si="387"/>
        <v>0</v>
      </c>
      <c r="T1990" s="17">
        <f t="shared" si="388"/>
        <v>0</v>
      </c>
    </row>
    <row r="1991" spans="1:20">
      <c r="A1991" s="142" t="str">
        <f>IF((stock!B1985+stock!C1985+stock!D1985+stock!E1985)&lt;&gt;0,stock!A1985,"")</f>
        <v/>
      </c>
      <c r="B1991" s="142"/>
      <c r="C1991" s="16">
        <f>stock!C1985</f>
        <v>0</v>
      </c>
      <c r="D1991" s="16">
        <f>stock!D1985</f>
        <v>0</v>
      </c>
      <c r="E1991" s="16">
        <f>stock!E1985</f>
        <v>0</v>
      </c>
      <c r="F1991" s="16">
        <f>stock!F1985</f>
        <v>0</v>
      </c>
      <c r="G1991" s="16"/>
      <c r="H1991" s="16">
        <f t="shared" si="389"/>
        <v>0</v>
      </c>
      <c r="I1991" s="16">
        <f t="shared" si="390"/>
        <v>0</v>
      </c>
      <c r="J1991" s="16">
        <f t="shared" si="391"/>
        <v>0</v>
      </c>
      <c r="K1991" s="1">
        <f t="shared" si="392"/>
        <v>0</v>
      </c>
      <c r="L1991" s="16">
        <f>IF(COUNTIF($N$2:N1991,N1991)=1,L1990+1,L1990)</f>
        <v>27</v>
      </c>
      <c r="M1991" s="17" t="str">
        <f t="shared" si="381"/>
        <v/>
      </c>
      <c r="N1991" s="1">
        <f t="shared" si="382"/>
        <v>0</v>
      </c>
      <c r="O1991" s="1">
        <f t="shared" si="383"/>
        <v>0</v>
      </c>
      <c r="P1991" s="17">
        <f t="shared" si="384"/>
        <v>0</v>
      </c>
      <c r="Q1991" s="17">
        <f t="shared" si="385"/>
        <v>0</v>
      </c>
      <c r="R1991" s="17">
        <f t="shared" si="386"/>
        <v>0</v>
      </c>
      <c r="S1991" s="17">
        <f t="shared" si="387"/>
        <v>0</v>
      </c>
      <c r="T1991" s="17">
        <f t="shared" si="388"/>
        <v>0</v>
      </c>
    </row>
    <row r="1992" spans="1:20">
      <c r="A1992" s="142" t="str">
        <f>IF((stock!B1986+stock!C1986+stock!D1986+stock!E1986)&lt;&gt;0,stock!A1986,"")</f>
        <v/>
      </c>
      <c r="B1992" s="142"/>
      <c r="C1992" s="16">
        <f>stock!C1986</f>
        <v>0</v>
      </c>
      <c r="D1992" s="16">
        <f>stock!D1986</f>
        <v>0</v>
      </c>
      <c r="E1992" s="16">
        <f>stock!E1986</f>
        <v>0</v>
      </c>
      <c r="F1992" s="16">
        <f>stock!F1986</f>
        <v>0</v>
      </c>
      <c r="G1992" s="16"/>
      <c r="H1992" s="16">
        <f t="shared" si="389"/>
        <v>0</v>
      </c>
      <c r="I1992" s="16">
        <f t="shared" si="390"/>
        <v>0</v>
      </c>
      <c r="J1992" s="16">
        <f t="shared" si="391"/>
        <v>0</v>
      </c>
      <c r="K1992" s="1">
        <f t="shared" si="392"/>
        <v>0</v>
      </c>
      <c r="L1992" s="16">
        <f>IF(COUNTIF($N$2:N1992,N1992)=1,L1991+1,L1991)</f>
        <v>27</v>
      </c>
      <c r="M1992" s="17" t="str">
        <f t="shared" si="381"/>
        <v/>
      </c>
      <c r="N1992" s="1">
        <f t="shared" si="382"/>
        <v>0</v>
      </c>
      <c r="O1992" s="1">
        <f t="shared" si="383"/>
        <v>0</v>
      </c>
      <c r="P1992" s="17">
        <f t="shared" si="384"/>
        <v>0</v>
      </c>
      <c r="Q1992" s="17">
        <f t="shared" si="385"/>
        <v>0</v>
      </c>
      <c r="R1992" s="17">
        <f t="shared" si="386"/>
        <v>0</v>
      </c>
      <c r="S1992" s="17">
        <f t="shared" si="387"/>
        <v>0</v>
      </c>
      <c r="T1992" s="17">
        <f t="shared" si="388"/>
        <v>0</v>
      </c>
    </row>
    <row r="1993" spans="1:20">
      <c r="A1993" s="142" t="str">
        <f>IF((stock!B1987+stock!C1987+stock!D1987+stock!E1987)&lt;&gt;0,stock!A1987,"")</f>
        <v/>
      </c>
      <c r="B1993" s="142"/>
      <c r="C1993" s="16">
        <f>stock!C1987</f>
        <v>0</v>
      </c>
      <c r="D1993" s="16">
        <f>stock!D1987</f>
        <v>0</v>
      </c>
      <c r="E1993" s="16">
        <f>stock!E1987</f>
        <v>0</v>
      </c>
      <c r="F1993" s="16">
        <f>stock!F1987</f>
        <v>0</v>
      </c>
      <c r="G1993" s="16"/>
      <c r="H1993" s="16">
        <f t="shared" si="389"/>
        <v>0</v>
      </c>
      <c r="I1993" s="16">
        <f t="shared" si="390"/>
        <v>0</v>
      </c>
      <c r="J1993" s="16">
        <f t="shared" si="391"/>
        <v>0</v>
      </c>
      <c r="K1993" s="1">
        <f t="shared" si="392"/>
        <v>0</v>
      </c>
      <c r="L1993" s="16">
        <f>IF(COUNTIF($N$2:N1993,N1993)=1,L1992+1,L1992)</f>
        <v>27</v>
      </c>
      <c r="M1993" s="17" t="str">
        <f t="shared" si="381"/>
        <v/>
      </c>
      <c r="N1993" s="1">
        <f t="shared" si="382"/>
        <v>0</v>
      </c>
      <c r="O1993" s="1">
        <f t="shared" si="383"/>
        <v>0</v>
      </c>
      <c r="P1993" s="17">
        <f t="shared" si="384"/>
        <v>0</v>
      </c>
      <c r="Q1993" s="17">
        <f t="shared" si="385"/>
        <v>0</v>
      </c>
      <c r="R1993" s="17">
        <f t="shared" si="386"/>
        <v>0</v>
      </c>
      <c r="S1993" s="17">
        <f t="shared" si="387"/>
        <v>0</v>
      </c>
      <c r="T1993" s="17">
        <f t="shared" si="388"/>
        <v>0</v>
      </c>
    </row>
    <row r="1994" spans="1:20">
      <c r="A1994" s="142" t="str">
        <f>IF((stock!B1988+stock!C1988+stock!D1988+stock!E1988)&lt;&gt;0,stock!A1988,"")</f>
        <v/>
      </c>
      <c r="B1994" s="142"/>
      <c r="C1994" s="16">
        <f>stock!C1988</f>
        <v>0</v>
      </c>
      <c r="D1994" s="16">
        <f>stock!D1988</f>
        <v>0</v>
      </c>
      <c r="E1994" s="16">
        <f>stock!E1988</f>
        <v>0</v>
      </c>
      <c r="F1994" s="16">
        <f>stock!F1988</f>
        <v>0</v>
      </c>
      <c r="G1994" s="16"/>
      <c r="H1994" s="16">
        <f t="shared" si="389"/>
        <v>0</v>
      </c>
      <c r="I1994" s="16">
        <f t="shared" si="390"/>
        <v>0</v>
      </c>
      <c r="J1994" s="16">
        <f t="shared" si="391"/>
        <v>0</v>
      </c>
      <c r="K1994" s="1">
        <f t="shared" si="392"/>
        <v>0</v>
      </c>
      <c r="L1994" s="16">
        <f>IF(COUNTIF($N$2:N1994,N1994)=1,L1993+1,L1993)</f>
        <v>27</v>
      </c>
      <c r="M1994" s="17" t="str">
        <f t="shared" si="381"/>
        <v/>
      </c>
      <c r="N1994" s="1">
        <f t="shared" si="382"/>
        <v>0</v>
      </c>
      <c r="O1994" s="1">
        <f t="shared" si="383"/>
        <v>0</v>
      </c>
      <c r="P1994" s="17">
        <f t="shared" si="384"/>
        <v>0</v>
      </c>
      <c r="Q1994" s="17">
        <f t="shared" si="385"/>
        <v>0</v>
      </c>
      <c r="R1994" s="17">
        <f t="shared" si="386"/>
        <v>0</v>
      </c>
      <c r="S1994" s="17">
        <f t="shared" si="387"/>
        <v>0</v>
      </c>
      <c r="T1994" s="17">
        <f t="shared" si="388"/>
        <v>0</v>
      </c>
    </row>
    <row r="1995" spans="1:20">
      <c r="A1995" s="142" t="str">
        <f>IF((stock!B1989+stock!C1989+stock!D1989+stock!E1989)&lt;&gt;0,stock!A1989,"")</f>
        <v/>
      </c>
      <c r="B1995" s="142"/>
      <c r="C1995" s="16">
        <f>stock!C1989</f>
        <v>0</v>
      </c>
      <c r="D1995" s="16">
        <f>stock!D1989</f>
        <v>0</v>
      </c>
      <c r="E1995" s="16">
        <f>stock!E1989</f>
        <v>0</v>
      </c>
      <c r="F1995" s="16">
        <f>stock!F1989</f>
        <v>0</v>
      </c>
      <c r="G1995" s="16"/>
      <c r="H1995" s="16">
        <f t="shared" si="389"/>
        <v>0</v>
      </c>
      <c r="I1995" s="16">
        <f t="shared" si="390"/>
        <v>0</v>
      </c>
      <c r="J1995" s="16">
        <f t="shared" si="391"/>
        <v>0</v>
      </c>
      <c r="K1995" s="1">
        <f t="shared" si="392"/>
        <v>0</v>
      </c>
      <c r="L1995" s="16">
        <f>IF(COUNTIF($N$2:N1995,N1995)=1,L1994+1,L1994)</f>
        <v>27</v>
      </c>
      <c r="M1995" s="17" t="str">
        <f t="shared" si="381"/>
        <v/>
      </c>
      <c r="N1995" s="1">
        <f t="shared" si="382"/>
        <v>0</v>
      </c>
      <c r="O1995" s="1">
        <f t="shared" si="383"/>
        <v>0</v>
      </c>
      <c r="P1995" s="17">
        <f t="shared" si="384"/>
        <v>0</v>
      </c>
      <c r="Q1995" s="17">
        <f t="shared" si="385"/>
        <v>0</v>
      </c>
      <c r="R1995" s="17">
        <f t="shared" si="386"/>
        <v>0</v>
      </c>
      <c r="S1995" s="17">
        <f t="shared" si="387"/>
        <v>0</v>
      </c>
      <c r="T1995" s="17">
        <f t="shared" si="388"/>
        <v>0</v>
      </c>
    </row>
    <row r="1996" spans="1:20">
      <c r="A1996" s="142" t="str">
        <f>IF((stock!B1990+stock!C1990+stock!D1990+stock!E1990)&lt;&gt;0,stock!A1990,"")</f>
        <v/>
      </c>
      <c r="B1996" s="142"/>
      <c r="C1996" s="16">
        <f>stock!C1990</f>
        <v>0</v>
      </c>
      <c r="D1996" s="16">
        <f>stock!D1990</f>
        <v>0</v>
      </c>
      <c r="E1996" s="16">
        <f>stock!E1990</f>
        <v>0</v>
      </c>
      <c r="F1996" s="16">
        <f>stock!F1990</f>
        <v>0</v>
      </c>
      <c r="G1996" s="16"/>
      <c r="H1996" s="16">
        <f t="shared" si="389"/>
        <v>0</v>
      </c>
      <c r="I1996" s="16">
        <f t="shared" si="390"/>
        <v>0</v>
      </c>
      <c r="J1996" s="16">
        <f t="shared" si="391"/>
        <v>0</v>
      </c>
      <c r="K1996" s="1">
        <f t="shared" si="392"/>
        <v>0</v>
      </c>
      <c r="L1996" s="16">
        <f>IF(COUNTIF($N$2:N1996,N1996)=1,L1995+1,L1995)</f>
        <v>27</v>
      </c>
      <c r="M1996" s="17" t="str">
        <f t="shared" si="381"/>
        <v/>
      </c>
      <c r="N1996" s="1">
        <f t="shared" si="382"/>
        <v>0</v>
      </c>
      <c r="O1996" s="1">
        <f t="shared" si="383"/>
        <v>0</v>
      </c>
      <c r="P1996" s="17">
        <f t="shared" si="384"/>
        <v>0</v>
      </c>
      <c r="Q1996" s="17">
        <f t="shared" si="385"/>
        <v>0</v>
      </c>
      <c r="R1996" s="17">
        <f t="shared" si="386"/>
        <v>0</v>
      </c>
      <c r="S1996" s="17">
        <f t="shared" si="387"/>
        <v>0</v>
      </c>
      <c r="T1996" s="17">
        <f t="shared" si="388"/>
        <v>0</v>
      </c>
    </row>
    <row r="1997" spans="1:20">
      <c r="A1997" s="142" t="str">
        <f>IF((stock!B1991+stock!C1991+stock!D1991+stock!E1991)&lt;&gt;0,stock!A1991,"")</f>
        <v/>
      </c>
      <c r="B1997" s="142"/>
      <c r="C1997" s="16">
        <f>stock!C1991</f>
        <v>0</v>
      </c>
      <c r="D1997" s="16">
        <f>stock!D1991</f>
        <v>0</v>
      </c>
      <c r="E1997" s="16">
        <f>stock!E1991</f>
        <v>0</v>
      </c>
      <c r="F1997" s="16">
        <f>stock!F1991</f>
        <v>0</v>
      </c>
      <c r="G1997" s="16"/>
      <c r="H1997" s="16">
        <f t="shared" si="389"/>
        <v>0</v>
      </c>
      <c r="I1997" s="16">
        <f t="shared" si="390"/>
        <v>0</v>
      </c>
      <c r="J1997" s="16">
        <f t="shared" si="391"/>
        <v>0</v>
      </c>
      <c r="K1997" s="1">
        <f t="shared" si="392"/>
        <v>0</v>
      </c>
      <c r="L1997" s="16">
        <f>IF(COUNTIF($N$2:N1997,N1997)=1,L1996+1,L1996)</f>
        <v>27</v>
      </c>
      <c r="M1997" s="17" t="str">
        <f t="shared" si="381"/>
        <v/>
      </c>
      <c r="N1997" s="1">
        <f t="shared" si="382"/>
        <v>0</v>
      </c>
      <c r="O1997" s="1">
        <f t="shared" si="383"/>
        <v>0</v>
      </c>
      <c r="P1997" s="17">
        <f t="shared" si="384"/>
        <v>0</v>
      </c>
      <c r="Q1997" s="17">
        <f t="shared" si="385"/>
        <v>0</v>
      </c>
      <c r="R1997" s="17">
        <f t="shared" si="386"/>
        <v>0</v>
      </c>
      <c r="S1997" s="17">
        <f t="shared" si="387"/>
        <v>0</v>
      </c>
      <c r="T1997" s="17">
        <f t="shared" si="388"/>
        <v>0</v>
      </c>
    </row>
    <row r="1998" spans="1:20">
      <c r="A1998" s="142" t="str">
        <f>IF((stock!B1992+stock!C1992+stock!D1992+stock!E1992)&lt;&gt;0,stock!A1992,"")</f>
        <v/>
      </c>
      <c r="B1998" s="142"/>
      <c r="C1998" s="16">
        <f>stock!C1992</f>
        <v>0</v>
      </c>
      <c r="D1998" s="16">
        <f>stock!D1992</f>
        <v>0</v>
      </c>
      <c r="E1998" s="16">
        <f>stock!E1992</f>
        <v>0</v>
      </c>
      <c r="F1998" s="16">
        <f>stock!F1992</f>
        <v>0</v>
      </c>
      <c r="G1998" s="16"/>
      <c r="H1998" s="16">
        <f t="shared" si="389"/>
        <v>0</v>
      </c>
      <c r="I1998" s="16">
        <f t="shared" si="390"/>
        <v>0</v>
      </c>
      <c r="J1998" s="16">
        <f t="shared" si="391"/>
        <v>0</v>
      </c>
      <c r="K1998" s="1">
        <f t="shared" si="392"/>
        <v>0</v>
      </c>
      <c r="L1998" s="16">
        <f>IF(COUNTIF($N$2:N1998,N1998)=1,L1997+1,L1997)</f>
        <v>27</v>
      </c>
      <c r="M1998" s="17" t="str">
        <f t="shared" si="381"/>
        <v/>
      </c>
      <c r="N1998" s="1">
        <f t="shared" si="382"/>
        <v>0</v>
      </c>
      <c r="O1998" s="1">
        <f t="shared" si="383"/>
        <v>0</v>
      </c>
      <c r="P1998" s="17">
        <f t="shared" si="384"/>
        <v>0</v>
      </c>
      <c r="Q1998" s="17">
        <f t="shared" si="385"/>
        <v>0</v>
      </c>
      <c r="R1998" s="17">
        <f t="shared" si="386"/>
        <v>0</v>
      </c>
      <c r="S1998" s="17">
        <f t="shared" si="387"/>
        <v>0</v>
      </c>
      <c r="T1998" s="17">
        <f t="shared" si="388"/>
        <v>0</v>
      </c>
    </row>
    <row r="1999" spans="1:20">
      <c r="A1999" s="142" t="str">
        <f>IF((stock!B1993+stock!C1993+stock!D1993+stock!E1993)&lt;&gt;0,stock!A1993,"")</f>
        <v/>
      </c>
      <c r="B1999" s="142"/>
      <c r="C1999" s="16">
        <f>stock!C1993</f>
        <v>0</v>
      </c>
      <c r="D1999" s="16">
        <f>stock!D1993</f>
        <v>0</v>
      </c>
      <c r="E1999" s="16">
        <f>stock!E1993</f>
        <v>0</v>
      </c>
      <c r="F1999" s="16">
        <f>stock!F1993</f>
        <v>0</v>
      </c>
      <c r="G1999" s="16"/>
      <c r="H1999" s="16">
        <f t="shared" si="389"/>
        <v>0</v>
      </c>
      <c r="I1999" s="16">
        <f t="shared" si="390"/>
        <v>0</v>
      </c>
      <c r="J1999" s="16">
        <f t="shared" si="391"/>
        <v>0</v>
      </c>
      <c r="K1999" s="1">
        <f t="shared" si="392"/>
        <v>0</v>
      </c>
      <c r="L1999" s="16">
        <f>IF(COUNTIF($N$2:N1999,N1999)=1,L1998+1,L1998)</f>
        <v>27</v>
      </c>
      <c r="M1999" s="17" t="str">
        <f t="shared" si="381"/>
        <v/>
      </c>
      <c r="N1999" s="1">
        <f t="shared" si="382"/>
        <v>0</v>
      </c>
      <c r="O1999" s="1">
        <f t="shared" si="383"/>
        <v>0</v>
      </c>
      <c r="P1999" s="17">
        <f t="shared" si="384"/>
        <v>0</v>
      </c>
      <c r="Q1999" s="17">
        <f t="shared" si="385"/>
        <v>0</v>
      </c>
      <c r="R1999" s="17">
        <f t="shared" si="386"/>
        <v>0</v>
      </c>
      <c r="S1999" s="17">
        <f t="shared" si="387"/>
        <v>0</v>
      </c>
      <c r="T1999" s="17">
        <f t="shared" si="388"/>
        <v>0</v>
      </c>
    </row>
    <row r="2000" spans="1:20">
      <c r="A2000" s="142" t="str">
        <f>IF((stock!B1994+stock!C1994+stock!D1994+stock!E1994)&lt;&gt;0,stock!A1994,"")</f>
        <v/>
      </c>
      <c r="B2000" s="142"/>
      <c r="C2000" s="16">
        <f>stock!C1994</f>
        <v>0</v>
      </c>
      <c r="D2000" s="16">
        <f>stock!D1994</f>
        <v>0</v>
      </c>
      <c r="E2000" s="16">
        <f>stock!E1994</f>
        <v>0</v>
      </c>
      <c r="F2000" s="16">
        <f>stock!F1994</f>
        <v>0</v>
      </c>
      <c r="G2000" s="16"/>
      <c r="H2000" s="16">
        <f t="shared" si="389"/>
        <v>0</v>
      </c>
      <c r="I2000" s="16">
        <f t="shared" si="390"/>
        <v>0</v>
      </c>
      <c r="J2000" s="16">
        <f t="shared" si="391"/>
        <v>0</v>
      </c>
      <c r="K2000" s="1">
        <f t="shared" si="392"/>
        <v>0</v>
      </c>
      <c r="L2000" s="16">
        <f>IF(COUNTIF($N$2:N2000,N2000)=1,L1999+1,L1999)</f>
        <v>27</v>
      </c>
      <c r="M2000" s="17" t="str">
        <f t="shared" si="381"/>
        <v/>
      </c>
      <c r="N2000" s="1">
        <f t="shared" si="382"/>
        <v>0</v>
      </c>
      <c r="O2000" s="1">
        <f t="shared" si="383"/>
        <v>0</v>
      </c>
      <c r="P2000" s="17">
        <f t="shared" si="384"/>
        <v>0</v>
      </c>
      <c r="Q2000" s="17">
        <f t="shared" si="385"/>
        <v>0</v>
      </c>
      <c r="R2000" s="17">
        <f t="shared" si="386"/>
        <v>0</v>
      </c>
      <c r="S2000" s="17">
        <f t="shared" si="387"/>
        <v>0</v>
      </c>
      <c r="T2000" s="17">
        <f t="shared" si="388"/>
        <v>0</v>
      </c>
    </row>
    <row r="2001" spans="1:20">
      <c r="A2001" s="142" t="str">
        <f>IF((stock!B1995+stock!C1995+stock!D1995+stock!E1995)&lt;&gt;0,stock!A1995,"")</f>
        <v/>
      </c>
      <c r="B2001" s="142"/>
      <c r="C2001" s="16">
        <f>stock!C1995</f>
        <v>0</v>
      </c>
      <c r="D2001" s="16">
        <f>stock!D1995</f>
        <v>0</v>
      </c>
      <c r="E2001" s="16">
        <f>stock!E1995</f>
        <v>0</v>
      </c>
      <c r="F2001" s="16">
        <f>stock!F1995</f>
        <v>0</v>
      </c>
      <c r="G2001" s="16"/>
      <c r="H2001" s="16">
        <f t="shared" si="389"/>
        <v>0</v>
      </c>
      <c r="I2001" s="16">
        <f t="shared" si="390"/>
        <v>0</v>
      </c>
      <c r="J2001" s="16">
        <f t="shared" si="391"/>
        <v>0</v>
      </c>
      <c r="K2001" s="1">
        <f t="shared" si="392"/>
        <v>0</v>
      </c>
      <c r="L2001" s="16">
        <f>IF(COUNTIF($N$2:N2001,N2001)=1,L2000+1,L2000)</f>
        <v>27</v>
      </c>
      <c r="M2001" s="17" t="str">
        <f t="shared" si="381"/>
        <v/>
      </c>
      <c r="N2001" s="1">
        <f t="shared" si="382"/>
        <v>0</v>
      </c>
      <c r="O2001" s="1">
        <f t="shared" si="383"/>
        <v>0</v>
      </c>
      <c r="P2001" s="17">
        <f t="shared" si="384"/>
        <v>0</v>
      </c>
      <c r="Q2001" s="17">
        <f t="shared" si="385"/>
        <v>0</v>
      </c>
      <c r="R2001" s="17">
        <f t="shared" si="386"/>
        <v>0</v>
      </c>
      <c r="S2001" s="17">
        <f t="shared" si="387"/>
        <v>0</v>
      </c>
      <c r="T2001" s="17">
        <f t="shared" si="388"/>
        <v>0</v>
      </c>
    </row>
    <row r="2002" spans="1:20">
      <c r="A2002" s="142" t="str">
        <f>IF((stock!B1996+stock!C1996+stock!D1996+stock!E1996)&lt;&gt;0,stock!A1996,"")</f>
        <v/>
      </c>
      <c r="B2002" s="142"/>
      <c r="C2002" s="16">
        <f>stock!C1996</f>
        <v>0</v>
      </c>
      <c r="D2002" s="16">
        <f>stock!D1996</f>
        <v>0</v>
      </c>
      <c r="E2002" s="16">
        <f>stock!E1996</f>
        <v>0</v>
      </c>
      <c r="F2002" s="16">
        <f>stock!F1996</f>
        <v>0</v>
      </c>
      <c r="G2002" s="16"/>
      <c r="H2002" s="16">
        <f t="shared" si="389"/>
        <v>0</v>
      </c>
      <c r="I2002" s="16">
        <f t="shared" si="390"/>
        <v>0</v>
      </c>
      <c r="J2002" s="16">
        <f t="shared" si="391"/>
        <v>0</v>
      </c>
      <c r="K2002" s="1">
        <f t="shared" si="392"/>
        <v>0</v>
      </c>
      <c r="L2002" s="16">
        <f>IF(COUNTIF($N$2:N2002,N2002)=1,L2001+1,L2001)</f>
        <v>27</v>
      </c>
      <c r="M2002" s="17" t="str">
        <f t="shared" si="381"/>
        <v/>
      </c>
      <c r="N2002" s="1">
        <f t="shared" si="382"/>
        <v>0</v>
      </c>
      <c r="O2002" s="1">
        <f t="shared" si="383"/>
        <v>0</v>
      </c>
      <c r="P2002" s="17">
        <f t="shared" si="384"/>
        <v>0</v>
      </c>
      <c r="Q2002" s="17">
        <f t="shared" si="385"/>
        <v>0</v>
      </c>
      <c r="R2002" s="17">
        <f t="shared" si="386"/>
        <v>0</v>
      </c>
      <c r="S2002" s="17">
        <f t="shared" si="387"/>
        <v>0</v>
      </c>
      <c r="T2002" s="17">
        <f t="shared" si="388"/>
        <v>0</v>
      </c>
    </row>
    <row r="2003" spans="1:20">
      <c r="A2003" s="142" t="str">
        <f>IF((stock!B1997+stock!C1997+stock!D1997+stock!E1997)&lt;&gt;0,stock!A1997,"")</f>
        <v/>
      </c>
      <c r="B2003" s="142"/>
      <c r="C2003" s="16">
        <f>stock!C1997</f>
        <v>0</v>
      </c>
      <c r="D2003" s="16">
        <f>stock!D1997</f>
        <v>0</v>
      </c>
      <c r="E2003" s="16">
        <f>stock!E1997</f>
        <v>0</v>
      </c>
      <c r="F2003" s="16">
        <f>stock!F1997</f>
        <v>0</v>
      </c>
      <c r="G2003" s="16"/>
      <c r="H2003" s="16">
        <f t="shared" si="389"/>
        <v>0</v>
      </c>
      <c r="I2003" s="16">
        <f t="shared" si="390"/>
        <v>0</v>
      </c>
      <c r="J2003" s="16">
        <f t="shared" si="391"/>
        <v>0</v>
      </c>
      <c r="K2003" s="1">
        <f t="shared" si="392"/>
        <v>0</v>
      </c>
      <c r="L2003" s="16">
        <f>IF(COUNTIF($N$2:N2003,N2003)=1,L2002+1,L2002)</f>
        <v>27</v>
      </c>
      <c r="M2003" s="17" t="str">
        <f t="shared" si="381"/>
        <v/>
      </c>
      <c r="N2003" s="1">
        <f t="shared" si="382"/>
        <v>0</v>
      </c>
      <c r="O2003" s="1">
        <f t="shared" si="383"/>
        <v>0</v>
      </c>
      <c r="P2003" s="17">
        <f t="shared" si="384"/>
        <v>0</v>
      </c>
      <c r="Q2003" s="17">
        <f t="shared" si="385"/>
        <v>0</v>
      </c>
      <c r="R2003" s="17">
        <f t="shared" si="386"/>
        <v>0</v>
      </c>
      <c r="S2003" s="17">
        <f t="shared" si="387"/>
        <v>0</v>
      </c>
      <c r="T2003" s="17">
        <f t="shared" si="388"/>
        <v>0</v>
      </c>
    </row>
    <row r="2004" spans="1:20">
      <c r="A2004" s="142" t="str">
        <f>IF((stock!B1998+stock!C1998+stock!D1998+stock!E1998)&lt;&gt;0,stock!A1998,"")</f>
        <v/>
      </c>
      <c r="B2004" s="142"/>
      <c r="C2004" s="16">
        <f>stock!C1998</f>
        <v>0</v>
      </c>
      <c r="D2004" s="16">
        <f>stock!D1998</f>
        <v>0</v>
      </c>
      <c r="E2004" s="16">
        <f>stock!E1998</f>
        <v>0</v>
      </c>
      <c r="F2004" s="16">
        <f>stock!F1998</f>
        <v>0</v>
      </c>
      <c r="G2004" s="16"/>
      <c r="H2004" s="16">
        <f t="shared" si="389"/>
        <v>0</v>
      </c>
      <c r="I2004" s="16">
        <f t="shared" si="390"/>
        <v>0</v>
      </c>
      <c r="J2004" s="16">
        <f t="shared" si="391"/>
        <v>0</v>
      </c>
      <c r="K2004" s="1">
        <f t="shared" si="392"/>
        <v>0</v>
      </c>
      <c r="L2004" s="16">
        <f>IF(COUNTIF($N$2:N2004,N2004)=1,L2003+1,L2003)</f>
        <v>27</v>
      </c>
      <c r="M2004" s="17" t="str">
        <f t="shared" ref="M2004:M2067" si="393">IF(P2004=0,"",K2004)</f>
        <v/>
      </c>
      <c r="N2004" s="1">
        <f t="shared" ref="N2004:N2067" si="394">IF(P2004=0,0,(IFERROR(RIGHT(K2004,LEN(K2004)-FIND(" ",K2004)),K2004)))</f>
        <v>0</v>
      </c>
      <c r="O2004" s="1">
        <f t="shared" ref="O2004:O2067" si="395">IF(P2004=0,0,TRIM(LEFT(SUBSTITUTE(A2004," ",REPT(" ",255)),255)))</f>
        <v>0</v>
      </c>
      <c r="P2004" s="17">
        <f t="shared" ref="P2004:P2067" si="396">IFERROR((FIND("KG",A2004)/FIND("KG",A2004)),0)+IFERROR((FIND("GM",A2004)/FIND("GM",A2004)),0)</f>
        <v>0</v>
      </c>
      <c r="Q2004" s="17">
        <f t="shared" ref="Q2004:Q2067" si="397">IFERROR((C2004*J2004*P2004)/50,0)</f>
        <v>0</v>
      </c>
      <c r="R2004" s="17">
        <f t="shared" ref="R2004:R2067" si="398">IFERROR((D2004*J2004*P2004)/50,0)</f>
        <v>0</v>
      </c>
      <c r="S2004" s="17">
        <f t="shared" ref="S2004:S2067" si="399">IFERROR((E2004*J2004*P2004)/50,0)</f>
        <v>0</v>
      </c>
      <c r="T2004" s="17">
        <f t="shared" ref="T2004:T2067" si="400">IFERROR((F2004*J2004*P2004)/50,0)</f>
        <v>0</v>
      </c>
    </row>
    <row r="2005" spans="1:20">
      <c r="A2005" s="142" t="str">
        <f>IF((stock!B1999+stock!C1999+stock!D1999+stock!E1999)&lt;&gt;0,stock!A1999,"")</f>
        <v/>
      </c>
      <c r="B2005" s="142"/>
      <c r="C2005" s="16">
        <f>stock!C1999</f>
        <v>0</v>
      </c>
      <c r="D2005" s="16">
        <f>stock!D1999</f>
        <v>0</v>
      </c>
      <c r="E2005" s="16">
        <f>stock!E1999</f>
        <v>0</v>
      </c>
      <c r="F2005" s="16">
        <f>stock!F1999</f>
        <v>0</v>
      </c>
      <c r="G2005" s="16"/>
      <c r="H2005" s="16">
        <f t="shared" si="389"/>
        <v>0</v>
      </c>
      <c r="I2005" s="16">
        <f t="shared" si="390"/>
        <v>0</v>
      </c>
      <c r="J2005" s="16">
        <f t="shared" si="391"/>
        <v>0</v>
      </c>
      <c r="K2005" s="1">
        <f t="shared" si="392"/>
        <v>0</v>
      </c>
      <c r="L2005" s="16">
        <f>IF(COUNTIF($N$2:N2005,N2005)=1,L2004+1,L2004)</f>
        <v>27</v>
      </c>
      <c r="M2005" s="17" t="str">
        <f t="shared" si="393"/>
        <v/>
      </c>
      <c r="N2005" s="1">
        <f t="shared" si="394"/>
        <v>0</v>
      </c>
      <c r="O2005" s="1">
        <f t="shared" si="395"/>
        <v>0</v>
      </c>
      <c r="P2005" s="17">
        <f t="shared" si="396"/>
        <v>0</v>
      </c>
      <c r="Q2005" s="17">
        <f t="shared" si="397"/>
        <v>0</v>
      </c>
      <c r="R2005" s="17">
        <f t="shared" si="398"/>
        <v>0</v>
      </c>
      <c r="S2005" s="17">
        <f t="shared" si="399"/>
        <v>0</v>
      </c>
      <c r="T2005" s="17">
        <f t="shared" si="400"/>
        <v>0</v>
      </c>
    </row>
    <row r="2006" spans="1:20">
      <c r="A2006" s="142" t="str">
        <f>IF((stock!B2000+stock!C2000+stock!D2000+stock!E2000)&lt;&gt;0,stock!A2000,"")</f>
        <v/>
      </c>
      <c r="B2006" s="142"/>
      <c r="C2006" s="16">
        <f>stock!C2000</f>
        <v>0</v>
      </c>
      <c r="D2006" s="16">
        <f>stock!D2000</f>
        <v>0</v>
      </c>
      <c r="E2006" s="16">
        <f>stock!E2000</f>
        <v>0</v>
      </c>
      <c r="F2006" s="16">
        <f>stock!F2000</f>
        <v>0</v>
      </c>
      <c r="G2006" s="16"/>
      <c r="H2006" s="16">
        <f t="shared" si="389"/>
        <v>0</v>
      </c>
      <c r="I2006" s="16">
        <f t="shared" si="390"/>
        <v>0</v>
      </c>
      <c r="J2006" s="16">
        <f t="shared" si="391"/>
        <v>0</v>
      </c>
      <c r="K2006" s="1">
        <f t="shared" si="392"/>
        <v>0</v>
      </c>
      <c r="L2006" s="16">
        <f>IF(COUNTIF($N$2:N2006,N2006)=1,L2005+1,L2005)</f>
        <v>27</v>
      </c>
      <c r="M2006" s="17" t="str">
        <f t="shared" si="393"/>
        <v/>
      </c>
      <c r="N2006" s="1">
        <f t="shared" si="394"/>
        <v>0</v>
      </c>
      <c r="O2006" s="1">
        <f t="shared" si="395"/>
        <v>0</v>
      </c>
      <c r="P2006" s="17">
        <f t="shared" si="396"/>
        <v>0</v>
      </c>
      <c r="Q2006" s="17">
        <f t="shared" si="397"/>
        <v>0</v>
      </c>
      <c r="R2006" s="17">
        <f t="shared" si="398"/>
        <v>0</v>
      </c>
      <c r="S2006" s="17">
        <f t="shared" si="399"/>
        <v>0</v>
      </c>
      <c r="T2006" s="17">
        <f t="shared" si="400"/>
        <v>0</v>
      </c>
    </row>
    <row r="2007" spans="1:20">
      <c r="A2007" s="142" t="str">
        <f>IF((stock!B2001+stock!C2001+stock!D2001+stock!E2001)&lt;&gt;0,stock!A2001,"")</f>
        <v/>
      </c>
      <c r="B2007" s="142"/>
      <c r="C2007" s="16">
        <f>stock!C2001</f>
        <v>0</v>
      </c>
      <c r="D2007" s="16">
        <f>stock!D2001</f>
        <v>0</v>
      </c>
      <c r="E2007" s="16">
        <f>stock!E2001</f>
        <v>0</v>
      </c>
      <c r="F2007" s="16">
        <f>stock!F2001</f>
        <v>0</v>
      </c>
      <c r="G2007" s="16"/>
      <c r="H2007" s="16">
        <f t="shared" si="389"/>
        <v>0</v>
      </c>
      <c r="I2007" s="16">
        <f t="shared" si="390"/>
        <v>0</v>
      </c>
      <c r="J2007" s="16">
        <f t="shared" si="391"/>
        <v>0</v>
      </c>
      <c r="K2007" s="1">
        <f t="shared" si="392"/>
        <v>0</v>
      </c>
      <c r="L2007" s="16">
        <f>IF(COUNTIF($N$2:N2007,N2007)=1,L2006+1,L2006)</f>
        <v>27</v>
      </c>
      <c r="M2007" s="17" t="str">
        <f t="shared" si="393"/>
        <v/>
      </c>
      <c r="N2007" s="1">
        <f t="shared" si="394"/>
        <v>0</v>
      </c>
      <c r="O2007" s="1">
        <f t="shared" si="395"/>
        <v>0</v>
      </c>
      <c r="P2007" s="17">
        <f t="shared" si="396"/>
        <v>0</v>
      </c>
      <c r="Q2007" s="17">
        <f t="shared" si="397"/>
        <v>0</v>
      </c>
      <c r="R2007" s="17">
        <f t="shared" si="398"/>
        <v>0</v>
      </c>
      <c r="S2007" s="17">
        <f t="shared" si="399"/>
        <v>0</v>
      </c>
      <c r="T2007" s="17">
        <f t="shared" si="400"/>
        <v>0</v>
      </c>
    </row>
    <row r="2008" spans="1:20">
      <c r="A2008" s="142" t="str">
        <f>IF((stock!B2002+stock!C2002+stock!D2002+stock!E2002)&lt;&gt;0,stock!A2002,"")</f>
        <v/>
      </c>
      <c r="B2008" s="142"/>
      <c r="C2008" s="16">
        <f>stock!C2002</f>
        <v>0</v>
      </c>
      <c r="D2008" s="16">
        <f>stock!D2002</f>
        <v>0</v>
      </c>
      <c r="E2008" s="16">
        <f>stock!E2002</f>
        <v>0</v>
      </c>
      <c r="F2008" s="16">
        <f>stock!F2002</f>
        <v>0</v>
      </c>
      <c r="G2008" s="16"/>
      <c r="H2008" s="16">
        <f t="shared" si="389"/>
        <v>0</v>
      </c>
      <c r="I2008" s="16">
        <f t="shared" si="390"/>
        <v>0</v>
      </c>
      <c r="J2008" s="16">
        <f t="shared" si="391"/>
        <v>0</v>
      </c>
      <c r="K2008" s="1">
        <f t="shared" si="392"/>
        <v>0</v>
      </c>
      <c r="L2008" s="16">
        <f>IF(COUNTIF($N$2:N2008,N2008)=1,L2007+1,L2007)</f>
        <v>27</v>
      </c>
      <c r="M2008" s="17" t="str">
        <f t="shared" si="393"/>
        <v/>
      </c>
      <c r="N2008" s="1">
        <f t="shared" si="394"/>
        <v>0</v>
      </c>
      <c r="O2008" s="1">
        <f t="shared" si="395"/>
        <v>0</v>
      </c>
      <c r="P2008" s="17">
        <f t="shared" si="396"/>
        <v>0</v>
      </c>
      <c r="Q2008" s="17">
        <f t="shared" si="397"/>
        <v>0</v>
      </c>
      <c r="R2008" s="17">
        <f t="shared" si="398"/>
        <v>0</v>
      </c>
      <c r="S2008" s="17">
        <f t="shared" si="399"/>
        <v>0</v>
      </c>
      <c r="T2008" s="17">
        <f t="shared" si="400"/>
        <v>0</v>
      </c>
    </row>
    <row r="2009" spans="1:20">
      <c r="A2009" s="142" t="str">
        <f>IF((stock!B2003+stock!C2003+stock!D2003+stock!E2003)&lt;&gt;0,stock!A2003,"")</f>
        <v/>
      </c>
      <c r="B2009" s="142"/>
      <c r="C2009" s="16">
        <f>stock!C2003</f>
        <v>0</v>
      </c>
      <c r="D2009" s="16">
        <f>stock!D2003</f>
        <v>0</v>
      </c>
      <c r="E2009" s="16">
        <f>stock!E2003</f>
        <v>0</v>
      </c>
      <c r="F2009" s="16">
        <f>stock!F2003</f>
        <v>0</v>
      </c>
      <c r="G2009" s="16"/>
      <c r="H2009" s="16">
        <f t="shared" si="389"/>
        <v>0</v>
      </c>
      <c r="I2009" s="16">
        <f t="shared" si="390"/>
        <v>0</v>
      </c>
      <c r="J2009" s="16">
        <f t="shared" si="391"/>
        <v>0</v>
      </c>
      <c r="K2009" s="1">
        <f t="shared" si="392"/>
        <v>0</v>
      </c>
      <c r="L2009" s="16">
        <f>IF(COUNTIF($N$2:N2009,N2009)=1,L2008+1,L2008)</f>
        <v>27</v>
      </c>
      <c r="M2009" s="17" t="str">
        <f t="shared" si="393"/>
        <v/>
      </c>
      <c r="N2009" s="1">
        <f t="shared" si="394"/>
        <v>0</v>
      </c>
      <c r="O2009" s="1">
        <f t="shared" si="395"/>
        <v>0</v>
      </c>
      <c r="P2009" s="17">
        <f t="shared" si="396"/>
        <v>0</v>
      </c>
      <c r="Q2009" s="17">
        <f t="shared" si="397"/>
        <v>0</v>
      </c>
      <c r="R2009" s="17">
        <f t="shared" si="398"/>
        <v>0</v>
      </c>
      <c r="S2009" s="17">
        <f t="shared" si="399"/>
        <v>0</v>
      </c>
      <c r="T2009" s="17">
        <f t="shared" si="400"/>
        <v>0</v>
      </c>
    </row>
    <row r="2010" spans="1:20">
      <c r="A2010" s="142" t="str">
        <f>IF((stock!B2004+stock!C2004+stock!D2004+stock!E2004)&lt;&gt;0,stock!A2004,"")</f>
        <v/>
      </c>
      <c r="B2010" s="142"/>
      <c r="C2010" s="16">
        <f>stock!C2004</f>
        <v>0</v>
      </c>
      <c r="D2010" s="16">
        <f>stock!D2004</f>
        <v>0</v>
      </c>
      <c r="E2010" s="16">
        <f>stock!E2004</f>
        <v>0</v>
      </c>
      <c r="F2010" s="16">
        <f>stock!F2004</f>
        <v>0</v>
      </c>
      <c r="G2010" s="16"/>
      <c r="H2010" s="16">
        <f t="shared" si="389"/>
        <v>0</v>
      </c>
      <c r="I2010" s="16">
        <f t="shared" si="390"/>
        <v>0</v>
      </c>
      <c r="J2010" s="16">
        <f t="shared" si="391"/>
        <v>0</v>
      </c>
      <c r="K2010" s="1">
        <f t="shared" si="392"/>
        <v>0</v>
      </c>
      <c r="L2010" s="16">
        <f>IF(COUNTIF($N$2:N2010,N2010)=1,L2009+1,L2009)</f>
        <v>27</v>
      </c>
      <c r="M2010" s="17" t="str">
        <f t="shared" si="393"/>
        <v/>
      </c>
      <c r="N2010" s="1">
        <f t="shared" si="394"/>
        <v>0</v>
      </c>
      <c r="O2010" s="1">
        <f t="shared" si="395"/>
        <v>0</v>
      </c>
      <c r="P2010" s="17">
        <f t="shared" si="396"/>
        <v>0</v>
      </c>
      <c r="Q2010" s="17">
        <f t="shared" si="397"/>
        <v>0</v>
      </c>
      <c r="R2010" s="17">
        <f t="shared" si="398"/>
        <v>0</v>
      </c>
      <c r="S2010" s="17">
        <f t="shared" si="399"/>
        <v>0</v>
      </c>
      <c r="T2010" s="17">
        <f t="shared" si="400"/>
        <v>0</v>
      </c>
    </row>
    <row r="2011" spans="1:20">
      <c r="A2011" s="142" t="str">
        <f>IF((stock!B2005+stock!C2005+stock!D2005+stock!E2005)&lt;&gt;0,stock!A2005,"")</f>
        <v/>
      </c>
      <c r="B2011" s="142"/>
      <c r="C2011" s="16">
        <f>stock!C2005</f>
        <v>0</v>
      </c>
      <c r="D2011" s="16">
        <f>stock!D2005</f>
        <v>0</v>
      </c>
      <c r="E2011" s="16">
        <f>stock!E2005</f>
        <v>0</v>
      </c>
      <c r="F2011" s="16">
        <f>stock!F2005</f>
        <v>0</v>
      </c>
      <c r="G2011" s="16"/>
      <c r="H2011" s="16">
        <f t="shared" si="389"/>
        <v>0</v>
      </c>
      <c r="I2011" s="16">
        <f t="shared" si="390"/>
        <v>0</v>
      </c>
      <c r="J2011" s="16">
        <f t="shared" si="391"/>
        <v>0</v>
      </c>
      <c r="K2011" s="1">
        <f t="shared" si="392"/>
        <v>0</v>
      </c>
      <c r="L2011" s="16">
        <f>IF(COUNTIF($N$2:N2011,N2011)=1,L2010+1,L2010)</f>
        <v>27</v>
      </c>
      <c r="M2011" s="17" t="str">
        <f t="shared" si="393"/>
        <v/>
      </c>
      <c r="N2011" s="1">
        <f t="shared" si="394"/>
        <v>0</v>
      </c>
      <c r="O2011" s="1">
        <f t="shared" si="395"/>
        <v>0</v>
      </c>
      <c r="P2011" s="17">
        <f t="shared" si="396"/>
        <v>0</v>
      </c>
      <c r="Q2011" s="17">
        <f t="shared" si="397"/>
        <v>0</v>
      </c>
      <c r="R2011" s="17">
        <f t="shared" si="398"/>
        <v>0</v>
      </c>
      <c r="S2011" s="17">
        <f t="shared" si="399"/>
        <v>0</v>
      </c>
      <c r="T2011" s="17">
        <f t="shared" si="400"/>
        <v>0</v>
      </c>
    </row>
    <row r="2012" spans="1:20">
      <c r="A2012" s="142" t="str">
        <f>IF((stock!B2006+stock!C2006+stock!D2006+stock!E2006)&lt;&gt;0,stock!A2006,"")</f>
        <v/>
      </c>
      <c r="B2012" s="142"/>
      <c r="C2012" s="16">
        <f>stock!C2006</f>
        <v>0</v>
      </c>
      <c r="D2012" s="16">
        <f>stock!D2006</f>
        <v>0</v>
      </c>
      <c r="E2012" s="16">
        <f>stock!E2006</f>
        <v>0</v>
      </c>
      <c r="F2012" s="16">
        <f>stock!F2006</f>
        <v>0</v>
      </c>
      <c r="G2012" s="16"/>
      <c r="H2012" s="16">
        <f t="shared" si="389"/>
        <v>0</v>
      </c>
      <c r="I2012" s="16">
        <f t="shared" si="390"/>
        <v>0</v>
      </c>
      <c r="J2012" s="16">
        <f t="shared" si="391"/>
        <v>0</v>
      </c>
      <c r="K2012" s="1">
        <f t="shared" si="392"/>
        <v>0</v>
      </c>
      <c r="L2012" s="16">
        <f>IF(COUNTIF($N$2:N2012,N2012)=1,L2011+1,L2011)</f>
        <v>27</v>
      </c>
      <c r="M2012" s="17" t="str">
        <f t="shared" si="393"/>
        <v/>
      </c>
      <c r="N2012" s="1">
        <f t="shared" si="394"/>
        <v>0</v>
      </c>
      <c r="O2012" s="1">
        <f t="shared" si="395"/>
        <v>0</v>
      </c>
      <c r="P2012" s="17">
        <f t="shared" si="396"/>
        <v>0</v>
      </c>
      <c r="Q2012" s="17">
        <f t="shared" si="397"/>
        <v>0</v>
      </c>
      <c r="R2012" s="17">
        <f t="shared" si="398"/>
        <v>0</v>
      </c>
      <c r="S2012" s="17">
        <f t="shared" si="399"/>
        <v>0</v>
      </c>
      <c r="T2012" s="17">
        <f t="shared" si="400"/>
        <v>0</v>
      </c>
    </row>
    <row r="2013" spans="1:20">
      <c r="A2013" s="142" t="str">
        <f>IF((stock!B2007+stock!C2007+stock!D2007+stock!E2007)&lt;&gt;0,stock!A2007,"")</f>
        <v/>
      </c>
      <c r="B2013" s="142"/>
      <c r="C2013" s="16">
        <f>stock!C2007</f>
        <v>0</v>
      </c>
      <c r="D2013" s="16">
        <f>stock!D2007</f>
        <v>0</v>
      </c>
      <c r="E2013" s="16">
        <f>stock!E2007</f>
        <v>0</v>
      </c>
      <c r="F2013" s="16">
        <f>stock!F2007</f>
        <v>0</v>
      </c>
      <c r="G2013" s="16"/>
      <c r="H2013" s="16">
        <f t="shared" si="389"/>
        <v>0</v>
      </c>
      <c r="I2013" s="16">
        <f t="shared" si="390"/>
        <v>0</v>
      </c>
      <c r="J2013" s="16">
        <f t="shared" si="391"/>
        <v>0</v>
      </c>
      <c r="K2013" s="1">
        <f t="shared" si="392"/>
        <v>0</v>
      </c>
      <c r="L2013" s="16">
        <f>IF(COUNTIF($N$2:N2013,N2013)=1,L2012+1,L2012)</f>
        <v>27</v>
      </c>
      <c r="M2013" s="17" t="str">
        <f t="shared" si="393"/>
        <v/>
      </c>
      <c r="N2013" s="1">
        <f t="shared" si="394"/>
        <v>0</v>
      </c>
      <c r="O2013" s="1">
        <f t="shared" si="395"/>
        <v>0</v>
      </c>
      <c r="P2013" s="17">
        <f t="shared" si="396"/>
        <v>0</v>
      </c>
      <c r="Q2013" s="17">
        <f t="shared" si="397"/>
        <v>0</v>
      </c>
      <c r="R2013" s="17">
        <f t="shared" si="398"/>
        <v>0</v>
      </c>
      <c r="S2013" s="17">
        <f t="shared" si="399"/>
        <v>0</v>
      </c>
      <c r="T2013" s="17">
        <f t="shared" si="400"/>
        <v>0</v>
      </c>
    </row>
    <row r="2014" spans="1:20">
      <c r="A2014" s="142" t="str">
        <f>IF((stock!B2008+stock!C2008+stock!D2008+stock!E2008)&lt;&gt;0,stock!A2008,"")</f>
        <v/>
      </c>
      <c r="B2014" s="142"/>
      <c r="C2014" s="16">
        <f>stock!C2008</f>
        <v>0</v>
      </c>
      <c r="D2014" s="16">
        <f>stock!D2008</f>
        <v>0</v>
      </c>
      <c r="E2014" s="16">
        <f>stock!E2008</f>
        <v>0</v>
      </c>
      <c r="F2014" s="16">
        <f>stock!F2008</f>
        <v>0</v>
      </c>
      <c r="G2014" s="16"/>
      <c r="H2014" s="16">
        <f t="shared" si="389"/>
        <v>0</v>
      </c>
      <c r="I2014" s="16">
        <f t="shared" si="390"/>
        <v>0</v>
      </c>
      <c r="J2014" s="16">
        <f t="shared" si="391"/>
        <v>0</v>
      </c>
      <c r="K2014" s="1">
        <f t="shared" si="392"/>
        <v>0</v>
      </c>
      <c r="L2014" s="16">
        <f>IF(COUNTIF($N$2:N2014,N2014)=1,L2013+1,L2013)</f>
        <v>27</v>
      </c>
      <c r="M2014" s="17" t="str">
        <f t="shared" si="393"/>
        <v/>
      </c>
      <c r="N2014" s="1">
        <f t="shared" si="394"/>
        <v>0</v>
      </c>
      <c r="O2014" s="1">
        <f t="shared" si="395"/>
        <v>0</v>
      </c>
      <c r="P2014" s="17">
        <f t="shared" si="396"/>
        <v>0</v>
      </c>
      <c r="Q2014" s="17">
        <f t="shared" si="397"/>
        <v>0</v>
      </c>
      <c r="R2014" s="17">
        <f t="shared" si="398"/>
        <v>0</v>
      </c>
      <c r="S2014" s="17">
        <f t="shared" si="399"/>
        <v>0</v>
      </c>
      <c r="T2014" s="17">
        <f t="shared" si="400"/>
        <v>0</v>
      </c>
    </row>
    <row r="2015" spans="1:20">
      <c r="A2015" s="142" t="str">
        <f>IF((stock!B2009+stock!C2009+stock!D2009+stock!E2009)&lt;&gt;0,stock!A2009,"")</f>
        <v/>
      </c>
      <c r="B2015" s="142"/>
      <c r="C2015" s="16">
        <f>stock!C2009</f>
        <v>0</v>
      </c>
      <c r="D2015" s="16">
        <f>stock!D2009</f>
        <v>0</v>
      </c>
      <c r="E2015" s="16">
        <f>stock!E2009</f>
        <v>0</v>
      </c>
      <c r="F2015" s="16">
        <f>stock!F2009</f>
        <v>0</v>
      </c>
      <c r="G2015" s="16"/>
      <c r="H2015" s="16">
        <f t="shared" si="389"/>
        <v>0</v>
      </c>
      <c r="I2015" s="16">
        <f t="shared" si="390"/>
        <v>0</v>
      </c>
      <c r="J2015" s="16">
        <f t="shared" si="391"/>
        <v>0</v>
      </c>
      <c r="K2015" s="1">
        <f t="shared" si="392"/>
        <v>0</v>
      </c>
      <c r="L2015" s="16">
        <f>IF(COUNTIF($N$2:N2015,N2015)=1,L2014+1,L2014)</f>
        <v>27</v>
      </c>
      <c r="M2015" s="17" t="str">
        <f t="shared" si="393"/>
        <v/>
      </c>
      <c r="N2015" s="1">
        <f t="shared" si="394"/>
        <v>0</v>
      </c>
      <c r="O2015" s="1">
        <f t="shared" si="395"/>
        <v>0</v>
      </c>
      <c r="P2015" s="17">
        <f t="shared" si="396"/>
        <v>0</v>
      </c>
      <c r="Q2015" s="17">
        <f t="shared" si="397"/>
        <v>0</v>
      </c>
      <c r="R2015" s="17">
        <f t="shared" si="398"/>
        <v>0</v>
      </c>
      <c r="S2015" s="17">
        <f t="shared" si="399"/>
        <v>0</v>
      </c>
      <c r="T2015" s="17">
        <f t="shared" si="400"/>
        <v>0</v>
      </c>
    </row>
    <row r="2016" spans="1:20">
      <c r="A2016" s="142" t="str">
        <f>IF((stock!B2010+stock!C2010+stock!D2010+stock!E2010)&lt;&gt;0,stock!A2010,"")</f>
        <v/>
      </c>
      <c r="B2016" s="142"/>
      <c r="C2016" s="16">
        <f>stock!C2010</f>
        <v>0</v>
      </c>
      <c r="D2016" s="16">
        <f>stock!D2010</f>
        <v>0</v>
      </c>
      <c r="E2016" s="16">
        <f>stock!E2010</f>
        <v>0</v>
      </c>
      <c r="F2016" s="16">
        <f>stock!F2010</f>
        <v>0</v>
      </c>
      <c r="G2016" s="16"/>
      <c r="H2016" s="16">
        <f t="shared" si="389"/>
        <v>0</v>
      </c>
      <c r="I2016" s="16">
        <f t="shared" si="390"/>
        <v>0</v>
      </c>
      <c r="J2016" s="16">
        <f t="shared" si="391"/>
        <v>0</v>
      </c>
      <c r="K2016" s="1">
        <f t="shared" si="392"/>
        <v>0</v>
      </c>
      <c r="L2016" s="16">
        <f>IF(COUNTIF($N$2:N2016,N2016)=1,L2015+1,L2015)</f>
        <v>27</v>
      </c>
      <c r="M2016" s="17" t="str">
        <f t="shared" si="393"/>
        <v/>
      </c>
      <c r="N2016" s="1">
        <f t="shared" si="394"/>
        <v>0</v>
      </c>
      <c r="O2016" s="1">
        <f t="shared" si="395"/>
        <v>0</v>
      </c>
      <c r="P2016" s="17">
        <f t="shared" si="396"/>
        <v>0</v>
      </c>
      <c r="Q2016" s="17">
        <f t="shared" si="397"/>
        <v>0</v>
      </c>
      <c r="R2016" s="17">
        <f t="shared" si="398"/>
        <v>0</v>
      </c>
      <c r="S2016" s="17">
        <f t="shared" si="399"/>
        <v>0</v>
      </c>
      <c r="T2016" s="17">
        <f t="shared" si="400"/>
        <v>0</v>
      </c>
    </row>
    <row r="2017" spans="1:20">
      <c r="A2017" s="142" t="str">
        <f>IF((stock!B2011+stock!C2011+stock!D2011+stock!E2011)&lt;&gt;0,stock!A2011,"")</f>
        <v/>
      </c>
      <c r="B2017" s="142"/>
      <c r="C2017" s="16">
        <f>stock!C2011</f>
        <v>0</v>
      </c>
      <c r="D2017" s="16">
        <f>stock!D2011</f>
        <v>0</v>
      </c>
      <c r="E2017" s="16">
        <f>stock!E2011</f>
        <v>0</v>
      </c>
      <c r="F2017" s="16">
        <f>stock!F2011</f>
        <v>0</v>
      </c>
      <c r="G2017" s="16"/>
      <c r="H2017" s="16">
        <f t="shared" si="389"/>
        <v>0</v>
      </c>
      <c r="I2017" s="16">
        <f t="shared" si="390"/>
        <v>0</v>
      </c>
      <c r="J2017" s="16">
        <f t="shared" si="391"/>
        <v>0</v>
      </c>
      <c r="K2017" s="1">
        <f t="shared" si="392"/>
        <v>0</v>
      </c>
      <c r="L2017" s="16">
        <f>IF(COUNTIF($N$2:N2017,N2017)=1,L2016+1,L2016)</f>
        <v>27</v>
      </c>
      <c r="M2017" s="17" t="str">
        <f t="shared" si="393"/>
        <v/>
      </c>
      <c r="N2017" s="1">
        <f t="shared" si="394"/>
        <v>0</v>
      </c>
      <c r="O2017" s="1">
        <f t="shared" si="395"/>
        <v>0</v>
      </c>
      <c r="P2017" s="17">
        <f t="shared" si="396"/>
        <v>0</v>
      </c>
      <c r="Q2017" s="17">
        <f t="shared" si="397"/>
        <v>0</v>
      </c>
      <c r="R2017" s="17">
        <f t="shared" si="398"/>
        <v>0</v>
      </c>
      <c r="S2017" s="17">
        <f t="shared" si="399"/>
        <v>0</v>
      </c>
      <c r="T2017" s="17">
        <f t="shared" si="400"/>
        <v>0</v>
      </c>
    </row>
    <row r="2018" spans="1:20">
      <c r="A2018" s="142" t="str">
        <f>IF((stock!B2012+stock!C2012+stock!D2012+stock!E2012)&lt;&gt;0,stock!A2012,"")</f>
        <v/>
      </c>
      <c r="B2018" s="142"/>
      <c r="C2018" s="16">
        <f>stock!C2012</f>
        <v>0</v>
      </c>
      <c r="D2018" s="16">
        <f>stock!D2012</f>
        <v>0</v>
      </c>
      <c r="E2018" s="16">
        <f>stock!E2012</f>
        <v>0</v>
      </c>
      <c r="F2018" s="16">
        <f>stock!F2012</f>
        <v>0</v>
      </c>
      <c r="G2018" s="16"/>
      <c r="H2018" s="16">
        <f t="shared" si="389"/>
        <v>0</v>
      </c>
      <c r="I2018" s="16">
        <f t="shared" si="390"/>
        <v>0</v>
      </c>
      <c r="J2018" s="16">
        <f t="shared" si="391"/>
        <v>0</v>
      </c>
      <c r="K2018" s="1">
        <f t="shared" si="392"/>
        <v>0</v>
      </c>
      <c r="L2018" s="16">
        <f>IF(COUNTIF($N$2:N2018,N2018)=1,L2017+1,L2017)</f>
        <v>27</v>
      </c>
      <c r="M2018" s="17" t="str">
        <f t="shared" si="393"/>
        <v/>
      </c>
      <c r="N2018" s="1">
        <f t="shared" si="394"/>
        <v>0</v>
      </c>
      <c r="O2018" s="1">
        <f t="shared" si="395"/>
        <v>0</v>
      </c>
      <c r="P2018" s="17">
        <f t="shared" si="396"/>
        <v>0</v>
      </c>
      <c r="Q2018" s="17">
        <f t="shared" si="397"/>
        <v>0</v>
      </c>
      <c r="R2018" s="17">
        <f t="shared" si="398"/>
        <v>0</v>
      </c>
      <c r="S2018" s="17">
        <f t="shared" si="399"/>
        <v>0</v>
      </c>
      <c r="T2018" s="17">
        <f t="shared" si="400"/>
        <v>0</v>
      </c>
    </row>
    <row r="2019" spans="1:20">
      <c r="A2019" s="142" t="str">
        <f>IF((stock!B2013+stock!C2013+stock!D2013+stock!E2013)&lt;&gt;0,stock!A2013,"")</f>
        <v/>
      </c>
      <c r="B2019" s="142"/>
      <c r="C2019" s="16">
        <f>stock!C2013</f>
        <v>0</v>
      </c>
      <c r="D2019" s="16">
        <f>stock!D2013</f>
        <v>0</v>
      </c>
      <c r="E2019" s="16">
        <f>stock!E2013</f>
        <v>0</v>
      </c>
      <c r="F2019" s="16">
        <f>stock!F2013</f>
        <v>0</v>
      </c>
      <c r="G2019" s="16"/>
      <c r="H2019" s="16">
        <f t="shared" si="389"/>
        <v>0</v>
      </c>
      <c r="I2019" s="16">
        <f t="shared" si="390"/>
        <v>0</v>
      </c>
      <c r="J2019" s="16">
        <f t="shared" si="391"/>
        <v>0</v>
      </c>
      <c r="K2019" s="1">
        <f t="shared" si="392"/>
        <v>0</v>
      </c>
      <c r="L2019" s="16">
        <f>IF(COUNTIF($N$2:N2019,N2019)=1,L2018+1,L2018)</f>
        <v>27</v>
      </c>
      <c r="M2019" s="17" t="str">
        <f t="shared" si="393"/>
        <v/>
      </c>
      <c r="N2019" s="1">
        <f t="shared" si="394"/>
        <v>0</v>
      </c>
      <c r="O2019" s="1">
        <f t="shared" si="395"/>
        <v>0</v>
      </c>
      <c r="P2019" s="17">
        <f t="shared" si="396"/>
        <v>0</v>
      </c>
      <c r="Q2019" s="17">
        <f t="shared" si="397"/>
        <v>0</v>
      </c>
      <c r="R2019" s="17">
        <f t="shared" si="398"/>
        <v>0</v>
      </c>
      <c r="S2019" s="17">
        <f t="shared" si="399"/>
        <v>0</v>
      </c>
      <c r="T2019" s="17">
        <f t="shared" si="400"/>
        <v>0</v>
      </c>
    </row>
    <row r="2020" spans="1:20">
      <c r="A2020" s="142" t="str">
        <f>IF((stock!B2014+stock!C2014+stock!D2014+stock!E2014)&lt;&gt;0,stock!A2014,"")</f>
        <v/>
      </c>
      <c r="B2020" s="142"/>
      <c r="C2020" s="16">
        <f>stock!C2014</f>
        <v>0</v>
      </c>
      <c r="D2020" s="16">
        <f>stock!D2014</f>
        <v>0</v>
      </c>
      <c r="E2020" s="16">
        <f>stock!E2014</f>
        <v>0</v>
      </c>
      <c r="F2020" s="16">
        <f>stock!F2014</f>
        <v>0</v>
      </c>
      <c r="G2020" s="16"/>
      <c r="H2020" s="16">
        <f t="shared" si="389"/>
        <v>0</v>
      </c>
      <c r="I2020" s="16">
        <f t="shared" si="390"/>
        <v>0</v>
      </c>
      <c r="J2020" s="16">
        <f t="shared" si="391"/>
        <v>0</v>
      </c>
      <c r="K2020" s="1">
        <f t="shared" si="392"/>
        <v>0</v>
      </c>
      <c r="L2020" s="16">
        <f>IF(COUNTIF($N$2:N2020,N2020)=1,L2019+1,L2019)</f>
        <v>27</v>
      </c>
      <c r="M2020" s="17" t="str">
        <f t="shared" si="393"/>
        <v/>
      </c>
      <c r="N2020" s="1">
        <f t="shared" si="394"/>
        <v>0</v>
      </c>
      <c r="O2020" s="1">
        <f t="shared" si="395"/>
        <v>0</v>
      </c>
      <c r="P2020" s="17">
        <f t="shared" si="396"/>
        <v>0</v>
      </c>
      <c r="Q2020" s="17">
        <f t="shared" si="397"/>
        <v>0</v>
      </c>
      <c r="R2020" s="17">
        <f t="shared" si="398"/>
        <v>0</v>
      </c>
      <c r="S2020" s="17">
        <f t="shared" si="399"/>
        <v>0</v>
      </c>
      <c r="T2020" s="17">
        <f t="shared" si="400"/>
        <v>0</v>
      </c>
    </row>
    <row r="2021" spans="1:20">
      <c r="A2021" s="142" t="str">
        <f>IF((stock!B2015+stock!C2015+stock!D2015+stock!E2015)&lt;&gt;0,stock!A2015,"")</f>
        <v/>
      </c>
      <c r="B2021" s="142"/>
      <c r="C2021" s="16">
        <f>stock!C2015</f>
        <v>0</v>
      </c>
      <c r="D2021" s="16">
        <f>stock!D2015</f>
        <v>0</v>
      </c>
      <c r="E2021" s="16">
        <f>stock!E2015</f>
        <v>0</v>
      </c>
      <c r="F2021" s="16">
        <f>stock!F2015</f>
        <v>0</v>
      </c>
      <c r="G2021" s="16"/>
      <c r="H2021" s="16">
        <f t="shared" si="389"/>
        <v>0</v>
      </c>
      <c r="I2021" s="16">
        <f t="shared" si="390"/>
        <v>0</v>
      </c>
      <c r="J2021" s="16">
        <f t="shared" si="391"/>
        <v>0</v>
      </c>
      <c r="K2021" s="1">
        <f t="shared" si="392"/>
        <v>0</v>
      </c>
      <c r="L2021" s="16">
        <f>IF(COUNTIF($N$2:N2021,N2021)=1,L2020+1,L2020)</f>
        <v>27</v>
      </c>
      <c r="M2021" s="17" t="str">
        <f t="shared" si="393"/>
        <v/>
      </c>
      <c r="N2021" s="1">
        <f t="shared" si="394"/>
        <v>0</v>
      </c>
      <c r="O2021" s="1">
        <f t="shared" si="395"/>
        <v>0</v>
      </c>
      <c r="P2021" s="17">
        <f t="shared" si="396"/>
        <v>0</v>
      </c>
      <c r="Q2021" s="17">
        <f t="shared" si="397"/>
        <v>0</v>
      </c>
      <c r="R2021" s="17">
        <f t="shared" si="398"/>
        <v>0</v>
      </c>
      <c r="S2021" s="17">
        <f t="shared" si="399"/>
        <v>0</v>
      </c>
      <c r="T2021" s="17">
        <f t="shared" si="400"/>
        <v>0</v>
      </c>
    </row>
    <row r="2022" spans="1:20">
      <c r="A2022" s="142" t="str">
        <f>IF((stock!B2016+stock!C2016+stock!D2016+stock!E2016)&lt;&gt;0,stock!A2016,"")</f>
        <v/>
      </c>
      <c r="B2022" s="142"/>
      <c r="C2022" s="16">
        <f>stock!C2016</f>
        <v>0</v>
      </c>
      <c r="D2022" s="16">
        <f>stock!D2016</f>
        <v>0</v>
      </c>
      <c r="E2022" s="16">
        <f>stock!E2016</f>
        <v>0</v>
      </c>
      <c r="F2022" s="16">
        <f>stock!F2016</f>
        <v>0</v>
      </c>
      <c r="G2022" s="16"/>
      <c r="H2022" s="16">
        <f t="shared" si="389"/>
        <v>0</v>
      </c>
      <c r="I2022" s="16">
        <f t="shared" si="390"/>
        <v>0</v>
      </c>
      <c r="J2022" s="16">
        <f t="shared" si="391"/>
        <v>0</v>
      </c>
      <c r="K2022" s="1">
        <f t="shared" si="392"/>
        <v>0</v>
      </c>
      <c r="L2022" s="16">
        <f>IF(COUNTIF($N$2:N2022,N2022)=1,L2021+1,L2021)</f>
        <v>27</v>
      </c>
      <c r="M2022" s="17" t="str">
        <f t="shared" si="393"/>
        <v/>
      </c>
      <c r="N2022" s="1">
        <f t="shared" si="394"/>
        <v>0</v>
      </c>
      <c r="O2022" s="1">
        <f t="shared" si="395"/>
        <v>0</v>
      </c>
      <c r="P2022" s="17">
        <f t="shared" si="396"/>
        <v>0</v>
      </c>
      <c r="Q2022" s="17">
        <f t="shared" si="397"/>
        <v>0</v>
      </c>
      <c r="R2022" s="17">
        <f t="shared" si="398"/>
        <v>0</v>
      </c>
      <c r="S2022" s="17">
        <f t="shared" si="399"/>
        <v>0</v>
      </c>
      <c r="T2022" s="17">
        <f t="shared" si="400"/>
        <v>0</v>
      </c>
    </row>
    <row r="2023" spans="1:20">
      <c r="A2023" s="142" t="str">
        <f>IF((stock!B2017+stock!C2017+stock!D2017+stock!E2017)&lt;&gt;0,stock!A2017,"")</f>
        <v/>
      </c>
      <c r="B2023" s="142"/>
      <c r="C2023" s="16">
        <f>stock!C2017</f>
        <v>0</v>
      </c>
      <c r="D2023" s="16">
        <f>stock!D2017</f>
        <v>0</v>
      </c>
      <c r="E2023" s="16">
        <f>stock!E2017</f>
        <v>0</v>
      </c>
      <c r="F2023" s="16">
        <f>stock!F2017</f>
        <v>0</v>
      </c>
      <c r="G2023" s="16"/>
      <c r="H2023" s="16">
        <f t="shared" si="389"/>
        <v>0</v>
      </c>
      <c r="I2023" s="16">
        <f t="shared" si="390"/>
        <v>0</v>
      </c>
      <c r="J2023" s="16">
        <f t="shared" si="391"/>
        <v>0</v>
      </c>
      <c r="K2023" s="1">
        <f t="shared" si="392"/>
        <v>0</v>
      </c>
      <c r="L2023" s="16">
        <f>IF(COUNTIF($N$2:N2023,N2023)=1,L2022+1,L2022)</f>
        <v>27</v>
      </c>
      <c r="M2023" s="17" t="str">
        <f t="shared" si="393"/>
        <v/>
      </c>
      <c r="N2023" s="1">
        <f t="shared" si="394"/>
        <v>0</v>
      </c>
      <c r="O2023" s="1">
        <f t="shared" si="395"/>
        <v>0</v>
      </c>
      <c r="P2023" s="17">
        <f t="shared" si="396"/>
        <v>0</v>
      </c>
      <c r="Q2023" s="17">
        <f t="shared" si="397"/>
        <v>0</v>
      </c>
      <c r="R2023" s="17">
        <f t="shared" si="398"/>
        <v>0</v>
      </c>
      <c r="S2023" s="17">
        <f t="shared" si="399"/>
        <v>0</v>
      </c>
      <c r="T2023" s="17">
        <f t="shared" si="400"/>
        <v>0</v>
      </c>
    </row>
    <row r="2024" spans="1:20">
      <c r="A2024" s="142" t="str">
        <f>IF((stock!B2018+stock!C2018+stock!D2018+stock!E2018)&lt;&gt;0,stock!A2018,"")</f>
        <v/>
      </c>
      <c r="B2024" s="142"/>
      <c r="C2024" s="16">
        <f>stock!C2018</f>
        <v>0</v>
      </c>
      <c r="D2024" s="16">
        <f>stock!D2018</f>
        <v>0</v>
      </c>
      <c r="E2024" s="16">
        <f>stock!E2018</f>
        <v>0</v>
      </c>
      <c r="F2024" s="16">
        <f>stock!F2018</f>
        <v>0</v>
      </c>
      <c r="G2024" s="16"/>
      <c r="H2024" s="16">
        <f t="shared" si="389"/>
        <v>0</v>
      </c>
      <c r="I2024" s="16">
        <f t="shared" si="390"/>
        <v>0</v>
      </c>
      <c r="J2024" s="16">
        <f t="shared" si="391"/>
        <v>0</v>
      </c>
      <c r="K2024" s="1">
        <f t="shared" si="392"/>
        <v>0</v>
      </c>
      <c r="L2024" s="16">
        <f>IF(COUNTIF($N$2:N2024,N2024)=1,L2023+1,L2023)</f>
        <v>27</v>
      </c>
      <c r="M2024" s="17" t="str">
        <f t="shared" si="393"/>
        <v/>
      </c>
      <c r="N2024" s="1">
        <f t="shared" si="394"/>
        <v>0</v>
      </c>
      <c r="O2024" s="1">
        <f t="shared" si="395"/>
        <v>0</v>
      </c>
      <c r="P2024" s="17">
        <f t="shared" si="396"/>
        <v>0</v>
      </c>
      <c r="Q2024" s="17">
        <f t="shared" si="397"/>
        <v>0</v>
      </c>
      <c r="R2024" s="17">
        <f t="shared" si="398"/>
        <v>0</v>
      </c>
      <c r="S2024" s="17">
        <f t="shared" si="399"/>
        <v>0</v>
      </c>
      <c r="T2024" s="17">
        <f t="shared" si="400"/>
        <v>0</v>
      </c>
    </row>
    <row r="2025" spans="1:20">
      <c r="A2025" s="142" t="str">
        <f>IF((stock!B2019+stock!C2019+stock!D2019+stock!E2019)&lt;&gt;0,stock!A2019,"")</f>
        <v/>
      </c>
      <c r="B2025" s="142"/>
      <c r="C2025" s="16">
        <f>stock!C2019</f>
        <v>0</v>
      </c>
      <c r="D2025" s="16">
        <f>stock!D2019</f>
        <v>0</v>
      </c>
      <c r="E2025" s="16">
        <f>stock!E2019</f>
        <v>0</v>
      </c>
      <c r="F2025" s="16">
        <f>stock!F2019</f>
        <v>0</v>
      </c>
      <c r="G2025" s="16"/>
      <c r="H2025" s="16">
        <f t="shared" si="389"/>
        <v>0</v>
      </c>
      <c r="I2025" s="16">
        <f t="shared" si="390"/>
        <v>0</v>
      </c>
      <c r="J2025" s="16">
        <f t="shared" si="391"/>
        <v>0</v>
      </c>
      <c r="K2025" s="1">
        <f t="shared" si="392"/>
        <v>0</v>
      </c>
      <c r="L2025" s="16">
        <f>IF(COUNTIF($N$2:N2025,N2025)=1,L2024+1,L2024)</f>
        <v>27</v>
      </c>
      <c r="M2025" s="17" t="str">
        <f t="shared" si="393"/>
        <v/>
      </c>
      <c r="N2025" s="1">
        <f t="shared" si="394"/>
        <v>0</v>
      </c>
      <c r="O2025" s="1">
        <f t="shared" si="395"/>
        <v>0</v>
      </c>
      <c r="P2025" s="17">
        <f t="shared" si="396"/>
        <v>0</v>
      </c>
      <c r="Q2025" s="17">
        <f t="shared" si="397"/>
        <v>0</v>
      </c>
      <c r="R2025" s="17">
        <f t="shared" si="398"/>
        <v>0</v>
      </c>
      <c r="S2025" s="17">
        <f t="shared" si="399"/>
        <v>0</v>
      </c>
      <c r="T2025" s="17">
        <f t="shared" si="400"/>
        <v>0</v>
      </c>
    </row>
    <row r="2026" spans="1:20">
      <c r="A2026" s="142" t="str">
        <f>IF((stock!B2020+stock!C2020+stock!D2020+stock!E2020)&lt;&gt;0,stock!A2020,"")</f>
        <v/>
      </c>
      <c r="B2026" s="142"/>
      <c r="C2026" s="16">
        <f>stock!C2020</f>
        <v>0</v>
      </c>
      <c r="D2026" s="16">
        <f>stock!D2020</f>
        <v>0</v>
      </c>
      <c r="E2026" s="16">
        <f>stock!E2020</f>
        <v>0</v>
      </c>
      <c r="F2026" s="16">
        <f>stock!F2020</f>
        <v>0</v>
      </c>
      <c r="G2026" s="16"/>
      <c r="H2026" s="16">
        <f t="shared" si="389"/>
        <v>0</v>
      </c>
      <c r="I2026" s="16">
        <f t="shared" si="390"/>
        <v>0</v>
      </c>
      <c r="J2026" s="16">
        <f t="shared" si="391"/>
        <v>0</v>
      </c>
      <c r="K2026" s="1">
        <f t="shared" si="392"/>
        <v>0</v>
      </c>
      <c r="L2026" s="16">
        <f>IF(COUNTIF($N$2:N2026,N2026)=1,L2025+1,L2025)</f>
        <v>27</v>
      </c>
      <c r="M2026" s="17" t="str">
        <f t="shared" si="393"/>
        <v/>
      </c>
      <c r="N2026" s="1">
        <f t="shared" si="394"/>
        <v>0</v>
      </c>
      <c r="O2026" s="1">
        <f t="shared" si="395"/>
        <v>0</v>
      </c>
      <c r="P2026" s="17">
        <f t="shared" si="396"/>
        <v>0</v>
      </c>
      <c r="Q2026" s="17">
        <f t="shared" si="397"/>
        <v>0</v>
      </c>
      <c r="R2026" s="17">
        <f t="shared" si="398"/>
        <v>0</v>
      </c>
      <c r="S2026" s="17">
        <f t="shared" si="399"/>
        <v>0</v>
      </c>
      <c r="T2026" s="17">
        <f t="shared" si="400"/>
        <v>0</v>
      </c>
    </row>
    <row r="2027" spans="1:20">
      <c r="A2027" s="142" t="str">
        <f>IF((stock!B2021+stock!C2021+stock!D2021+stock!E2021)&lt;&gt;0,stock!A2021,"")</f>
        <v/>
      </c>
      <c r="B2027" s="142"/>
      <c r="C2027" s="16">
        <f>stock!C2021</f>
        <v>0</v>
      </c>
      <c r="D2027" s="16">
        <f>stock!D2021</f>
        <v>0</v>
      </c>
      <c r="E2027" s="16">
        <f>stock!E2021</f>
        <v>0</v>
      </c>
      <c r="F2027" s="16">
        <f>stock!F2021</f>
        <v>0</v>
      </c>
      <c r="G2027" s="16"/>
      <c r="H2027" s="16">
        <f t="shared" si="389"/>
        <v>0</v>
      </c>
      <c r="I2027" s="16">
        <f t="shared" si="390"/>
        <v>0</v>
      </c>
      <c r="J2027" s="16">
        <f t="shared" si="391"/>
        <v>0</v>
      </c>
      <c r="K2027" s="1">
        <f t="shared" si="392"/>
        <v>0</v>
      </c>
      <c r="L2027" s="16">
        <f>IF(COUNTIF($N$2:N2027,N2027)=1,L2026+1,L2026)</f>
        <v>27</v>
      </c>
      <c r="M2027" s="17" t="str">
        <f t="shared" si="393"/>
        <v/>
      </c>
      <c r="N2027" s="1">
        <f t="shared" si="394"/>
        <v>0</v>
      </c>
      <c r="O2027" s="1">
        <f t="shared" si="395"/>
        <v>0</v>
      </c>
      <c r="P2027" s="17">
        <f t="shared" si="396"/>
        <v>0</v>
      </c>
      <c r="Q2027" s="17">
        <f t="shared" si="397"/>
        <v>0</v>
      </c>
      <c r="R2027" s="17">
        <f t="shared" si="398"/>
        <v>0</v>
      </c>
      <c r="S2027" s="17">
        <f t="shared" si="399"/>
        <v>0</v>
      </c>
      <c r="T2027" s="17">
        <f t="shared" si="400"/>
        <v>0</v>
      </c>
    </row>
    <row r="2028" spans="1:20">
      <c r="A2028" s="142" t="str">
        <f>IF((stock!B2022+stock!C2022+stock!D2022+stock!E2022)&lt;&gt;0,stock!A2022,"")</f>
        <v/>
      </c>
      <c r="B2028" s="142"/>
      <c r="C2028" s="16">
        <f>stock!C2022</f>
        <v>0</v>
      </c>
      <c r="D2028" s="16">
        <f>stock!D2022</f>
        <v>0</v>
      </c>
      <c r="E2028" s="16">
        <f>stock!E2022</f>
        <v>0</v>
      </c>
      <c r="F2028" s="16">
        <f>stock!F2022</f>
        <v>0</v>
      </c>
      <c r="G2028" s="16"/>
      <c r="H2028" s="16">
        <f t="shared" si="389"/>
        <v>0</v>
      </c>
      <c r="I2028" s="16">
        <f t="shared" si="390"/>
        <v>0</v>
      </c>
      <c r="J2028" s="16">
        <f t="shared" si="391"/>
        <v>0</v>
      </c>
      <c r="K2028" s="1">
        <f t="shared" si="392"/>
        <v>0</v>
      </c>
      <c r="L2028" s="16">
        <f>IF(COUNTIF($N$2:N2028,N2028)=1,L2027+1,L2027)</f>
        <v>27</v>
      </c>
      <c r="M2028" s="17" t="str">
        <f t="shared" si="393"/>
        <v/>
      </c>
      <c r="N2028" s="1">
        <f t="shared" si="394"/>
        <v>0</v>
      </c>
      <c r="O2028" s="1">
        <f t="shared" si="395"/>
        <v>0</v>
      </c>
      <c r="P2028" s="17">
        <f t="shared" si="396"/>
        <v>0</v>
      </c>
      <c r="Q2028" s="17">
        <f t="shared" si="397"/>
        <v>0</v>
      </c>
      <c r="R2028" s="17">
        <f t="shared" si="398"/>
        <v>0</v>
      </c>
      <c r="S2028" s="17">
        <f t="shared" si="399"/>
        <v>0</v>
      </c>
      <c r="T2028" s="17">
        <f t="shared" si="400"/>
        <v>0</v>
      </c>
    </row>
    <row r="2029" spans="1:20">
      <c r="A2029" s="142" t="str">
        <f>IF((stock!B2023+stock!C2023+stock!D2023+stock!E2023)&lt;&gt;0,stock!A2023,"")</f>
        <v/>
      </c>
      <c r="B2029" s="142"/>
      <c r="C2029" s="16">
        <f>stock!C2023</f>
        <v>0</v>
      </c>
      <c r="D2029" s="16">
        <f>stock!D2023</f>
        <v>0</v>
      </c>
      <c r="E2029" s="16">
        <f>stock!E2023</f>
        <v>0</v>
      </c>
      <c r="F2029" s="16">
        <f>stock!F2023</f>
        <v>0</v>
      </c>
      <c r="G2029" s="16"/>
      <c r="H2029" s="16">
        <f t="shared" si="389"/>
        <v>0</v>
      </c>
      <c r="I2029" s="16">
        <f t="shared" si="390"/>
        <v>0</v>
      </c>
      <c r="J2029" s="16">
        <f t="shared" si="391"/>
        <v>0</v>
      </c>
      <c r="K2029" s="1">
        <f t="shared" si="392"/>
        <v>0</v>
      </c>
      <c r="L2029" s="16">
        <f>IF(COUNTIF($N$2:N2029,N2029)=1,L2028+1,L2028)</f>
        <v>27</v>
      </c>
      <c r="M2029" s="17" t="str">
        <f t="shared" si="393"/>
        <v/>
      </c>
      <c r="N2029" s="1">
        <f t="shared" si="394"/>
        <v>0</v>
      </c>
      <c r="O2029" s="1">
        <f t="shared" si="395"/>
        <v>0</v>
      </c>
      <c r="P2029" s="17">
        <f t="shared" si="396"/>
        <v>0</v>
      </c>
      <c r="Q2029" s="17">
        <f t="shared" si="397"/>
        <v>0</v>
      </c>
      <c r="R2029" s="17">
        <f t="shared" si="398"/>
        <v>0</v>
      </c>
      <c r="S2029" s="17">
        <f t="shared" si="399"/>
        <v>0</v>
      </c>
      <c r="T2029" s="17">
        <f t="shared" si="400"/>
        <v>0</v>
      </c>
    </row>
    <row r="2030" spans="1:20">
      <c r="A2030" s="142" t="str">
        <f>IF((stock!B2024+stock!C2024+stock!D2024+stock!E2024)&lt;&gt;0,stock!A2024,"")</f>
        <v/>
      </c>
      <c r="B2030" s="142"/>
      <c r="C2030" s="16">
        <f>stock!C2024</f>
        <v>0</v>
      </c>
      <c r="D2030" s="16">
        <f>stock!D2024</f>
        <v>0</v>
      </c>
      <c r="E2030" s="16">
        <f>stock!E2024</f>
        <v>0</v>
      </c>
      <c r="F2030" s="16">
        <f>stock!F2024</f>
        <v>0</v>
      </c>
      <c r="G2030" s="16"/>
      <c r="H2030" s="16">
        <f t="shared" si="389"/>
        <v>0</v>
      </c>
      <c r="I2030" s="16">
        <f t="shared" si="390"/>
        <v>0</v>
      </c>
      <c r="J2030" s="16">
        <f t="shared" si="391"/>
        <v>0</v>
      </c>
      <c r="K2030" s="1">
        <f t="shared" si="392"/>
        <v>0</v>
      </c>
      <c r="L2030" s="16">
        <f>IF(COUNTIF($N$2:N2030,N2030)=1,L2029+1,L2029)</f>
        <v>27</v>
      </c>
      <c r="M2030" s="17" t="str">
        <f t="shared" si="393"/>
        <v/>
      </c>
      <c r="N2030" s="1">
        <f t="shared" si="394"/>
        <v>0</v>
      </c>
      <c r="O2030" s="1">
        <f t="shared" si="395"/>
        <v>0</v>
      </c>
      <c r="P2030" s="17">
        <f t="shared" si="396"/>
        <v>0</v>
      </c>
      <c r="Q2030" s="17">
        <f t="shared" si="397"/>
        <v>0</v>
      </c>
      <c r="R2030" s="17">
        <f t="shared" si="398"/>
        <v>0</v>
      </c>
      <c r="S2030" s="17">
        <f t="shared" si="399"/>
        <v>0</v>
      </c>
      <c r="T2030" s="17">
        <f t="shared" si="400"/>
        <v>0</v>
      </c>
    </row>
    <row r="2031" spans="1:20">
      <c r="A2031" s="142" t="str">
        <f>IF((stock!B2025+stock!C2025+stock!D2025+stock!E2025)&lt;&gt;0,stock!A2025,"")</f>
        <v/>
      </c>
      <c r="B2031" s="142"/>
      <c r="C2031" s="16">
        <f>stock!C2025</f>
        <v>0</v>
      </c>
      <c r="D2031" s="16">
        <f>stock!D2025</f>
        <v>0</v>
      </c>
      <c r="E2031" s="16">
        <f>stock!E2025</f>
        <v>0</v>
      </c>
      <c r="F2031" s="16">
        <f>stock!F2025</f>
        <v>0</v>
      </c>
      <c r="G2031" s="16"/>
      <c r="H2031" s="16">
        <f t="shared" si="389"/>
        <v>0</v>
      </c>
      <c r="I2031" s="16">
        <f t="shared" si="390"/>
        <v>0</v>
      </c>
      <c r="J2031" s="16">
        <f t="shared" si="391"/>
        <v>0</v>
      </c>
      <c r="K2031" s="1">
        <f t="shared" si="392"/>
        <v>0</v>
      </c>
      <c r="L2031" s="16">
        <f>IF(COUNTIF($N$2:N2031,N2031)=1,L2030+1,L2030)</f>
        <v>27</v>
      </c>
      <c r="M2031" s="17" t="str">
        <f t="shared" si="393"/>
        <v/>
      </c>
      <c r="N2031" s="1">
        <f t="shared" si="394"/>
        <v>0</v>
      </c>
      <c r="O2031" s="1">
        <f t="shared" si="395"/>
        <v>0</v>
      </c>
      <c r="P2031" s="17">
        <f t="shared" si="396"/>
        <v>0</v>
      </c>
      <c r="Q2031" s="17">
        <f t="shared" si="397"/>
        <v>0</v>
      </c>
      <c r="R2031" s="17">
        <f t="shared" si="398"/>
        <v>0</v>
      </c>
      <c r="S2031" s="17">
        <f t="shared" si="399"/>
        <v>0</v>
      </c>
      <c r="T2031" s="17">
        <f t="shared" si="400"/>
        <v>0</v>
      </c>
    </row>
    <row r="2032" spans="1:20">
      <c r="A2032" s="142" t="str">
        <f>IF((stock!B2026+stock!C2026+stock!D2026+stock!E2026)&lt;&gt;0,stock!A2026,"")</f>
        <v/>
      </c>
      <c r="B2032" s="142"/>
      <c r="C2032" s="16">
        <f>stock!C2026</f>
        <v>0</v>
      </c>
      <c r="D2032" s="16">
        <f>stock!D2026</f>
        <v>0</v>
      </c>
      <c r="E2032" s="16">
        <f>stock!E2026</f>
        <v>0</v>
      </c>
      <c r="F2032" s="16">
        <f>stock!F2026</f>
        <v>0</v>
      </c>
      <c r="G2032" s="16"/>
      <c r="H2032" s="16">
        <f t="shared" si="389"/>
        <v>0</v>
      </c>
      <c r="I2032" s="16">
        <f t="shared" si="390"/>
        <v>0</v>
      </c>
      <c r="J2032" s="16">
        <f t="shared" si="391"/>
        <v>0</v>
      </c>
      <c r="K2032" s="1">
        <f t="shared" si="392"/>
        <v>0</v>
      </c>
      <c r="L2032" s="16">
        <f>IF(COUNTIF($N$2:N2032,N2032)=1,L2031+1,L2031)</f>
        <v>27</v>
      </c>
      <c r="M2032" s="17" t="str">
        <f t="shared" si="393"/>
        <v/>
      </c>
      <c r="N2032" s="1">
        <f t="shared" si="394"/>
        <v>0</v>
      </c>
      <c r="O2032" s="1">
        <f t="shared" si="395"/>
        <v>0</v>
      </c>
      <c r="P2032" s="17">
        <f t="shared" si="396"/>
        <v>0</v>
      </c>
      <c r="Q2032" s="17">
        <f t="shared" si="397"/>
        <v>0</v>
      </c>
      <c r="R2032" s="17">
        <f t="shared" si="398"/>
        <v>0</v>
      </c>
      <c r="S2032" s="17">
        <f t="shared" si="399"/>
        <v>0</v>
      </c>
      <c r="T2032" s="17">
        <f t="shared" si="400"/>
        <v>0</v>
      </c>
    </row>
    <row r="2033" spans="1:20">
      <c r="A2033" s="142" t="str">
        <f>IF((stock!B2027+stock!C2027+stock!D2027+stock!E2027)&lt;&gt;0,stock!A2027,"")</f>
        <v/>
      </c>
      <c r="B2033" s="142"/>
      <c r="C2033" s="16">
        <f>stock!C2027</f>
        <v>0</v>
      </c>
      <c r="D2033" s="16">
        <f>stock!D2027</f>
        <v>0</v>
      </c>
      <c r="E2033" s="16">
        <f>stock!E2027</f>
        <v>0</v>
      </c>
      <c r="F2033" s="16">
        <f>stock!F2027</f>
        <v>0</v>
      </c>
      <c r="G2033" s="16"/>
      <c r="H2033" s="16">
        <f t="shared" si="389"/>
        <v>0</v>
      </c>
      <c r="I2033" s="16">
        <f t="shared" si="390"/>
        <v>0</v>
      </c>
      <c r="J2033" s="16">
        <f t="shared" si="391"/>
        <v>0</v>
      </c>
      <c r="K2033" s="1">
        <f t="shared" si="392"/>
        <v>0</v>
      </c>
      <c r="L2033" s="16">
        <f>IF(COUNTIF($N$2:N2033,N2033)=1,L2032+1,L2032)</f>
        <v>27</v>
      </c>
      <c r="M2033" s="17" t="str">
        <f t="shared" si="393"/>
        <v/>
      </c>
      <c r="N2033" s="1">
        <f t="shared" si="394"/>
        <v>0</v>
      </c>
      <c r="O2033" s="1">
        <f t="shared" si="395"/>
        <v>0</v>
      </c>
      <c r="P2033" s="17">
        <f t="shared" si="396"/>
        <v>0</v>
      </c>
      <c r="Q2033" s="17">
        <f t="shared" si="397"/>
        <v>0</v>
      </c>
      <c r="R2033" s="17">
        <f t="shared" si="398"/>
        <v>0</v>
      </c>
      <c r="S2033" s="17">
        <f t="shared" si="399"/>
        <v>0</v>
      </c>
      <c r="T2033" s="17">
        <f t="shared" si="400"/>
        <v>0</v>
      </c>
    </row>
    <row r="2034" spans="1:20">
      <c r="A2034" s="142" t="str">
        <f>IF((stock!B2028+stock!C2028+stock!D2028+stock!E2028)&lt;&gt;0,stock!A2028,"")</f>
        <v/>
      </c>
      <c r="B2034" s="142"/>
      <c r="C2034" s="16">
        <f>stock!C2028</f>
        <v>0</v>
      </c>
      <c r="D2034" s="16">
        <f>stock!D2028</f>
        <v>0</v>
      </c>
      <c r="E2034" s="16">
        <f>stock!E2028</f>
        <v>0</v>
      </c>
      <c r="F2034" s="16">
        <f>stock!F2028</f>
        <v>0</v>
      </c>
      <c r="G2034" s="16"/>
      <c r="H2034" s="16">
        <f t="shared" si="389"/>
        <v>0</v>
      </c>
      <c r="I2034" s="16">
        <f t="shared" si="390"/>
        <v>0</v>
      </c>
      <c r="J2034" s="16">
        <f t="shared" si="391"/>
        <v>0</v>
      </c>
      <c r="K2034" s="1">
        <f t="shared" si="392"/>
        <v>0</v>
      </c>
      <c r="L2034" s="16">
        <f>IF(COUNTIF($N$2:N2034,N2034)=1,L2033+1,L2033)</f>
        <v>27</v>
      </c>
      <c r="M2034" s="17" t="str">
        <f t="shared" si="393"/>
        <v/>
      </c>
      <c r="N2034" s="1">
        <f t="shared" si="394"/>
        <v>0</v>
      </c>
      <c r="O2034" s="1">
        <f t="shared" si="395"/>
        <v>0</v>
      </c>
      <c r="P2034" s="17">
        <f t="shared" si="396"/>
        <v>0</v>
      </c>
      <c r="Q2034" s="17">
        <f t="shared" si="397"/>
        <v>0</v>
      </c>
      <c r="R2034" s="17">
        <f t="shared" si="398"/>
        <v>0</v>
      </c>
      <c r="S2034" s="17">
        <f t="shared" si="399"/>
        <v>0</v>
      </c>
      <c r="T2034" s="17">
        <f t="shared" si="400"/>
        <v>0</v>
      </c>
    </row>
    <row r="2035" spans="1:20">
      <c r="A2035" s="142" t="str">
        <f>IF((stock!B2029+stock!C2029+stock!D2029+stock!E2029)&lt;&gt;0,stock!A2029,"")</f>
        <v/>
      </c>
      <c r="B2035" s="142"/>
      <c r="C2035" s="16">
        <f>stock!C2029</f>
        <v>0</v>
      </c>
      <c r="D2035" s="16">
        <f>stock!D2029</f>
        <v>0</v>
      </c>
      <c r="E2035" s="16">
        <f>stock!E2029</f>
        <v>0</v>
      </c>
      <c r="F2035" s="16">
        <f>stock!F2029</f>
        <v>0</v>
      </c>
      <c r="G2035" s="16"/>
      <c r="H2035" s="16">
        <f t="shared" si="389"/>
        <v>0</v>
      </c>
      <c r="I2035" s="16">
        <f t="shared" si="390"/>
        <v>0</v>
      </c>
      <c r="J2035" s="16">
        <f t="shared" si="391"/>
        <v>0</v>
      </c>
      <c r="K2035" s="1">
        <f t="shared" si="392"/>
        <v>0</v>
      </c>
      <c r="L2035" s="16">
        <f>IF(COUNTIF($N$2:N2035,N2035)=1,L2034+1,L2034)</f>
        <v>27</v>
      </c>
      <c r="M2035" s="17" t="str">
        <f t="shared" si="393"/>
        <v/>
      </c>
      <c r="N2035" s="1">
        <f t="shared" si="394"/>
        <v>0</v>
      </c>
      <c r="O2035" s="1">
        <f t="shared" si="395"/>
        <v>0</v>
      </c>
      <c r="P2035" s="17">
        <f t="shared" si="396"/>
        <v>0</v>
      </c>
      <c r="Q2035" s="17">
        <f t="shared" si="397"/>
        <v>0</v>
      </c>
      <c r="R2035" s="17">
        <f t="shared" si="398"/>
        <v>0</v>
      </c>
      <c r="S2035" s="17">
        <f t="shared" si="399"/>
        <v>0</v>
      </c>
      <c r="T2035" s="17">
        <f t="shared" si="400"/>
        <v>0</v>
      </c>
    </row>
    <row r="2036" spans="1:20">
      <c r="A2036" s="142" t="str">
        <f>IF((stock!B2030+stock!C2030+stock!D2030+stock!E2030)&lt;&gt;0,stock!A2030,"")</f>
        <v/>
      </c>
      <c r="B2036" s="142"/>
      <c r="C2036" s="16">
        <f>stock!C2030</f>
        <v>0</v>
      </c>
      <c r="D2036" s="16">
        <f>stock!D2030</f>
        <v>0</v>
      </c>
      <c r="E2036" s="16">
        <f>stock!E2030</f>
        <v>0</v>
      </c>
      <c r="F2036" s="16">
        <f>stock!F2030</f>
        <v>0</v>
      </c>
      <c r="G2036" s="16"/>
      <c r="H2036" s="16">
        <f t="shared" si="389"/>
        <v>0</v>
      </c>
      <c r="I2036" s="16">
        <f t="shared" si="390"/>
        <v>0</v>
      </c>
      <c r="J2036" s="16">
        <f t="shared" si="391"/>
        <v>0</v>
      </c>
      <c r="K2036" s="1">
        <f t="shared" si="392"/>
        <v>0</v>
      </c>
      <c r="L2036" s="16">
        <f>IF(COUNTIF($N$2:N2036,N2036)=1,L2035+1,L2035)</f>
        <v>27</v>
      </c>
      <c r="M2036" s="17" t="str">
        <f t="shared" si="393"/>
        <v/>
      </c>
      <c r="N2036" s="1">
        <f t="shared" si="394"/>
        <v>0</v>
      </c>
      <c r="O2036" s="1">
        <f t="shared" si="395"/>
        <v>0</v>
      </c>
      <c r="P2036" s="17">
        <f t="shared" si="396"/>
        <v>0</v>
      </c>
      <c r="Q2036" s="17">
        <f t="shared" si="397"/>
        <v>0</v>
      </c>
      <c r="R2036" s="17">
        <f t="shared" si="398"/>
        <v>0</v>
      </c>
      <c r="S2036" s="17">
        <f t="shared" si="399"/>
        <v>0</v>
      </c>
      <c r="T2036" s="17">
        <f t="shared" si="400"/>
        <v>0</v>
      </c>
    </row>
    <row r="2037" spans="1:20">
      <c r="A2037" s="142" t="str">
        <f>IF((stock!B2031+stock!C2031+stock!D2031+stock!E2031)&lt;&gt;0,stock!A2031,"")</f>
        <v/>
      </c>
      <c r="B2037" s="142"/>
      <c r="C2037" s="16">
        <f>stock!C2031</f>
        <v>0</v>
      </c>
      <c r="D2037" s="16">
        <f>stock!D2031</f>
        <v>0</v>
      </c>
      <c r="E2037" s="16">
        <f>stock!E2031</f>
        <v>0</v>
      </c>
      <c r="F2037" s="16">
        <f>stock!F2031</f>
        <v>0</v>
      </c>
      <c r="G2037" s="16"/>
      <c r="H2037" s="16">
        <f t="shared" si="389"/>
        <v>0</v>
      </c>
      <c r="I2037" s="16">
        <f t="shared" si="390"/>
        <v>0</v>
      </c>
      <c r="J2037" s="16">
        <f t="shared" si="391"/>
        <v>0</v>
      </c>
      <c r="K2037" s="1">
        <f t="shared" si="392"/>
        <v>0</v>
      </c>
      <c r="L2037" s="16">
        <f>IF(COUNTIF($N$2:N2037,N2037)=1,L2036+1,L2036)</f>
        <v>27</v>
      </c>
      <c r="M2037" s="17" t="str">
        <f t="shared" si="393"/>
        <v/>
      </c>
      <c r="N2037" s="1">
        <f t="shared" si="394"/>
        <v>0</v>
      </c>
      <c r="O2037" s="1">
        <f t="shared" si="395"/>
        <v>0</v>
      </c>
      <c r="P2037" s="17">
        <f t="shared" si="396"/>
        <v>0</v>
      </c>
      <c r="Q2037" s="17">
        <f t="shared" si="397"/>
        <v>0</v>
      </c>
      <c r="R2037" s="17">
        <f t="shared" si="398"/>
        <v>0</v>
      </c>
      <c r="S2037" s="17">
        <f t="shared" si="399"/>
        <v>0</v>
      </c>
      <c r="T2037" s="17">
        <f t="shared" si="400"/>
        <v>0</v>
      </c>
    </row>
    <row r="2038" spans="1:20">
      <c r="A2038" s="142" t="str">
        <f>IF((stock!B2032+stock!C2032+stock!D2032+stock!E2032)&lt;&gt;0,stock!A2032,"")</f>
        <v/>
      </c>
      <c r="B2038" s="142"/>
      <c r="C2038" s="16">
        <f>stock!C2032</f>
        <v>0</v>
      </c>
      <c r="D2038" s="16">
        <f>stock!D2032</f>
        <v>0</v>
      </c>
      <c r="E2038" s="16">
        <f>stock!E2032</f>
        <v>0</v>
      </c>
      <c r="F2038" s="16">
        <f>stock!F2032</f>
        <v>0</v>
      </c>
      <c r="G2038" s="16"/>
      <c r="H2038" s="16">
        <f t="shared" si="389"/>
        <v>0</v>
      </c>
      <c r="I2038" s="16">
        <f t="shared" si="390"/>
        <v>0</v>
      </c>
      <c r="J2038" s="16">
        <f t="shared" si="391"/>
        <v>0</v>
      </c>
      <c r="K2038" s="1">
        <f t="shared" si="392"/>
        <v>0</v>
      </c>
      <c r="L2038" s="16">
        <f>IF(COUNTIF($N$2:N2038,N2038)=1,L2037+1,L2037)</f>
        <v>27</v>
      </c>
      <c r="M2038" s="17" t="str">
        <f t="shared" si="393"/>
        <v/>
      </c>
      <c r="N2038" s="1">
        <f t="shared" si="394"/>
        <v>0</v>
      </c>
      <c r="O2038" s="1">
        <f t="shared" si="395"/>
        <v>0</v>
      </c>
      <c r="P2038" s="17">
        <f t="shared" si="396"/>
        <v>0</v>
      </c>
      <c r="Q2038" s="17">
        <f t="shared" si="397"/>
        <v>0</v>
      </c>
      <c r="R2038" s="17">
        <f t="shared" si="398"/>
        <v>0</v>
      </c>
      <c r="S2038" s="17">
        <f t="shared" si="399"/>
        <v>0</v>
      </c>
      <c r="T2038" s="17">
        <f t="shared" si="400"/>
        <v>0</v>
      </c>
    </row>
    <row r="2039" spans="1:20">
      <c r="A2039" s="142" t="str">
        <f>IF((stock!B2033+stock!C2033+stock!D2033+stock!E2033)&lt;&gt;0,stock!A2033,"")</f>
        <v/>
      </c>
      <c r="B2039" s="142"/>
      <c r="C2039" s="16">
        <f>stock!C2033</f>
        <v>0</v>
      </c>
      <c r="D2039" s="16">
        <f>stock!D2033</f>
        <v>0</v>
      </c>
      <c r="E2039" s="16">
        <f>stock!E2033</f>
        <v>0</v>
      </c>
      <c r="F2039" s="16">
        <f>stock!F2033</f>
        <v>0</v>
      </c>
      <c r="G2039" s="16"/>
      <c r="H2039" s="16">
        <f t="shared" si="389"/>
        <v>0</v>
      </c>
      <c r="I2039" s="16">
        <f t="shared" si="390"/>
        <v>0</v>
      </c>
      <c r="J2039" s="16">
        <f t="shared" si="391"/>
        <v>0</v>
      </c>
      <c r="K2039" s="1">
        <f t="shared" si="392"/>
        <v>0</v>
      </c>
      <c r="L2039" s="16">
        <f>IF(COUNTIF($N$2:N2039,N2039)=1,L2038+1,L2038)</f>
        <v>27</v>
      </c>
      <c r="M2039" s="17" t="str">
        <f t="shared" si="393"/>
        <v/>
      </c>
      <c r="N2039" s="1">
        <f t="shared" si="394"/>
        <v>0</v>
      </c>
      <c r="O2039" s="1">
        <f t="shared" si="395"/>
        <v>0</v>
      </c>
      <c r="P2039" s="17">
        <f t="shared" si="396"/>
        <v>0</v>
      </c>
      <c r="Q2039" s="17">
        <f t="shared" si="397"/>
        <v>0</v>
      </c>
      <c r="R2039" s="17">
        <f t="shared" si="398"/>
        <v>0</v>
      </c>
      <c r="S2039" s="17">
        <f t="shared" si="399"/>
        <v>0</v>
      </c>
      <c r="T2039" s="17">
        <f t="shared" si="400"/>
        <v>0</v>
      </c>
    </row>
    <row r="2040" spans="1:20">
      <c r="A2040" s="142" t="str">
        <f>IF((stock!B2034+stock!C2034+stock!D2034+stock!E2034)&lt;&gt;0,stock!A2034,"")</f>
        <v/>
      </c>
      <c r="B2040" s="142"/>
      <c r="C2040" s="16">
        <f>stock!C2034</f>
        <v>0</v>
      </c>
      <c r="D2040" s="16">
        <f>stock!D2034</f>
        <v>0</v>
      </c>
      <c r="E2040" s="16">
        <f>stock!E2034</f>
        <v>0</v>
      </c>
      <c r="F2040" s="16">
        <f>stock!F2034</f>
        <v>0</v>
      </c>
      <c r="G2040" s="16"/>
      <c r="H2040" s="16">
        <f t="shared" si="389"/>
        <v>0</v>
      </c>
      <c r="I2040" s="16">
        <f t="shared" si="390"/>
        <v>0</v>
      </c>
      <c r="J2040" s="16">
        <f t="shared" si="391"/>
        <v>0</v>
      </c>
      <c r="K2040" s="1">
        <f t="shared" si="392"/>
        <v>0</v>
      </c>
      <c r="L2040" s="16">
        <f>IF(COUNTIF($N$2:N2040,N2040)=1,L2039+1,L2039)</f>
        <v>27</v>
      </c>
      <c r="M2040" s="17" t="str">
        <f t="shared" si="393"/>
        <v/>
      </c>
      <c r="N2040" s="1">
        <f t="shared" si="394"/>
        <v>0</v>
      </c>
      <c r="O2040" s="1">
        <f t="shared" si="395"/>
        <v>0</v>
      </c>
      <c r="P2040" s="17">
        <f t="shared" si="396"/>
        <v>0</v>
      </c>
      <c r="Q2040" s="17">
        <f t="shared" si="397"/>
        <v>0</v>
      </c>
      <c r="R2040" s="17">
        <f t="shared" si="398"/>
        <v>0</v>
      </c>
      <c r="S2040" s="17">
        <f t="shared" si="399"/>
        <v>0</v>
      </c>
      <c r="T2040" s="17">
        <f t="shared" si="400"/>
        <v>0</v>
      </c>
    </row>
    <row r="2041" spans="1:20">
      <c r="A2041" s="142" t="str">
        <f>IF((stock!B2035+stock!C2035+stock!D2035+stock!E2035)&lt;&gt;0,stock!A2035,"")</f>
        <v/>
      </c>
      <c r="B2041" s="142"/>
      <c r="C2041" s="16">
        <f>stock!C2035</f>
        <v>0</v>
      </c>
      <c r="D2041" s="16">
        <f>stock!D2035</f>
        <v>0</v>
      </c>
      <c r="E2041" s="16">
        <f>stock!E2035</f>
        <v>0</v>
      </c>
      <c r="F2041" s="16">
        <f>stock!F2035</f>
        <v>0</v>
      </c>
      <c r="G2041" s="16"/>
      <c r="H2041" s="16">
        <f t="shared" si="389"/>
        <v>0</v>
      </c>
      <c r="I2041" s="16">
        <f t="shared" si="390"/>
        <v>0</v>
      </c>
      <c r="J2041" s="16">
        <f t="shared" si="391"/>
        <v>0</v>
      </c>
      <c r="K2041" s="1">
        <f t="shared" si="392"/>
        <v>0</v>
      </c>
      <c r="L2041" s="16">
        <f>IF(COUNTIF($N$2:N2041,N2041)=1,L2040+1,L2040)</f>
        <v>27</v>
      </c>
      <c r="M2041" s="17" t="str">
        <f t="shared" si="393"/>
        <v/>
      </c>
      <c r="N2041" s="1">
        <f t="shared" si="394"/>
        <v>0</v>
      </c>
      <c r="O2041" s="1">
        <f t="shared" si="395"/>
        <v>0</v>
      </c>
      <c r="P2041" s="17">
        <f t="shared" si="396"/>
        <v>0</v>
      </c>
      <c r="Q2041" s="17">
        <f t="shared" si="397"/>
        <v>0</v>
      </c>
      <c r="R2041" s="17">
        <f t="shared" si="398"/>
        <v>0</v>
      </c>
      <c r="S2041" s="17">
        <f t="shared" si="399"/>
        <v>0</v>
      </c>
      <c r="T2041" s="17">
        <f t="shared" si="400"/>
        <v>0</v>
      </c>
    </row>
    <row r="2042" spans="1:20">
      <c r="A2042" s="142" t="str">
        <f>IF((stock!B2036+stock!C2036+stock!D2036+stock!E2036)&lt;&gt;0,stock!A2036,"")</f>
        <v/>
      </c>
      <c r="B2042" s="142"/>
      <c r="C2042" s="16">
        <f>stock!C2036</f>
        <v>0</v>
      </c>
      <c r="D2042" s="16">
        <f>stock!D2036</f>
        <v>0</v>
      </c>
      <c r="E2042" s="16">
        <f>stock!E2036</f>
        <v>0</v>
      </c>
      <c r="F2042" s="16">
        <f>stock!F2036</f>
        <v>0</v>
      </c>
      <c r="G2042" s="16"/>
      <c r="H2042" s="16">
        <f t="shared" si="389"/>
        <v>0</v>
      </c>
      <c r="I2042" s="16">
        <f t="shared" si="390"/>
        <v>0</v>
      </c>
      <c r="J2042" s="16">
        <f t="shared" si="391"/>
        <v>0</v>
      </c>
      <c r="K2042" s="1">
        <f t="shared" si="392"/>
        <v>0</v>
      </c>
      <c r="L2042" s="16">
        <f>IF(COUNTIF($N$2:N2042,N2042)=1,L2041+1,L2041)</f>
        <v>27</v>
      </c>
      <c r="M2042" s="17" t="str">
        <f t="shared" si="393"/>
        <v/>
      </c>
      <c r="N2042" s="1">
        <f t="shared" si="394"/>
        <v>0</v>
      </c>
      <c r="O2042" s="1">
        <f t="shared" si="395"/>
        <v>0</v>
      </c>
      <c r="P2042" s="17">
        <f t="shared" si="396"/>
        <v>0</v>
      </c>
      <c r="Q2042" s="17">
        <f t="shared" si="397"/>
        <v>0</v>
      </c>
      <c r="R2042" s="17">
        <f t="shared" si="398"/>
        <v>0</v>
      </c>
      <c r="S2042" s="17">
        <f t="shared" si="399"/>
        <v>0</v>
      </c>
      <c r="T2042" s="17">
        <f t="shared" si="400"/>
        <v>0</v>
      </c>
    </row>
    <row r="2043" spans="1:20">
      <c r="A2043" s="142" t="str">
        <f>IF((stock!B2037+stock!C2037+stock!D2037+stock!E2037)&lt;&gt;0,stock!A2037,"")</f>
        <v/>
      </c>
      <c r="B2043" s="142"/>
      <c r="C2043" s="16">
        <f>stock!C2037</f>
        <v>0</v>
      </c>
      <c r="D2043" s="16">
        <f>stock!D2037</f>
        <v>0</v>
      </c>
      <c r="E2043" s="16">
        <f>stock!E2037</f>
        <v>0</v>
      </c>
      <c r="F2043" s="16">
        <f>stock!F2037</f>
        <v>0</v>
      </c>
      <c r="G2043" s="16"/>
      <c r="H2043" s="16">
        <f t="shared" si="389"/>
        <v>0</v>
      </c>
      <c r="I2043" s="16">
        <f t="shared" si="390"/>
        <v>0</v>
      </c>
      <c r="J2043" s="16">
        <f t="shared" si="391"/>
        <v>0</v>
      </c>
      <c r="K2043" s="1">
        <f t="shared" si="392"/>
        <v>0</v>
      </c>
      <c r="L2043" s="16">
        <f>IF(COUNTIF($N$2:N2043,N2043)=1,L2042+1,L2042)</f>
        <v>27</v>
      </c>
      <c r="M2043" s="17" t="str">
        <f t="shared" si="393"/>
        <v/>
      </c>
      <c r="N2043" s="1">
        <f t="shared" si="394"/>
        <v>0</v>
      </c>
      <c r="O2043" s="1">
        <f t="shared" si="395"/>
        <v>0</v>
      </c>
      <c r="P2043" s="17">
        <f t="shared" si="396"/>
        <v>0</v>
      </c>
      <c r="Q2043" s="17">
        <f t="shared" si="397"/>
        <v>0</v>
      </c>
      <c r="R2043" s="17">
        <f t="shared" si="398"/>
        <v>0</v>
      </c>
      <c r="S2043" s="17">
        <f t="shared" si="399"/>
        <v>0</v>
      </c>
      <c r="T2043" s="17">
        <f t="shared" si="400"/>
        <v>0</v>
      </c>
    </row>
    <row r="2044" spans="1:20">
      <c r="A2044" s="142" t="str">
        <f>IF((stock!B2038+stock!C2038+stock!D2038+stock!E2038)&lt;&gt;0,stock!A2038,"")</f>
        <v/>
      </c>
      <c r="B2044" s="142"/>
      <c r="C2044" s="16">
        <f>stock!C2038</f>
        <v>0</v>
      </c>
      <c r="D2044" s="16">
        <f>stock!D2038</f>
        <v>0</v>
      </c>
      <c r="E2044" s="16">
        <f>stock!E2038</f>
        <v>0</v>
      </c>
      <c r="F2044" s="16">
        <f>stock!F2038</f>
        <v>0</v>
      </c>
      <c r="G2044" s="16"/>
      <c r="H2044" s="16">
        <f t="shared" si="389"/>
        <v>0</v>
      </c>
      <c r="I2044" s="16">
        <f t="shared" si="390"/>
        <v>0</v>
      </c>
      <c r="J2044" s="16">
        <f t="shared" si="391"/>
        <v>0</v>
      </c>
      <c r="K2044" s="1">
        <f t="shared" si="392"/>
        <v>0</v>
      </c>
      <c r="L2044" s="16">
        <f>IF(COUNTIF($N$2:N2044,N2044)=1,L2043+1,L2043)</f>
        <v>27</v>
      </c>
      <c r="M2044" s="17" t="str">
        <f t="shared" si="393"/>
        <v/>
      </c>
      <c r="N2044" s="1">
        <f t="shared" si="394"/>
        <v>0</v>
      </c>
      <c r="O2044" s="1">
        <f t="shared" si="395"/>
        <v>0</v>
      </c>
      <c r="P2044" s="17">
        <f t="shared" si="396"/>
        <v>0</v>
      </c>
      <c r="Q2044" s="17">
        <f t="shared" si="397"/>
        <v>0</v>
      </c>
      <c r="R2044" s="17">
        <f t="shared" si="398"/>
        <v>0</v>
      </c>
      <c r="S2044" s="17">
        <f t="shared" si="399"/>
        <v>0</v>
      </c>
      <c r="T2044" s="17">
        <f t="shared" si="400"/>
        <v>0</v>
      </c>
    </row>
    <row r="2045" spans="1:20">
      <c r="A2045" s="142" t="str">
        <f>IF((stock!B2039+stock!C2039+stock!D2039+stock!E2039)&lt;&gt;0,stock!A2039,"")</f>
        <v/>
      </c>
      <c r="B2045" s="142"/>
      <c r="C2045" s="16">
        <f>stock!C2039</f>
        <v>0</v>
      </c>
      <c r="D2045" s="16">
        <f>stock!D2039</f>
        <v>0</v>
      </c>
      <c r="E2045" s="16">
        <f>stock!E2039</f>
        <v>0</v>
      </c>
      <c r="F2045" s="16">
        <f>stock!F2039</f>
        <v>0</v>
      </c>
      <c r="G2045" s="16"/>
      <c r="H2045" s="16">
        <f t="shared" ref="H2045:H2108" si="401">IFERROR(--SUBSTITUTE(TRIM(RIGHT(SUBSTITUTE(A2045," ",REPT(" ",255)),255)),"KG",""),0)</f>
        <v>0</v>
      </c>
      <c r="I2045" s="16">
        <f t="shared" ref="I2045:I2108" si="402">IFERROR(--SUBSTITUTE(TRIM(RIGHT(SUBSTITUTE(A2045," ",REPT(" ",255)),255)),"GM",""),0)</f>
        <v>0</v>
      </c>
      <c r="J2045" s="16">
        <f t="shared" ref="J2045:J2108" si="403">IF(H2045&gt;I2045,H2045,I2045)</f>
        <v>0</v>
      </c>
      <c r="K2045" s="1">
        <f t="shared" ref="K2045:K2108" si="404">IFERROR(LEFT(A2045,LEN(A2045)-5),0)</f>
        <v>0</v>
      </c>
      <c r="L2045" s="16">
        <f>IF(COUNTIF($N$2:N2045,N2045)=1,L2044+1,L2044)</f>
        <v>27</v>
      </c>
      <c r="M2045" s="17" t="str">
        <f t="shared" si="393"/>
        <v/>
      </c>
      <c r="N2045" s="1">
        <f t="shared" si="394"/>
        <v>0</v>
      </c>
      <c r="O2045" s="1">
        <f t="shared" si="395"/>
        <v>0</v>
      </c>
      <c r="P2045" s="17">
        <f t="shared" si="396"/>
        <v>0</v>
      </c>
      <c r="Q2045" s="17">
        <f t="shared" si="397"/>
        <v>0</v>
      </c>
      <c r="R2045" s="17">
        <f t="shared" si="398"/>
        <v>0</v>
      </c>
      <c r="S2045" s="17">
        <f t="shared" si="399"/>
        <v>0</v>
      </c>
      <c r="T2045" s="17">
        <f t="shared" si="400"/>
        <v>0</v>
      </c>
    </row>
    <row r="2046" spans="1:20">
      <c r="A2046" s="142" t="str">
        <f>IF((stock!B2040+stock!C2040+stock!D2040+stock!E2040)&lt;&gt;0,stock!A2040,"")</f>
        <v/>
      </c>
      <c r="B2046" s="142"/>
      <c r="C2046" s="16">
        <f>stock!C2040</f>
        <v>0</v>
      </c>
      <c r="D2046" s="16">
        <f>stock!D2040</f>
        <v>0</v>
      </c>
      <c r="E2046" s="16">
        <f>stock!E2040</f>
        <v>0</v>
      </c>
      <c r="F2046" s="16">
        <f>stock!F2040</f>
        <v>0</v>
      </c>
      <c r="G2046" s="16"/>
      <c r="H2046" s="16">
        <f t="shared" si="401"/>
        <v>0</v>
      </c>
      <c r="I2046" s="16">
        <f t="shared" si="402"/>
        <v>0</v>
      </c>
      <c r="J2046" s="16">
        <f t="shared" si="403"/>
        <v>0</v>
      </c>
      <c r="K2046" s="1">
        <f t="shared" si="404"/>
        <v>0</v>
      </c>
      <c r="L2046" s="16">
        <f>IF(COUNTIF($N$2:N2046,N2046)=1,L2045+1,L2045)</f>
        <v>27</v>
      </c>
      <c r="M2046" s="17" t="str">
        <f t="shared" si="393"/>
        <v/>
      </c>
      <c r="N2046" s="1">
        <f t="shared" si="394"/>
        <v>0</v>
      </c>
      <c r="O2046" s="1">
        <f t="shared" si="395"/>
        <v>0</v>
      </c>
      <c r="P2046" s="17">
        <f t="shared" si="396"/>
        <v>0</v>
      </c>
      <c r="Q2046" s="17">
        <f t="shared" si="397"/>
        <v>0</v>
      </c>
      <c r="R2046" s="17">
        <f t="shared" si="398"/>
        <v>0</v>
      </c>
      <c r="S2046" s="17">
        <f t="shared" si="399"/>
        <v>0</v>
      </c>
      <c r="T2046" s="17">
        <f t="shared" si="400"/>
        <v>0</v>
      </c>
    </row>
    <row r="2047" spans="1:20">
      <c r="A2047" s="142" t="str">
        <f>IF((stock!B2041+stock!C2041+stock!D2041+stock!E2041)&lt;&gt;0,stock!A2041,"")</f>
        <v/>
      </c>
      <c r="B2047" s="142"/>
      <c r="C2047" s="16">
        <f>stock!C2041</f>
        <v>0</v>
      </c>
      <c r="D2047" s="16">
        <f>stock!D2041</f>
        <v>0</v>
      </c>
      <c r="E2047" s="16">
        <f>stock!E2041</f>
        <v>0</v>
      </c>
      <c r="F2047" s="16">
        <f>stock!F2041</f>
        <v>0</v>
      </c>
      <c r="G2047" s="16"/>
      <c r="H2047" s="16">
        <f t="shared" si="401"/>
        <v>0</v>
      </c>
      <c r="I2047" s="16">
        <f t="shared" si="402"/>
        <v>0</v>
      </c>
      <c r="J2047" s="16">
        <f t="shared" si="403"/>
        <v>0</v>
      </c>
      <c r="K2047" s="1">
        <f t="shared" si="404"/>
        <v>0</v>
      </c>
      <c r="L2047" s="16">
        <f>IF(COUNTIF($N$2:N2047,N2047)=1,L2046+1,L2046)</f>
        <v>27</v>
      </c>
      <c r="M2047" s="17" t="str">
        <f t="shared" si="393"/>
        <v/>
      </c>
      <c r="N2047" s="1">
        <f t="shared" si="394"/>
        <v>0</v>
      </c>
      <c r="O2047" s="1">
        <f t="shared" si="395"/>
        <v>0</v>
      </c>
      <c r="P2047" s="17">
        <f t="shared" si="396"/>
        <v>0</v>
      </c>
      <c r="Q2047" s="17">
        <f t="shared" si="397"/>
        <v>0</v>
      </c>
      <c r="R2047" s="17">
        <f t="shared" si="398"/>
        <v>0</v>
      </c>
      <c r="S2047" s="17">
        <f t="shared" si="399"/>
        <v>0</v>
      </c>
      <c r="T2047" s="17">
        <f t="shared" si="400"/>
        <v>0</v>
      </c>
    </row>
    <row r="2048" spans="1:20">
      <c r="A2048" s="142" t="str">
        <f>IF((stock!B2042+stock!C2042+stock!D2042+stock!E2042)&lt;&gt;0,stock!A2042,"")</f>
        <v/>
      </c>
      <c r="B2048" s="142"/>
      <c r="C2048" s="16">
        <f>stock!C2042</f>
        <v>0</v>
      </c>
      <c r="D2048" s="16">
        <f>stock!D2042</f>
        <v>0</v>
      </c>
      <c r="E2048" s="16">
        <f>stock!E2042</f>
        <v>0</v>
      </c>
      <c r="F2048" s="16">
        <f>stock!F2042</f>
        <v>0</v>
      </c>
      <c r="G2048" s="16"/>
      <c r="H2048" s="16">
        <f t="shared" si="401"/>
        <v>0</v>
      </c>
      <c r="I2048" s="16">
        <f t="shared" si="402"/>
        <v>0</v>
      </c>
      <c r="J2048" s="16">
        <f t="shared" si="403"/>
        <v>0</v>
      </c>
      <c r="K2048" s="1">
        <f t="shared" si="404"/>
        <v>0</v>
      </c>
      <c r="L2048" s="16">
        <f>IF(COUNTIF($N$2:N2048,N2048)=1,L2047+1,L2047)</f>
        <v>27</v>
      </c>
      <c r="M2048" s="17" t="str">
        <f t="shared" si="393"/>
        <v/>
      </c>
      <c r="N2048" s="1">
        <f t="shared" si="394"/>
        <v>0</v>
      </c>
      <c r="O2048" s="1">
        <f t="shared" si="395"/>
        <v>0</v>
      </c>
      <c r="P2048" s="17">
        <f t="shared" si="396"/>
        <v>0</v>
      </c>
      <c r="Q2048" s="17">
        <f t="shared" si="397"/>
        <v>0</v>
      </c>
      <c r="R2048" s="17">
        <f t="shared" si="398"/>
        <v>0</v>
      </c>
      <c r="S2048" s="17">
        <f t="shared" si="399"/>
        <v>0</v>
      </c>
      <c r="T2048" s="17">
        <f t="shared" si="400"/>
        <v>0</v>
      </c>
    </row>
    <row r="2049" spans="1:20">
      <c r="A2049" s="142" t="str">
        <f>IF((stock!B2043+stock!C2043+stock!D2043+stock!E2043)&lt;&gt;0,stock!A2043,"")</f>
        <v/>
      </c>
      <c r="B2049" s="142"/>
      <c r="C2049" s="16">
        <f>stock!C2043</f>
        <v>0</v>
      </c>
      <c r="D2049" s="16">
        <f>stock!D2043</f>
        <v>0</v>
      </c>
      <c r="E2049" s="16">
        <f>stock!E2043</f>
        <v>0</v>
      </c>
      <c r="F2049" s="16">
        <f>stock!F2043</f>
        <v>0</v>
      </c>
      <c r="G2049" s="16"/>
      <c r="H2049" s="16">
        <f t="shared" si="401"/>
        <v>0</v>
      </c>
      <c r="I2049" s="16">
        <f t="shared" si="402"/>
        <v>0</v>
      </c>
      <c r="J2049" s="16">
        <f t="shared" si="403"/>
        <v>0</v>
      </c>
      <c r="K2049" s="1">
        <f t="shared" si="404"/>
        <v>0</v>
      </c>
      <c r="L2049" s="16">
        <f>IF(COUNTIF($N$2:N2049,N2049)=1,L2048+1,L2048)</f>
        <v>27</v>
      </c>
      <c r="M2049" s="17" t="str">
        <f t="shared" si="393"/>
        <v/>
      </c>
      <c r="N2049" s="1">
        <f t="shared" si="394"/>
        <v>0</v>
      </c>
      <c r="O2049" s="1">
        <f t="shared" si="395"/>
        <v>0</v>
      </c>
      <c r="P2049" s="17">
        <f t="shared" si="396"/>
        <v>0</v>
      </c>
      <c r="Q2049" s="17">
        <f t="shared" si="397"/>
        <v>0</v>
      </c>
      <c r="R2049" s="17">
        <f t="shared" si="398"/>
        <v>0</v>
      </c>
      <c r="S2049" s="17">
        <f t="shared" si="399"/>
        <v>0</v>
      </c>
      <c r="T2049" s="17">
        <f t="shared" si="400"/>
        <v>0</v>
      </c>
    </row>
    <row r="2050" spans="1:20">
      <c r="A2050" s="142" t="str">
        <f>IF((stock!B2044+stock!C2044+stock!D2044+stock!E2044)&lt;&gt;0,stock!A2044,"")</f>
        <v/>
      </c>
      <c r="B2050" s="142"/>
      <c r="C2050" s="16">
        <f>stock!C2044</f>
        <v>0</v>
      </c>
      <c r="D2050" s="16">
        <f>stock!D2044</f>
        <v>0</v>
      </c>
      <c r="E2050" s="16">
        <f>stock!E2044</f>
        <v>0</v>
      </c>
      <c r="F2050" s="16">
        <f>stock!F2044</f>
        <v>0</v>
      </c>
      <c r="G2050" s="16"/>
      <c r="H2050" s="16">
        <f t="shared" si="401"/>
        <v>0</v>
      </c>
      <c r="I2050" s="16">
        <f t="shared" si="402"/>
        <v>0</v>
      </c>
      <c r="J2050" s="16">
        <f t="shared" si="403"/>
        <v>0</v>
      </c>
      <c r="K2050" s="1">
        <f t="shared" si="404"/>
        <v>0</v>
      </c>
      <c r="L2050" s="16">
        <f>IF(COUNTIF($N$2:N2050,N2050)=1,L2049+1,L2049)</f>
        <v>27</v>
      </c>
      <c r="M2050" s="17" t="str">
        <f t="shared" si="393"/>
        <v/>
      </c>
      <c r="N2050" s="1">
        <f t="shared" si="394"/>
        <v>0</v>
      </c>
      <c r="O2050" s="1">
        <f t="shared" si="395"/>
        <v>0</v>
      </c>
      <c r="P2050" s="17">
        <f t="shared" si="396"/>
        <v>0</v>
      </c>
      <c r="Q2050" s="17">
        <f t="shared" si="397"/>
        <v>0</v>
      </c>
      <c r="R2050" s="17">
        <f t="shared" si="398"/>
        <v>0</v>
      </c>
      <c r="S2050" s="17">
        <f t="shared" si="399"/>
        <v>0</v>
      </c>
      <c r="T2050" s="17">
        <f t="shared" si="400"/>
        <v>0</v>
      </c>
    </row>
    <row r="2051" spans="1:20">
      <c r="A2051" s="142" t="str">
        <f>IF((stock!B2045+stock!C2045+stock!D2045+stock!E2045)&lt;&gt;0,stock!A2045,"")</f>
        <v/>
      </c>
      <c r="B2051" s="142"/>
      <c r="C2051" s="16">
        <f>stock!C2045</f>
        <v>0</v>
      </c>
      <c r="D2051" s="16">
        <f>stock!D2045</f>
        <v>0</v>
      </c>
      <c r="E2051" s="16">
        <f>stock!E2045</f>
        <v>0</v>
      </c>
      <c r="F2051" s="16">
        <f>stock!F2045</f>
        <v>0</v>
      </c>
      <c r="G2051" s="16"/>
      <c r="H2051" s="16">
        <f t="shared" si="401"/>
        <v>0</v>
      </c>
      <c r="I2051" s="16">
        <f t="shared" si="402"/>
        <v>0</v>
      </c>
      <c r="J2051" s="16">
        <f t="shared" si="403"/>
        <v>0</v>
      </c>
      <c r="K2051" s="1">
        <f t="shared" si="404"/>
        <v>0</v>
      </c>
      <c r="L2051" s="16">
        <f>IF(COUNTIF($N$2:N2051,N2051)=1,L2050+1,L2050)</f>
        <v>27</v>
      </c>
      <c r="M2051" s="17" t="str">
        <f t="shared" si="393"/>
        <v/>
      </c>
      <c r="N2051" s="1">
        <f t="shared" si="394"/>
        <v>0</v>
      </c>
      <c r="O2051" s="1">
        <f t="shared" si="395"/>
        <v>0</v>
      </c>
      <c r="P2051" s="17">
        <f t="shared" si="396"/>
        <v>0</v>
      </c>
      <c r="Q2051" s="17">
        <f t="shared" si="397"/>
        <v>0</v>
      </c>
      <c r="R2051" s="17">
        <f t="shared" si="398"/>
        <v>0</v>
      </c>
      <c r="S2051" s="17">
        <f t="shared" si="399"/>
        <v>0</v>
      </c>
      <c r="T2051" s="17">
        <f t="shared" si="400"/>
        <v>0</v>
      </c>
    </row>
    <row r="2052" spans="1:20">
      <c r="A2052" s="142" t="str">
        <f>IF((stock!B2046+stock!C2046+stock!D2046+stock!E2046)&lt;&gt;0,stock!A2046,"")</f>
        <v/>
      </c>
      <c r="B2052" s="142"/>
      <c r="C2052" s="16">
        <f>stock!C2046</f>
        <v>0</v>
      </c>
      <c r="D2052" s="16">
        <f>stock!D2046</f>
        <v>0</v>
      </c>
      <c r="E2052" s="16">
        <f>stock!E2046</f>
        <v>0</v>
      </c>
      <c r="F2052" s="16">
        <f>stock!F2046</f>
        <v>0</v>
      </c>
      <c r="G2052" s="16"/>
      <c r="H2052" s="16">
        <f t="shared" si="401"/>
        <v>0</v>
      </c>
      <c r="I2052" s="16">
        <f t="shared" si="402"/>
        <v>0</v>
      </c>
      <c r="J2052" s="16">
        <f t="shared" si="403"/>
        <v>0</v>
      </c>
      <c r="K2052" s="1">
        <f t="shared" si="404"/>
        <v>0</v>
      </c>
      <c r="L2052" s="16">
        <f>IF(COUNTIF($N$2:N2052,N2052)=1,L2051+1,L2051)</f>
        <v>27</v>
      </c>
      <c r="M2052" s="17" t="str">
        <f t="shared" si="393"/>
        <v/>
      </c>
      <c r="N2052" s="1">
        <f t="shared" si="394"/>
        <v>0</v>
      </c>
      <c r="O2052" s="1">
        <f t="shared" si="395"/>
        <v>0</v>
      </c>
      <c r="P2052" s="17">
        <f t="shared" si="396"/>
        <v>0</v>
      </c>
      <c r="Q2052" s="17">
        <f t="shared" si="397"/>
        <v>0</v>
      </c>
      <c r="R2052" s="17">
        <f t="shared" si="398"/>
        <v>0</v>
      </c>
      <c r="S2052" s="17">
        <f t="shared" si="399"/>
        <v>0</v>
      </c>
      <c r="T2052" s="17">
        <f t="shared" si="400"/>
        <v>0</v>
      </c>
    </row>
    <row r="2053" spans="1:20">
      <c r="A2053" s="142" t="str">
        <f>IF((stock!B2047+stock!C2047+stock!D2047+stock!E2047)&lt;&gt;0,stock!A2047,"")</f>
        <v/>
      </c>
      <c r="B2053" s="142"/>
      <c r="C2053" s="16">
        <f>stock!C2047</f>
        <v>0</v>
      </c>
      <c r="D2053" s="16">
        <f>stock!D2047</f>
        <v>0</v>
      </c>
      <c r="E2053" s="16">
        <f>stock!E2047</f>
        <v>0</v>
      </c>
      <c r="F2053" s="16">
        <f>stock!F2047</f>
        <v>0</v>
      </c>
      <c r="G2053" s="16"/>
      <c r="H2053" s="16">
        <f t="shared" si="401"/>
        <v>0</v>
      </c>
      <c r="I2053" s="16">
        <f t="shared" si="402"/>
        <v>0</v>
      </c>
      <c r="J2053" s="16">
        <f t="shared" si="403"/>
        <v>0</v>
      </c>
      <c r="K2053" s="1">
        <f t="shared" si="404"/>
        <v>0</v>
      </c>
      <c r="L2053" s="16">
        <f>IF(COUNTIF($N$2:N2053,N2053)=1,L2052+1,L2052)</f>
        <v>27</v>
      </c>
      <c r="M2053" s="17" t="str">
        <f t="shared" si="393"/>
        <v/>
      </c>
      <c r="N2053" s="1">
        <f t="shared" si="394"/>
        <v>0</v>
      </c>
      <c r="O2053" s="1">
        <f t="shared" si="395"/>
        <v>0</v>
      </c>
      <c r="P2053" s="17">
        <f t="shared" si="396"/>
        <v>0</v>
      </c>
      <c r="Q2053" s="17">
        <f t="shared" si="397"/>
        <v>0</v>
      </c>
      <c r="R2053" s="17">
        <f t="shared" si="398"/>
        <v>0</v>
      </c>
      <c r="S2053" s="17">
        <f t="shared" si="399"/>
        <v>0</v>
      </c>
      <c r="T2053" s="17">
        <f t="shared" si="400"/>
        <v>0</v>
      </c>
    </row>
    <row r="2054" spans="1:20">
      <c r="A2054" s="142" t="str">
        <f>IF((stock!B2048+stock!C2048+stock!D2048+stock!E2048)&lt;&gt;0,stock!A2048,"")</f>
        <v/>
      </c>
      <c r="B2054" s="142"/>
      <c r="C2054" s="16">
        <f>stock!C2048</f>
        <v>0</v>
      </c>
      <c r="D2054" s="16">
        <f>stock!D2048</f>
        <v>0</v>
      </c>
      <c r="E2054" s="16">
        <f>stock!E2048</f>
        <v>0</v>
      </c>
      <c r="F2054" s="16">
        <f>stock!F2048</f>
        <v>0</v>
      </c>
      <c r="G2054" s="16"/>
      <c r="H2054" s="16">
        <f t="shared" si="401"/>
        <v>0</v>
      </c>
      <c r="I2054" s="16">
        <f t="shared" si="402"/>
        <v>0</v>
      </c>
      <c r="J2054" s="16">
        <f t="shared" si="403"/>
        <v>0</v>
      </c>
      <c r="K2054" s="1">
        <f t="shared" si="404"/>
        <v>0</v>
      </c>
      <c r="L2054" s="16">
        <f>IF(COUNTIF($N$2:N2054,N2054)=1,L2053+1,L2053)</f>
        <v>27</v>
      </c>
      <c r="M2054" s="17" t="str">
        <f t="shared" si="393"/>
        <v/>
      </c>
      <c r="N2054" s="1">
        <f t="shared" si="394"/>
        <v>0</v>
      </c>
      <c r="O2054" s="1">
        <f t="shared" si="395"/>
        <v>0</v>
      </c>
      <c r="P2054" s="17">
        <f t="shared" si="396"/>
        <v>0</v>
      </c>
      <c r="Q2054" s="17">
        <f t="shared" si="397"/>
        <v>0</v>
      </c>
      <c r="R2054" s="17">
        <f t="shared" si="398"/>
        <v>0</v>
      </c>
      <c r="S2054" s="17">
        <f t="shared" si="399"/>
        <v>0</v>
      </c>
      <c r="T2054" s="17">
        <f t="shared" si="400"/>
        <v>0</v>
      </c>
    </row>
    <row r="2055" spans="1:20">
      <c r="A2055" s="142" t="str">
        <f>IF((stock!B2049+stock!C2049+stock!D2049+stock!E2049)&lt;&gt;0,stock!A2049,"")</f>
        <v/>
      </c>
      <c r="B2055" s="142"/>
      <c r="C2055" s="16">
        <f>stock!C2049</f>
        <v>0</v>
      </c>
      <c r="D2055" s="16">
        <f>stock!D2049</f>
        <v>0</v>
      </c>
      <c r="E2055" s="16">
        <f>stock!E2049</f>
        <v>0</v>
      </c>
      <c r="F2055" s="16">
        <f>stock!F2049</f>
        <v>0</v>
      </c>
      <c r="G2055" s="16"/>
      <c r="H2055" s="16">
        <f t="shared" si="401"/>
        <v>0</v>
      </c>
      <c r="I2055" s="16">
        <f t="shared" si="402"/>
        <v>0</v>
      </c>
      <c r="J2055" s="16">
        <f t="shared" si="403"/>
        <v>0</v>
      </c>
      <c r="K2055" s="1">
        <f t="shared" si="404"/>
        <v>0</v>
      </c>
      <c r="L2055" s="16">
        <f>IF(COUNTIF($N$2:N2055,N2055)=1,L2054+1,L2054)</f>
        <v>27</v>
      </c>
      <c r="M2055" s="17" t="str">
        <f t="shared" si="393"/>
        <v/>
      </c>
      <c r="N2055" s="1">
        <f t="shared" si="394"/>
        <v>0</v>
      </c>
      <c r="O2055" s="1">
        <f t="shared" si="395"/>
        <v>0</v>
      </c>
      <c r="P2055" s="17">
        <f t="shared" si="396"/>
        <v>0</v>
      </c>
      <c r="Q2055" s="17">
        <f t="shared" si="397"/>
        <v>0</v>
      </c>
      <c r="R2055" s="17">
        <f t="shared" si="398"/>
        <v>0</v>
      </c>
      <c r="S2055" s="17">
        <f t="shared" si="399"/>
        <v>0</v>
      </c>
      <c r="T2055" s="17">
        <f t="shared" si="400"/>
        <v>0</v>
      </c>
    </row>
    <row r="2056" spans="1:20">
      <c r="A2056" s="142" t="str">
        <f>IF((stock!B2050+stock!C2050+stock!D2050+stock!E2050)&lt;&gt;0,stock!A2050,"")</f>
        <v/>
      </c>
      <c r="B2056" s="142"/>
      <c r="C2056" s="16">
        <f>stock!C2050</f>
        <v>0</v>
      </c>
      <c r="D2056" s="16">
        <f>stock!D2050</f>
        <v>0</v>
      </c>
      <c r="E2056" s="16">
        <f>stock!E2050</f>
        <v>0</v>
      </c>
      <c r="F2056" s="16">
        <f>stock!F2050</f>
        <v>0</v>
      </c>
      <c r="G2056" s="16"/>
      <c r="H2056" s="16">
        <f t="shared" si="401"/>
        <v>0</v>
      </c>
      <c r="I2056" s="16">
        <f t="shared" si="402"/>
        <v>0</v>
      </c>
      <c r="J2056" s="16">
        <f t="shared" si="403"/>
        <v>0</v>
      </c>
      <c r="K2056" s="1">
        <f t="shared" si="404"/>
        <v>0</v>
      </c>
      <c r="L2056" s="16">
        <f>IF(COUNTIF($N$2:N2056,N2056)=1,L2055+1,L2055)</f>
        <v>27</v>
      </c>
      <c r="M2056" s="17" t="str">
        <f t="shared" si="393"/>
        <v/>
      </c>
      <c r="N2056" s="1">
        <f t="shared" si="394"/>
        <v>0</v>
      </c>
      <c r="O2056" s="1">
        <f t="shared" si="395"/>
        <v>0</v>
      </c>
      <c r="P2056" s="17">
        <f t="shared" si="396"/>
        <v>0</v>
      </c>
      <c r="Q2056" s="17">
        <f t="shared" si="397"/>
        <v>0</v>
      </c>
      <c r="R2056" s="17">
        <f t="shared" si="398"/>
        <v>0</v>
      </c>
      <c r="S2056" s="17">
        <f t="shared" si="399"/>
        <v>0</v>
      </c>
      <c r="T2056" s="17">
        <f t="shared" si="400"/>
        <v>0</v>
      </c>
    </row>
    <row r="2057" spans="1:20">
      <c r="A2057" s="142" t="str">
        <f>IF((stock!B2051+stock!C2051+stock!D2051+stock!E2051)&lt;&gt;0,stock!A2051,"")</f>
        <v/>
      </c>
      <c r="B2057" s="142"/>
      <c r="C2057" s="16">
        <f>stock!C2051</f>
        <v>0</v>
      </c>
      <c r="D2057" s="16">
        <f>stock!D2051</f>
        <v>0</v>
      </c>
      <c r="E2057" s="16">
        <f>stock!E2051</f>
        <v>0</v>
      </c>
      <c r="F2057" s="16">
        <f>stock!F2051</f>
        <v>0</v>
      </c>
      <c r="G2057" s="16"/>
      <c r="H2057" s="16">
        <f t="shared" si="401"/>
        <v>0</v>
      </c>
      <c r="I2057" s="16">
        <f t="shared" si="402"/>
        <v>0</v>
      </c>
      <c r="J2057" s="16">
        <f t="shared" si="403"/>
        <v>0</v>
      </c>
      <c r="K2057" s="1">
        <f t="shared" si="404"/>
        <v>0</v>
      </c>
      <c r="L2057" s="16">
        <f>IF(COUNTIF($N$2:N2057,N2057)=1,L2056+1,L2056)</f>
        <v>27</v>
      </c>
      <c r="M2057" s="17" t="str">
        <f t="shared" si="393"/>
        <v/>
      </c>
      <c r="N2057" s="1">
        <f t="shared" si="394"/>
        <v>0</v>
      </c>
      <c r="O2057" s="1">
        <f t="shared" si="395"/>
        <v>0</v>
      </c>
      <c r="P2057" s="17">
        <f t="shared" si="396"/>
        <v>0</v>
      </c>
      <c r="Q2057" s="17">
        <f t="shared" si="397"/>
        <v>0</v>
      </c>
      <c r="R2057" s="17">
        <f t="shared" si="398"/>
        <v>0</v>
      </c>
      <c r="S2057" s="17">
        <f t="shared" si="399"/>
        <v>0</v>
      </c>
      <c r="T2057" s="17">
        <f t="shared" si="400"/>
        <v>0</v>
      </c>
    </row>
    <row r="2058" spans="1:20">
      <c r="A2058" s="142" t="str">
        <f>IF((stock!B2052+stock!C2052+stock!D2052+stock!E2052)&lt;&gt;0,stock!A2052,"")</f>
        <v/>
      </c>
      <c r="B2058" s="142"/>
      <c r="C2058" s="16">
        <f>stock!C2052</f>
        <v>0</v>
      </c>
      <c r="D2058" s="16">
        <f>stock!D2052</f>
        <v>0</v>
      </c>
      <c r="E2058" s="16">
        <f>stock!E2052</f>
        <v>0</v>
      </c>
      <c r="F2058" s="16">
        <f>stock!F2052</f>
        <v>0</v>
      </c>
      <c r="G2058" s="16"/>
      <c r="H2058" s="16">
        <f t="shared" si="401"/>
        <v>0</v>
      </c>
      <c r="I2058" s="16">
        <f t="shared" si="402"/>
        <v>0</v>
      </c>
      <c r="J2058" s="16">
        <f t="shared" si="403"/>
        <v>0</v>
      </c>
      <c r="K2058" s="1">
        <f t="shared" si="404"/>
        <v>0</v>
      </c>
      <c r="L2058" s="16">
        <f>IF(COUNTIF($N$2:N2058,N2058)=1,L2057+1,L2057)</f>
        <v>27</v>
      </c>
      <c r="M2058" s="17" t="str">
        <f t="shared" si="393"/>
        <v/>
      </c>
      <c r="N2058" s="1">
        <f t="shared" si="394"/>
        <v>0</v>
      </c>
      <c r="O2058" s="1">
        <f t="shared" si="395"/>
        <v>0</v>
      </c>
      <c r="P2058" s="17">
        <f t="shared" si="396"/>
        <v>0</v>
      </c>
      <c r="Q2058" s="17">
        <f t="shared" si="397"/>
        <v>0</v>
      </c>
      <c r="R2058" s="17">
        <f t="shared" si="398"/>
        <v>0</v>
      </c>
      <c r="S2058" s="17">
        <f t="shared" si="399"/>
        <v>0</v>
      </c>
      <c r="T2058" s="17">
        <f t="shared" si="400"/>
        <v>0</v>
      </c>
    </row>
    <row r="2059" spans="1:20">
      <c r="A2059" s="142" t="str">
        <f>IF((stock!B2053+stock!C2053+stock!D2053+stock!E2053)&lt;&gt;0,stock!A2053,"")</f>
        <v/>
      </c>
      <c r="B2059" s="142"/>
      <c r="C2059" s="16">
        <f>stock!C2053</f>
        <v>0</v>
      </c>
      <c r="D2059" s="16">
        <f>stock!D2053</f>
        <v>0</v>
      </c>
      <c r="E2059" s="16">
        <f>stock!E2053</f>
        <v>0</v>
      </c>
      <c r="F2059" s="16">
        <f>stock!F2053</f>
        <v>0</v>
      </c>
      <c r="G2059" s="16"/>
      <c r="H2059" s="16">
        <f t="shared" si="401"/>
        <v>0</v>
      </c>
      <c r="I2059" s="16">
        <f t="shared" si="402"/>
        <v>0</v>
      </c>
      <c r="J2059" s="16">
        <f t="shared" si="403"/>
        <v>0</v>
      </c>
      <c r="K2059" s="1">
        <f t="shared" si="404"/>
        <v>0</v>
      </c>
      <c r="L2059" s="16">
        <f>IF(COUNTIF($N$2:N2059,N2059)=1,L2058+1,L2058)</f>
        <v>27</v>
      </c>
      <c r="M2059" s="17" t="str">
        <f t="shared" si="393"/>
        <v/>
      </c>
      <c r="N2059" s="1">
        <f t="shared" si="394"/>
        <v>0</v>
      </c>
      <c r="O2059" s="1">
        <f t="shared" si="395"/>
        <v>0</v>
      </c>
      <c r="P2059" s="17">
        <f t="shared" si="396"/>
        <v>0</v>
      </c>
      <c r="Q2059" s="17">
        <f t="shared" si="397"/>
        <v>0</v>
      </c>
      <c r="R2059" s="17">
        <f t="shared" si="398"/>
        <v>0</v>
      </c>
      <c r="S2059" s="17">
        <f t="shared" si="399"/>
        <v>0</v>
      </c>
      <c r="T2059" s="17">
        <f t="shared" si="400"/>
        <v>0</v>
      </c>
    </row>
    <row r="2060" spans="1:20">
      <c r="A2060" s="142" t="str">
        <f>IF((stock!B2054+stock!C2054+stock!D2054+stock!E2054)&lt;&gt;0,stock!A2054,"")</f>
        <v/>
      </c>
      <c r="B2060" s="142"/>
      <c r="C2060" s="16">
        <f>stock!C2054</f>
        <v>0</v>
      </c>
      <c r="D2060" s="16">
        <f>stock!D2054</f>
        <v>0</v>
      </c>
      <c r="E2060" s="16">
        <f>stock!E2054</f>
        <v>0</v>
      </c>
      <c r="F2060" s="16">
        <f>stock!F2054</f>
        <v>0</v>
      </c>
      <c r="G2060" s="16"/>
      <c r="H2060" s="16">
        <f t="shared" si="401"/>
        <v>0</v>
      </c>
      <c r="I2060" s="16">
        <f t="shared" si="402"/>
        <v>0</v>
      </c>
      <c r="J2060" s="16">
        <f t="shared" si="403"/>
        <v>0</v>
      </c>
      <c r="K2060" s="1">
        <f t="shared" si="404"/>
        <v>0</v>
      </c>
      <c r="L2060" s="16">
        <f>IF(COUNTIF($N$2:N2060,N2060)=1,L2059+1,L2059)</f>
        <v>27</v>
      </c>
      <c r="M2060" s="17" t="str">
        <f t="shared" si="393"/>
        <v/>
      </c>
      <c r="N2060" s="1">
        <f t="shared" si="394"/>
        <v>0</v>
      </c>
      <c r="O2060" s="1">
        <f t="shared" si="395"/>
        <v>0</v>
      </c>
      <c r="P2060" s="17">
        <f t="shared" si="396"/>
        <v>0</v>
      </c>
      <c r="Q2060" s="17">
        <f t="shared" si="397"/>
        <v>0</v>
      </c>
      <c r="R2060" s="17">
        <f t="shared" si="398"/>
        <v>0</v>
      </c>
      <c r="S2060" s="17">
        <f t="shared" si="399"/>
        <v>0</v>
      </c>
      <c r="T2060" s="17">
        <f t="shared" si="400"/>
        <v>0</v>
      </c>
    </row>
    <row r="2061" spans="1:20">
      <c r="A2061" s="142" t="str">
        <f>IF((stock!B2055+stock!C2055+stock!D2055+stock!E2055)&lt;&gt;0,stock!A2055,"")</f>
        <v/>
      </c>
      <c r="B2061" s="142"/>
      <c r="C2061" s="16">
        <f>stock!C2055</f>
        <v>0</v>
      </c>
      <c r="D2061" s="16">
        <f>stock!D2055</f>
        <v>0</v>
      </c>
      <c r="E2061" s="16">
        <f>stock!E2055</f>
        <v>0</v>
      </c>
      <c r="F2061" s="16">
        <f>stock!F2055</f>
        <v>0</v>
      </c>
      <c r="G2061" s="16"/>
      <c r="H2061" s="16">
        <f t="shared" si="401"/>
        <v>0</v>
      </c>
      <c r="I2061" s="16">
        <f t="shared" si="402"/>
        <v>0</v>
      </c>
      <c r="J2061" s="16">
        <f t="shared" si="403"/>
        <v>0</v>
      </c>
      <c r="K2061" s="1">
        <f t="shared" si="404"/>
        <v>0</v>
      </c>
      <c r="L2061" s="16">
        <f>IF(COUNTIF($N$2:N2061,N2061)=1,L2060+1,L2060)</f>
        <v>27</v>
      </c>
      <c r="M2061" s="17" t="str">
        <f t="shared" si="393"/>
        <v/>
      </c>
      <c r="N2061" s="1">
        <f t="shared" si="394"/>
        <v>0</v>
      </c>
      <c r="O2061" s="1">
        <f t="shared" si="395"/>
        <v>0</v>
      </c>
      <c r="P2061" s="17">
        <f t="shared" si="396"/>
        <v>0</v>
      </c>
      <c r="Q2061" s="17">
        <f t="shared" si="397"/>
        <v>0</v>
      </c>
      <c r="R2061" s="17">
        <f t="shared" si="398"/>
        <v>0</v>
      </c>
      <c r="S2061" s="17">
        <f t="shared" si="399"/>
        <v>0</v>
      </c>
      <c r="T2061" s="17">
        <f t="shared" si="400"/>
        <v>0</v>
      </c>
    </row>
    <row r="2062" spans="1:20">
      <c r="A2062" s="142" t="str">
        <f>IF((stock!B2056+stock!C2056+stock!D2056+stock!E2056)&lt;&gt;0,stock!A2056,"")</f>
        <v/>
      </c>
      <c r="B2062" s="142"/>
      <c r="C2062" s="16">
        <f>stock!C2056</f>
        <v>0</v>
      </c>
      <c r="D2062" s="16">
        <f>stock!D2056</f>
        <v>0</v>
      </c>
      <c r="E2062" s="16">
        <f>stock!E2056</f>
        <v>0</v>
      </c>
      <c r="F2062" s="16">
        <f>stock!F2056</f>
        <v>0</v>
      </c>
      <c r="G2062" s="16"/>
      <c r="H2062" s="16">
        <f t="shared" si="401"/>
        <v>0</v>
      </c>
      <c r="I2062" s="16">
        <f t="shared" si="402"/>
        <v>0</v>
      </c>
      <c r="J2062" s="16">
        <f t="shared" si="403"/>
        <v>0</v>
      </c>
      <c r="K2062" s="1">
        <f t="shared" si="404"/>
        <v>0</v>
      </c>
      <c r="L2062" s="16">
        <f>IF(COUNTIF($N$2:N2062,N2062)=1,L2061+1,L2061)</f>
        <v>27</v>
      </c>
      <c r="M2062" s="17" t="str">
        <f t="shared" si="393"/>
        <v/>
      </c>
      <c r="N2062" s="1">
        <f t="shared" si="394"/>
        <v>0</v>
      </c>
      <c r="O2062" s="1">
        <f t="shared" si="395"/>
        <v>0</v>
      </c>
      <c r="P2062" s="17">
        <f t="shared" si="396"/>
        <v>0</v>
      </c>
      <c r="Q2062" s="17">
        <f t="shared" si="397"/>
        <v>0</v>
      </c>
      <c r="R2062" s="17">
        <f t="shared" si="398"/>
        <v>0</v>
      </c>
      <c r="S2062" s="17">
        <f t="shared" si="399"/>
        <v>0</v>
      </c>
      <c r="T2062" s="17">
        <f t="shared" si="400"/>
        <v>0</v>
      </c>
    </row>
    <row r="2063" spans="1:20">
      <c r="A2063" s="142" t="str">
        <f>IF((stock!B2057+stock!C2057+stock!D2057+stock!E2057)&lt;&gt;0,stock!A2057,"")</f>
        <v/>
      </c>
      <c r="B2063" s="142"/>
      <c r="C2063" s="16">
        <f>stock!C2057</f>
        <v>0</v>
      </c>
      <c r="D2063" s="16">
        <f>stock!D2057</f>
        <v>0</v>
      </c>
      <c r="E2063" s="16">
        <f>stock!E2057</f>
        <v>0</v>
      </c>
      <c r="F2063" s="16">
        <f>stock!F2057</f>
        <v>0</v>
      </c>
      <c r="G2063" s="16"/>
      <c r="H2063" s="16">
        <f t="shared" si="401"/>
        <v>0</v>
      </c>
      <c r="I2063" s="16">
        <f t="shared" si="402"/>
        <v>0</v>
      </c>
      <c r="J2063" s="16">
        <f t="shared" si="403"/>
        <v>0</v>
      </c>
      <c r="K2063" s="1">
        <f t="shared" si="404"/>
        <v>0</v>
      </c>
      <c r="L2063" s="16">
        <f>IF(COUNTIF($N$2:N2063,N2063)=1,L2062+1,L2062)</f>
        <v>27</v>
      </c>
      <c r="M2063" s="17" t="str">
        <f t="shared" si="393"/>
        <v/>
      </c>
      <c r="N2063" s="1">
        <f t="shared" si="394"/>
        <v>0</v>
      </c>
      <c r="O2063" s="1">
        <f t="shared" si="395"/>
        <v>0</v>
      </c>
      <c r="P2063" s="17">
        <f t="shared" si="396"/>
        <v>0</v>
      </c>
      <c r="Q2063" s="17">
        <f t="shared" si="397"/>
        <v>0</v>
      </c>
      <c r="R2063" s="17">
        <f t="shared" si="398"/>
        <v>0</v>
      </c>
      <c r="S2063" s="17">
        <f t="shared" si="399"/>
        <v>0</v>
      </c>
      <c r="T2063" s="17">
        <f t="shared" si="400"/>
        <v>0</v>
      </c>
    </row>
    <row r="2064" spans="1:20">
      <c r="A2064" s="142" t="str">
        <f>IF((stock!B2058+stock!C2058+stock!D2058+stock!E2058)&lt;&gt;0,stock!A2058,"")</f>
        <v/>
      </c>
      <c r="B2064" s="142"/>
      <c r="C2064" s="16">
        <f>stock!C2058</f>
        <v>0</v>
      </c>
      <c r="D2064" s="16">
        <f>stock!D2058</f>
        <v>0</v>
      </c>
      <c r="E2064" s="16">
        <f>stock!E2058</f>
        <v>0</v>
      </c>
      <c r="F2064" s="16">
        <f>stock!F2058</f>
        <v>0</v>
      </c>
      <c r="G2064" s="16"/>
      <c r="H2064" s="16">
        <f t="shared" si="401"/>
        <v>0</v>
      </c>
      <c r="I2064" s="16">
        <f t="shared" si="402"/>
        <v>0</v>
      </c>
      <c r="J2064" s="16">
        <f t="shared" si="403"/>
        <v>0</v>
      </c>
      <c r="K2064" s="1">
        <f t="shared" si="404"/>
        <v>0</v>
      </c>
      <c r="L2064" s="16">
        <f>IF(COUNTIF($N$2:N2064,N2064)=1,L2063+1,L2063)</f>
        <v>27</v>
      </c>
      <c r="M2064" s="17" t="str">
        <f t="shared" si="393"/>
        <v/>
      </c>
      <c r="N2064" s="1">
        <f t="shared" si="394"/>
        <v>0</v>
      </c>
      <c r="O2064" s="1">
        <f t="shared" si="395"/>
        <v>0</v>
      </c>
      <c r="P2064" s="17">
        <f t="shared" si="396"/>
        <v>0</v>
      </c>
      <c r="Q2064" s="17">
        <f t="shared" si="397"/>
        <v>0</v>
      </c>
      <c r="R2064" s="17">
        <f t="shared" si="398"/>
        <v>0</v>
      </c>
      <c r="S2064" s="17">
        <f t="shared" si="399"/>
        <v>0</v>
      </c>
      <c r="T2064" s="17">
        <f t="shared" si="400"/>
        <v>0</v>
      </c>
    </row>
    <row r="2065" spans="1:20">
      <c r="A2065" s="142" t="str">
        <f>IF((stock!B2059+stock!C2059+stock!D2059+stock!E2059)&lt;&gt;0,stock!A2059,"")</f>
        <v/>
      </c>
      <c r="B2065" s="142"/>
      <c r="C2065" s="16">
        <f>stock!C2059</f>
        <v>0</v>
      </c>
      <c r="D2065" s="16">
        <f>stock!D2059</f>
        <v>0</v>
      </c>
      <c r="E2065" s="16">
        <f>stock!E2059</f>
        <v>0</v>
      </c>
      <c r="F2065" s="16">
        <f>stock!F2059</f>
        <v>0</v>
      </c>
      <c r="G2065" s="16"/>
      <c r="H2065" s="16">
        <f t="shared" si="401"/>
        <v>0</v>
      </c>
      <c r="I2065" s="16">
        <f t="shared" si="402"/>
        <v>0</v>
      </c>
      <c r="J2065" s="16">
        <f t="shared" si="403"/>
        <v>0</v>
      </c>
      <c r="K2065" s="1">
        <f t="shared" si="404"/>
        <v>0</v>
      </c>
      <c r="L2065" s="16">
        <f>IF(COUNTIF($N$2:N2065,N2065)=1,L2064+1,L2064)</f>
        <v>27</v>
      </c>
      <c r="M2065" s="17" t="str">
        <f t="shared" si="393"/>
        <v/>
      </c>
      <c r="N2065" s="1">
        <f t="shared" si="394"/>
        <v>0</v>
      </c>
      <c r="O2065" s="1">
        <f t="shared" si="395"/>
        <v>0</v>
      </c>
      <c r="P2065" s="17">
        <f t="shared" si="396"/>
        <v>0</v>
      </c>
      <c r="Q2065" s="17">
        <f t="shared" si="397"/>
        <v>0</v>
      </c>
      <c r="R2065" s="17">
        <f t="shared" si="398"/>
        <v>0</v>
      </c>
      <c r="S2065" s="17">
        <f t="shared" si="399"/>
        <v>0</v>
      </c>
      <c r="T2065" s="17">
        <f t="shared" si="400"/>
        <v>0</v>
      </c>
    </row>
    <row r="2066" spans="1:20">
      <c r="A2066" s="142" t="str">
        <f>IF((stock!B2060+stock!C2060+stock!D2060+stock!E2060)&lt;&gt;0,stock!A2060,"")</f>
        <v/>
      </c>
      <c r="B2066" s="142"/>
      <c r="C2066" s="16">
        <f>stock!C2060</f>
        <v>0</v>
      </c>
      <c r="D2066" s="16">
        <f>stock!D2060</f>
        <v>0</v>
      </c>
      <c r="E2066" s="16">
        <f>stock!E2060</f>
        <v>0</v>
      </c>
      <c r="F2066" s="16">
        <f>stock!F2060</f>
        <v>0</v>
      </c>
      <c r="G2066" s="16"/>
      <c r="H2066" s="16">
        <f t="shared" si="401"/>
        <v>0</v>
      </c>
      <c r="I2066" s="16">
        <f t="shared" si="402"/>
        <v>0</v>
      </c>
      <c r="J2066" s="16">
        <f t="shared" si="403"/>
        <v>0</v>
      </c>
      <c r="K2066" s="1">
        <f t="shared" si="404"/>
        <v>0</v>
      </c>
      <c r="L2066" s="16">
        <f>IF(COUNTIF($N$2:N2066,N2066)=1,L2065+1,L2065)</f>
        <v>27</v>
      </c>
      <c r="M2066" s="17" t="str">
        <f t="shared" si="393"/>
        <v/>
      </c>
      <c r="N2066" s="1">
        <f t="shared" si="394"/>
        <v>0</v>
      </c>
      <c r="O2066" s="1">
        <f t="shared" si="395"/>
        <v>0</v>
      </c>
      <c r="P2066" s="17">
        <f t="shared" si="396"/>
        <v>0</v>
      </c>
      <c r="Q2066" s="17">
        <f t="shared" si="397"/>
        <v>0</v>
      </c>
      <c r="R2066" s="17">
        <f t="shared" si="398"/>
        <v>0</v>
      </c>
      <c r="S2066" s="17">
        <f t="shared" si="399"/>
        <v>0</v>
      </c>
      <c r="T2066" s="17">
        <f t="shared" si="400"/>
        <v>0</v>
      </c>
    </row>
    <row r="2067" spans="1:20">
      <c r="A2067" s="142" t="str">
        <f>IF((stock!B2061+stock!C2061+stock!D2061+stock!E2061)&lt;&gt;0,stock!A2061,"")</f>
        <v/>
      </c>
      <c r="B2067" s="142"/>
      <c r="C2067" s="16">
        <f>stock!C2061</f>
        <v>0</v>
      </c>
      <c r="D2067" s="16">
        <f>stock!D2061</f>
        <v>0</v>
      </c>
      <c r="E2067" s="16">
        <f>stock!E2061</f>
        <v>0</v>
      </c>
      <c r="F2067" s="16">
        <f>stock!F2061</f>
        <v>0</v>
      </c>
      <c r="G2067" s="16"/>
      <c r="H2067" s="16">
        <f t="shared" si="401"/>
        <v>0</v>
      </c>
      <c r="I2067" s="16">
        <f t="shared" si="402"/>
        <v>0</v>
      </c>
      <c r="J2067" s="16">
        <f t="shared" si="403"/>
        <v>0</v>
      </c>
      <c r="K2067" s="1">
        <f t="shared" si="404"/>
        <v>0</v>
      </c>
      <c r="L2067" s="16">
        <f>IF(COUNTIF($N$2:N2067,N2067)=1,L2066+1,L2066)</f>
        <v>27</v>
      </c>
      <c r="M2067" s="17" t="str">
        <f t="shared" si="393"/>
        <v/>
      </c>
      <c r="N2067" s="1">
        <f t="shared" si="394"/>
        <v>0</v>
      </c>
      <c r="O2067" s="1">
        <f t="shared" si="395"/>
        <v>0</v>
      </c>
      <c r="P2067" s="17">
        <f t="shared" si="396"/>
        <v>0</v>
      </c>
      <c r="Q2067" s="17">
        <f t="shared" si="397"/>
        <v>0</v>
      </c>
      <c r="R2067" s="17">
        <f t="shared" si="398"/>
        <v>0</v>
      </c>
      <c r="S2067" s="17">
        <f t="shared" si="399"/>
        <v>0</v>
      </c>
      <c r="T2067" s="17">
        <f t="shared" si="400"/>
        <v>0</v>
      </c>
    </row>
    <row r="2068" spans="1:20">
      <c r="A2068" s="142" t="str">
        <f>IF((stock!B2062+stock!C2062+stock!D2062+stock!E2062)&lt;&gt;0,stock!A2062,"")</f>
        <v/>
      </c>
      <c r="B2068" s="142"/>
      <c r="C2068" s="16">
        <f>stock!C2062</f>
        <v>0</v>
      </c>
      <c r="D2068" s="16">
        <f>stock!D2062</f>
        <v>0</v>
      </c>
      <c r="E2068" s="16">
        <f>stock!E2062</f>
        <v>0</v>
      </c>
      <c r="F2068" s="16">
        <f>stock!F2062</f>
        <v>0</v>
      </c>
      <c r="G2068" s="16"/>
      <c r="H2068" s="16">
        <f t="shared" si="401"/>
        <v>0</v>
      </c>
      <c r="I2068" s="16">
        <f t="shared" si="402"/>
        <v>0</v>
      </c>
      <c r="J2068" s="16">
        <f t="shared" si="403"/>
        <v>0</v>
      </c>
      <c r="K2068" s="1">
        <f t="shared" si="404"/>
        <v>0</v>
      </c>
      <c r="L2068" s="16">
        <f>IF(COUNTIF($N$2:N2068,N2068)=1,L2067+1,L2067)</f>
        <v>27</v>
      </c>
      <c r="M2068" s="17" t="str">
        <f t="shared" ref="M2068:M2131" si="405">IF(P2068=0,"",K2068)</f>
        <v/>
      </c>
      <c r="N2068" s="1">
        <f t="shared" ref="N2068:N2131" si="406">IF(P2068=0,0,(IFERROR(RIGHT(K2068,LEN(K2068)-FIND(" ",K2068)),K2068)))</f>
        <v>0</v>
      </c>
      <c r="O2068" s="1">
        <f t="shared" ref="O2068:O2131" si="407">IF(P2068=0,0,TRIM(LEFT(SUBSTITUTE(A2068," ",REPT(" ",255)),255)))</f>
        <v>0</v>
      </c>
      <c r="P2068" s="17">
        <f t="shared" ref="P2068:P2131" si="408">IFERROR((FIND("KG",A2068)/FIND("KG",A2068)),0)+IFERROR((FIND("GM",A2068)/FIND("GM",A2068)),0)</f>
        <v>0</v>
      </c>
      <c r="Q2068" s="17">
        <f t="shared" ref="Q2068:Q2131" si="409">IFERROR((C2068*J2068*P2068)/50,0)</f>
        <v>0</v>
      </c>
      <c r="R2068" s="17">
        <f t="shared" ref="R2068:R2131" si="410">IFERROR((D2068*J2068*P2068)/50,0)</f>
        <v>0</v>
      </c>
      <c r="S2068" s="17">
        <f t="shared" ref="S2068:S2131" si="411">IFERROR((E2068*J2068*P2068)/50,0)</f>
        <v>0</v>
      </c>
      <c r="T2068" s="17">
        <f t="shared" ref="T2068:T2131" si="412">IFERROR((F2068*J2068*P2068)/50,0)</f>
        <v>0</v>
      </c>
    </row>
    <row r="2069" spans="1:20">
      <c r="A2069" s="142" t="str">
        <f>IF((stock!B2063+stock!C2063+stock!D2063+stock!E2063)&lt;&gt;0,stock!A2063,"")</f>
        <v/>
      </c>
      <c r="B2069" s="142"/>
      <c r="C2069" s="16">
        <f>stock!C2063</f>
        <v>0</v>
      </c>
      <c r="D2069" s="16">
        <f>stock!D2063</f>
        <v>0</v>
      </c>
      <c r="E2069" s="16">
        <f>stock!E2063</f>
        <v>0</v>
      </c>
      <c r="F2069" s="16">
        <f>stock!F2063</f>
        <v>0</v>
      </c>
      <c r="G2069" s="16"/>
      <c r="H2069" s="16">
        <f t="shared" si="401"/>
        <v>0</v>
      </c>
      <c r="I2069" s="16">
        <f t="shared" si="402"/>
        <v>0</v>
      </c>
      <c r="J2069" s="16">
        <f t="shared" si="403"/>
        <v>0</v>
      </c>
      <c r="K2069" s="1">
        <f t="shared" si="404"/>
        <v>0</v>
      </c>
      <c r="L2069" s="16">
        <f>IF(COUNTIF($N$2:N2069,N2069)=1,L2068+1,L2068)</f>
        <v>27</v>
      </c>
      <c r="M2069" s="17" t="str">
        <f t="shared" si="405"/>
        <v/>
      </c>
      <c r="N2069" s="1">
        <f t="shared" si="406"/>
        <v>0</v>
      </c>
      <c r="O2069" s="1">
        <f t="shared" si="407"/>
        <v>0</v>
      </c>
      <c r="P2069" s="17">
        <f t="shared" si="408"/>
        <v>0</v>
      </c>
      <c r="Q2069" s="17">
        <f t="shared" si="409"/>
        <v>0</v>
      </c>
      <c r="R2069" s="17">
        <f t="shared" si="410"/>
        <v>0</v>
      </c>
      <c r="S2069" s="17">
        <f t="shared" si="411"/>
        <v>0</v>
      </c>
      <c r="T2069" s="17">
        <f t="shared" si="412"/>
        <v>0</v>
      </c>
    </row>
    <row r="2070" spans="1:20">
      <c r="A2070" s="142" t="str">
        <f>IF((stock!B2064+stock!C2064+stock!D2064+stock!E2064)&lt;&gt;0,stock!A2064,"")</f>
        <v/>
      </c>
      <c r="B2070" s="142"/>
      <c r="C2070" s="16">
        <f>stock!C2064</f>
        <v>0</v>
      </c>
      <c r="D2070" s="16">
        <f>stock!D2064</f>
        <v>0</v>
      </c>
      <c r="E2070" s="16">
        <f>stock!E2064</f>
        <v>0</v>
      </c>
      <c r="F2070" s="16">
        <f>stock!F2064</f>
        <v>0</v>
      </c>
      <c r="G2070" s="16"/>
      <c r="H2070" s="16">
        <f t="shared" si="401"/>
        <v>0</v>
      </c>
      <c r="I2070" s="16">
        <f t="shared" si="402"/>
        <v>0</v>
      </c>
      <c r="J2070" s="16">
        <f t="shared" si="403"/>
        <v>0</v>
      </c>
      <c r="K2070" s="1">
        <f t="shared" si="404"/>
        <v>0</v>
      </c>
      <c r="L2070" s="16">
        <f>IF(COUNTIF($N$2:N2070,N2070)=1,L2069+1,L2069)</f>
        <v>27</v>
      </c>
      <c r="M2070" s="17" t="str">
        <f t="shared" si="405"/>
        <v/>
      </c>
      <c r="N2070" s="1">
        <f t="shared" si="406"/>
        <v>0</v>
      </c>
      <c r="O2070" s="1">
        <f t="shared" si="407"/>
        <v>0</v>
      </c>
      <c r="P2070" s="17">
        <f t="shared" si="408"/>
        <v>0</v>
      </c>
      <c r="Q2070" s="17">
        <f t="shared" si="409"/>
        <v>0</v>
      </c>
      <c r="R2070" s="17">
        <f t="shared" si="410"/>
        <v>0</v>
      </c>
      <c r="S2070" s="17">
        <f t="shared" si="411"/>
        <v>0</v>
      </c>
      <c r="T2070" s="17">
        <f t="shared" si="412"/>
        <v>0</v>
      </c>
    </row>
    <row r="2071" spans="1:20">
      <c r="A2071" s="142" t="str">
        <f>IF((stock!B2065+stock!C2065+stock!D2065+stock!E2065)&lt;&gt;0,stock!A2065,"")</f>
        <v/>
      </c>
      <c r="B2071" s="142"/>
      <c r="C2071" s="16">
        <f>stock!C2065</f>
        <v>0</v>
      </c>
      <c r="D2071" s="16">
        <f>stock!D2065</f>
        <v>0</v>
      </c>
      <c r="E2071" s="16">
        <f>stock!E2065</f>
        <v>0</v>
      </c>
      <c r="F2071" s="16">
        <f>stock!F2065</f>
        <v>0</v>
      </c>
      <c r="G2071" s="16"/>
      <c r="H2071" s="16">
        <f t="shared" si="401"/>
        <v>0</v>
      </c>
      <c r="I2071" s="16">
        <f t="shared" si="402"/>
        <v>0</v>
      </c>
      <c r="J2071" s="16">
        <f t="shared" si="403"/>
        <v>0</v>
      </c>
      <c r="K2071" s="1">
        <f t="shared" si="404"/>
        <v>0</v>
      </c>
      <c r="L2071" s="16">
        <f>IF(COUNTIF($N$2:N2071,N2071)=1,L2070+1,L2070)</f>
        <v>27</v>
      </c>
      <c r="M2071" s="17" t="str">
        <f t="shared" si="405"/>
        <v/>
      </c>
      <c r="N2071" s="1">
        <f t="shared" si="406"/>
        <v>0</v>
      </c>
      <c r="O2071" s="1">
        <f t="shared" si="407"/>
        <v>0</v>
      </c>
      <c r="P2071" s="17">
        <f t="shared" si="408"/>
        <v>0</v>
      </c>
      <c r="Q2071" s="17">
        <f t="shared" si="409"/>
        <v>0</v>
      </c>
      <c r="R2071" s="17">
        <f t="shared" si="410"/>
        <v>0</v>
      </c>
      <c r="S2071" s="17">
        <f t="shared" si="411"/>
        <v>0</v>
      </c>
      <c r="T2071" s="17">
        <f t="shared" si="412"/>
        <v>0</v>
      </c>
    </row>
    <row r="2072" spans="1:20">
      <c r="A2072" s="142" t="str">
        <f>IF((stock!B2066+stock!C2066+stock!D2066+stock!E2066)&lt;&gt;0,stock!A2066,"")</f>
        <v/>
      </c>
      <c r="B2072" s="142"/>
      <c r="C2072" s="16">
        <f>stock!C2066</f>
        <v>0</v>
      </c>
      <c r="D2072" s="16">
        <f>stock!D2066</f>
        <v>0</v>
      </c>
      <c r="E2072" s="16">
        <f>stock!E2066</f>
        <v>0</v>
      </c>
      <c r="F2072" s="16">
        <f>stock!F2066</f>
        <v>0</v>
      </c>
      <c r="G2072" s="16"/>
      <c r="H2072" s="16">
        <f t="shared" si="401"/>
        <v>0</v>
      </c>
      <c r="I2072" s="16">
        <f t="shared" si="402"/>
        <v>0</v>
      </c>
      <c r="J2072" s="16">
        <f t="shared" si="403"/>
        <v>0</v>
      </c>
      <c r="K2072" s="1">
        <f t="shared" si="404"/>
        <v>0</v>
      </c>
      <c r="L2072" s="16">
        <f>IF(COUNTIF($N$2:N2072,N2072)=1,L2071+1,L2071)</f>
        <v>27</v>
      </c>
      <c r="M2072" s="17" t="str">
        <f t="shared" si="405"/>
        <v/>
      </c>
      <c r="N2072" s="1">
        <f t="shared" si="406"/>
        <v>0</v>
      </c>
      <c r="O2072" s="1">
        <f t="shared" si="407"/>
        <v>0</v>
      </c>
      <c r="P2072" s="17">
        <f t="shared" si="408"/>
        <v>0</v>
      </c>
      <c r="Q2072" s="17">
        <f t="shared" si="409"/>
        <v>0</v>
      </c>
      <c r="R2072" s="17">
        <f t="shared" si="410"/>
        <v>0</v>
      </c>
      <c r="S2072" s="17">
        <f t="shared" si="411"/>
        <v>0</v>
      </c>
      <c r="T2072" s="17">
        <f t="shared" si="412"/>
        <v>0</v>
      </c>
    </row>
    <row r="2073" spans="1:20">
      <c r="A2073" s="142" t="str">
        <f>IF((stock!B2067+stock!C2067+stock!D2067+stock!E2067)&lt;&gt;0,stock!A2067,"")</f>
        <v/>
      </c>
      <c r="B2073" s="142"/>
      <c r="C2073" s="16">
        <f>stock!C2067</f>
        <v>0</v>
      </c>
      <c r="D2073" s="16">
        <f>stock!D2067</f>
        <v>0</v>
      </c>
      <c r="E2073" s="16">
        <f>stock!E2067</f>
        <v>0</v>
      </c>
      <c r="F2073" s="16">
        <f>stock!F2067</f>
        <v>0</v>
      </c>
      <c r="G2073" s="16"/>
      <c r="H2073" s="16">
        <f t="shared" si="401"/>
        <v>0</v>
      </c>
      <c r="I2073" s="16">
        <f t="shared" si="402"/>
        <v>0</v>
      </c>
      <c r="J2073" s="16">
        <f t="shared" si="403"/>
        <v>0</v>
      </c>
      <c r="K2073" s="1">
        <f t="shared" si="404"/>
        <v>0</v>
      </c>
      <c r="L2073" s="16">
        <f>IF(COUNTIF($N$2:N2073,N2073)=1,L2072+1,L2072)</f>
        <v>27</v>
      </c>
      <c r="M2073" s="17" t="str">
        <f t="shared" si="405"/>
        <v/>
      </c>
      <c r="N2073" s="1">
        <f t="shared" si="406"/>
        <v>0</v>
      </c>
      <c r="O2073" s="1">
        <f t="shared" si="407"/>
        <v>0</v>
      </c>
      <c r="P2073" s="17">
        <f t="shared" si="408"/>
        <v>0</v>
      </c>
      <c r="Q2073" s="17">
        <f t="shared" si="409"/>
        <v>0</v>
      </c>
      <c r="R2073" s="17">
        <f t="shared" si="410"/>
        <v>0</v>
      </c>
      <c r="S2073" s="17">
        <f t="shared" si="411"/>
        <v>0</v>
      </c>
      <c r="T2073" s="17">
        <f t="shared" si="412"/>
        <v>0</v>
      </c>
    </row>
    <row r="2074" spans="1:20">
      <c r="A2074" s="142" t="str">
        <f>IF((stock!B2068+stock!C2068+stock!D2068+stock!E2068)&lt;&gt;0,stock!A2068,"")</f>
        <v/>
      </c>
      <c r="B2074" s="142"/>
      <c r="C2074" s="16">
        <f>stock!C2068</f>
        <v>0</v>
      </c>
      <c r="D2074" s="16">
        <f>stock!D2068</f>
        <v>0</v>
      </c>
      <c r="E2074" s="16">
        <f>stock!E2068</f>
        <v>0</v>
      </c>
      <c r="F2074" s="16">
        <f>stock!F2068</f>
        <v>0</v>
      </c>
      <c r="G2074" s="16"/>
      <c r="H2074" s="16">
        <f t="shared" si="401"/>
        <v>0</v>
      </c>
      <c r="I2074" s="16">
        <f t="shared" si="402"/>
        <v>0</v>
      </c>
      <c r="J2074" s="16">
        <f t="shared" si="403"/>
        <v>0</v>
      </c>
      <c r="K2074" s="1">
        <f t="shared" si="404"/>
        <v>0</v>
      </c>
      <c r="L2074" s="16">
        <f>IF(COUNTIF($N$2:N2074,N2074)=1,L2073+1,L2073)</f>
        <v>27</v>
      </c>
      <c r="M2074" s="17" t="str">
        <f t="shared" si="405"/>
        <v/>
      </c>
      <c r="N2074" s="1">
        <f t="shared" si="406"/>
        <v>0</v>
      </c>
      <c r="O2074" s="1">
        <f t="shared" si="407"/>
        <v>0</v>
      </c>
      <c r="P2074" s="17">
        <f t="shared" si="408"/>
        <v>0</v>
      </c>
      <c r="Q2074" s="17">
        <f t="shared" si="409"/>
        <v>0</v>
      </c>
      <c r="R2074" s="17">
        <f t="shared" si="410"/>
        <v>0</v>
      </c>
      <c r="S2074" s="17">
        <f t="shared" si="411"/>
        <v>0</v>
      </c>
      <c r="T2074" s="17">
        <f t="shared" si="412"/>
        <v>0</v>
      </c>
    </row>
    <row r="2075" spans="1:20">
      <c r="A2075" s="142" t="str">
        <f>IF((stock!B2069+stock!C2069+stock!D2069+stock!E2069)&lt;&gt;0,stock!A2069,"")</f>
        <v/>
      </c>
      <c r="B2075" s="142"/>
      <c r="C2075" s="16">
        <f>stock!C2069</f>
        <v>0</v>
      </c>
      <c r="D2075" s="16">
        <f>stock!D2069</f>
        <v>0</v>
      </c>
      <c r="E2075" s="16">
        <f>stock!E2069</f>
        <v>0</v>
      </c>
      <c r="F2075" s="16">
        <f>stock!F2069</f>
        <v>0</v>
      </c>
      <c r="G2075" s="16"/>
      <c r="H2075" s="16">
        <f t="shared" si="401"/>
        <v>0</v>
      </c>
      <c r="I2075" s="16">
        <f t="shared" si="402"/>
        <v>0</v>
      </c>
      <c r="J2075" s="16">
        <f t="shared" si="403"/>
        <v>0</v>
      </c>
      <c r="K2075" s="1">
        <f t="shared" si="404"/>
        <v>0</v>
      </c>
      <c r="L2075" s="16">
        <f>IF(COUNTIF($N$2:N2075,N2075)=1,L2074+1,L2074)</f>
        <v>27</v>
      </c>
      <c r="M2075" s="17" t="str">
        <f t="shared" si="405"/>
        <v/>
      </c>
      <c r="N2075" s="1">
        <f t="shared" si="406"/>
        <v>0</v>
      </c>
      <c r="O2075" s="1">
        <f t="shared" si="407"/>
        <v>0</v>
      </c>
      <c r="P2075" s="17">
        <f t="shared" si="408"/>
        <v>0</v>
      </c>
      <c r="Q2075" s="17">
        <f t="shared" si="409"/>
        <v>0</v>
      </c>
      <c r="R2075" s="17">
        <f t="shared" si="410"/>
        <v>0</v>
      </c>
      <c r="S2075" s="17">
        <f t="shared" si="411"/>
        <v>0</v>
      </c>
      <c r="T2075" s="17">
        <f t="shared" si="412"/>
        <v>0</v>
      </c>
    </row>
    <row r="2076" spans="1:20">
      <c r="A2076" s="142" t="str">
        <f>IF((stock!B2070+stock!C2070+stock!D2070+stock!E2070)&lt;&gt;0,stock!A2070,"")</f>
        <v/>
      </c>
      <c r="B2076" s="142"/>
      <c r="C2076" s="16">
        <f>stock!C2070</f>
        <v>0</v>
      </c>
      <c r="D2076" s="16">
        <f>stock!D2070</f>
        <v>0</v>
      </c>
      <c r="E2076" s="16">
        <f>stock!E2070</f>
        <v>0</v>
      </c>
      <c r="F2076" s="16">
        <f>stock!F2070</f>
        <v>0</v>
      </c>
      <c r="G2076" s="16"/>
      <c r="H2076" s="16">
        <f t="shared" si="401"/>
        <v>0</v>
      </c>
      <c r="I2076" s="16">
        <f t="shared" si="402"/>
        <v>0</v>
      </c>
      <c r="J2076" s="16">
        <f t="shared" si="403"/>
        <v>0</v>
      </c>
      <c r="K2076" s="1">
        <f t="shared" si="404"/>
        <v>0</v>
      </c>
      <c r="L2076" s="16">
        <f>IF(COUNTIF($N$2:N2076,N2076)=1,L2075+1,L2075)</f>
        <v>27</v>
      </c>
      <c r="M2076" s="17" t="str">
        <f t="shared" si="405"/>
        <v/>
      </c>
      <c r="N2076" s="1">
        <f t="shared" si="406"/>
        <v>0</v>
      </c>
      <c r="O2076" s="1">
        <f t="shared" si="407"/>
        <v>0</v>
      </c>
      <c r="P2076" s="17">
        <f t="shared" si="408"/>
        <v>0</v>
      </c>
      <c r="Q2076" s="17">
        <f t="shared" si="409"/>
        <v>0</v>
      </c>
      <c r="R2076" s="17">
        <f t="shared" si="410"/>
        <v>0</v>
      </c>
      <c r="S2076" s="17">
        <f t="shared" si="411"/>
        <v>0</v>
      </c>
      <c r="T2076" s="17">
        <f t="shared" si="412"/>
        <v>0</v>
      </c>
    </row>
    <row r="2077" spans="1:20">
      <c r="A2077" s="142" t="str">
        <f>IF((stock!B2071+stock!C2071+stock!D2071+stock!E2071)&lt;&gt;0,stock!A2071,"")</f>
        <v/>
      </c>
      <c r="B2077" s="142"/>
      <c r="C2077" s="16">
        <f>stock!C2071</f>
        <v>0</v>
      </c>
      <c r="D2077" s="16">
        <f>stock!D2071</f>
        <v>0</v>
      </c>
      <c r="E2077" s="16">
        <f>stock!E2071</f>
        <v>0</v>
      </c>
      <c r="F2077" s="16">
        <f>stock!F2071</f>
        <v>0</v>
      </c>
      <c r="G2077" s="16"/>
      <c r="H2077" s="16">
        <f t="shared" si="401"/>
        <v>0</v>
      </c>
      <c r="I2077" s="16">
        <f t="shared" si="402"/>
        <v>0</v>
      </c>
      <c r="J2077" s="16">
        <f t="shared" si="403"/>
        <v>0</v>
      </c>
      <c r="K2077" s="1">
        <f t="shared" si="404"/>
        <v>0</v>
      </c>
      <c r="L2077" s="16">
        <f>IF(COUNTIF($N$2:N2077,N2077)=1,L2076+1,L2076)</f>
        <v>27</v>
      </c>
      <c r="M2077" s="17" t="str">
        <f t="shared" si="405"/>
        <v/>
      </c>
      <c r="N2077" s="1">
        <f t="shared" si="406"/>
        <v>0</v>
      </c>
      <c r="O2077" s="1">
        <f t="shared" si="407"/>
        <v>0</v>
      </c>
      <c r="P2077" s="17">
        <f t="shared" si="408"/>
        <v>0</v>
      </c>
      <c r="Q2077" s="17">
        <f t="shared" si="409"/>
        <v>0</v>
      </c>
      <c r="R2077" s="17">
        <f t="shared" si="410"/>
        <v>0</v>
      </c>
      <c r="S2077" s="17">
        <f t="shared" si="411"/>
        <v>0</v>
      </c>
      <c r="T2077" s="17">
        <f t="shared" si="412"/>
        <v>0</v>
      </c>
    </row>
    <row r="2078" spans="1:20">
      <c r="A2078" s="142" t="str">
        <f>IF((stock!B2072+stock!C2072+stock!D2072+stock!E2072)&lt;&gt;0,stock!A2072,"")</f>
        <v/>
      </c>
      <c r="B2078" s="142"/>
      <c r="C2078" s="16">
        <f>stock!C2072</f>
        <v>0</v>
      </c>
      <c r="D2078" s="16">
        <f>stock!D2072</f>
        <v>0</v>
      </c>
      <c r="E2078" s="16">
        <f>stock!E2072</f>
        <v>0</v>
      </c>
      <c r="F2078" s="16">
        <f>stock!F2072</f>
        <v>0</v>
      </c>
      <c r="G2078" s="16"/>
      <c r="H2078" s="16">
        <f t="shared" si="401"/>
        <v>0</v>
      </c>
      <c r="I2078" s="16">
        <f t="shared" si="402"/>
        <v>0</v>
      </c>
      <c r="J2078" s="16">
        <f t="shared" si="403"/>
        <v>0</v>
      </c>
      <c r="K2078" s="1">
        <f t="shared" si="404"/>
        <v>0</v>
      </c>
      <c r="L2078" s="16">
        <f>IF(COUNTIF($N$2:N2078,N2078)=1,L2077+1,L2077)</f>
        <v>27</v>
      </c>
      <c r="M2078" s="17" t="str">
        <f t="shared" si="405"/>
        <v/>
      </c>
      <c r="N2078" s="1">
        <f t="shared" si="406"/>
        <v>0</v>
      </c>
      <c r="O2078" s="1">
        <f t="shared" si="407"/>
        <v>0</v>
      </c>
      <c r="P2078" s="17">
        <f t="shared" si="408"/>
        <v>0</v>
      </c>
      <c r="Q2078" s="17">
        <f t="shared" si="409"/>
        <v>0</v>
      </c>
      <c r="R2078" s="17">
        <f t="shared" si="410"/>
        <v>0</v>
      </c>
      <c r="S2078" s="17">
        <f t="shared" si="411"/>
        <v>0</v>
      </c>
      <c r="T2078" s="17">
        <f t="shared" si="412"/>
        <v>0</v>
      </c>
    </row>
    <row r="2079" spans="1:20">
      <c r="A2079" s="142" t="str">
        <f>IF((stock!B2073+stock!C2073+stock!D2073+stock!E2073)&lt;&gt;0,stock!A2073,"")</f>
        <v/>
      </c>
      <c r="B2079" s="142"/>
      <c r="C2079" s="16">
        <f>stock!C2073</f>
        <v>0</v>
      </c>
      <c r="D2079" s="16">
        <f>stock!D2073</f>
        <v>0</v>
      </c>
      <c r="E2079" s="16">
        <f>stock!E2073</f>
        <v>0</v>
      </c>
      <c r="F2079" s="16">
        <f>stock!F2073</f>
        <v>0</v>
      </c>
      <c r="G2079" s="16"/>
      <c r="H2079" s="16">
        <f t="shared" si="401"/>
        <v>0</v>
      </c>
      <c r="I2079" s="16">
        <f t="shared" si="402"/>
        <v>0</v>
      </c>
      <c r="J2079" s="16">
        <f t="shared" si="403"/>
        <v>0</v>
      </c>
      <c r="K2079" s="1">
        <f t="shared" si="404"/>
        <v>0</v>
      </c>
      <c r="L2079" s="16">
        <f>IF(COUNTIF($N$2:N2079,N2079)=1,L2078+1,L2078)</f>
        <v>27</v>
      </c>
      <c r="M2079" s="17" t="str">
        <f t="shared" si="405"/>
        <v/>
      </c>
      <c r="N2079" s="1">
        <f t="shared" si="406"/>
        <v>0</v>
      </c>
      <c r="O2079" s="1">
        <f t="shared" si="407"/>
        <v>0</v>
      </c>
      <c r="P2079" s="17">
        <f t="shared" si="408"/>
        <v>0</v>
      </c>
      <c r="Q2079" s="17">
        <f t="shared" si="409"/>
        <v>0</v>
      </c>
      <c r="R2079" s="17">
        <f t="shared" si="410"/>
        <v>0</v>
      </c>
      <c r="S2079" s="17">
        <f t="shared" si="411"/>
        <v>0</v>
      </c>
      <c r="T2079" s="17">
        <f t="shared" si="412"/>
        <v>0</v>
      </c>
    </row>
    <row r="2080" spans="1:20">
      <c r="A2080" s="142" t="str">
        <f>IF((stock!B2074+stock!C2074+stock!D2074+stock!E2074)&lt;&gt;0,stock!A2074,"")</f>
        <v/>
      </c>
      <c r="B2080" s="142"/>
      <c r="C2080" s="16">
        <f>stock!C2074</f>
        <v>0</v>
      </c>
      <c r="D2080" s="16">
        <f>stock!D2074</f>
        <v>0</v>
      </c>
      <c r="E2080" s="16">
        <f>stock!E2074</f>
        <v>0</v>
      </c>
      <c r="F2080" s="16">
        <f>stock!F2074</f>
        <v>0</v>
      </c>
      <c r="G2080" s="16"/>
      <c r="H2080" s="16">
        <f t="shared" si="401"/>
        <v>0</v>
      </c>
      <c r="I2080" s="16">
        <f t="shared" si="402"/>
        <v>0</v>
      </c>
      <c r="J2080" s="16">
        <f t="shared" si="403"/>
        <v>0</v>
      </c>
      <c r="K2080" s="1">
        <f t="shared" si="404"/>
        <v>0</v>
      </c>
      <c r="L2080" s="16">
        <f>IF(COUNTIF($N$2:N2080,N2080)=1,L2079+1,L2079)</f>
        <v>27</v>
      </c>
      <c r="M2080" s="17" t="str">
        <f t="shared" si="405"/>
        <v/>
      </c>
      <c r="N2080" s="1">
        <f t="shared" si="406"/>
        <v>0</v>
      </c>
      <c r="O2080" s="1">
        <f t="shared" si="407"/>
        <v>0</v>
      </c>
      <c r="P2080" s="17">
        <f t="shared" si="408"/>
        <v>0</v>
      </c>
      <c r="Q2080" s="17">
        <f t="shared" si="409"/>
        <v>0</v>
      </c>
      <c r="R2080" s="17">
        <f t="shared" si="410"/>
        <v>0</v>
      </c>
      <c r="S2080" s="17">
        <f t="shared" si="411"/>
        <v>0</v>
      </c>
      <c r="T2080" s="17">
        <f t="shared" si="412"/>
        <v>0</v>
      </c>
    </row>
    <row r="2081" spans="1:20">
      <c r="A2081" s="142" t="str">
        <f>IF((stock!B2075+stock!C2075+stock!D2075+stock!E2075)&lt;&gt;0,stock!A2075,"")</f>
        <v/>
      </c>
      <c r="B2081" s="142"/>
      <c r="C2081" s="16">
        <f>stock!C2075</f>
        <v>0</v>
      </c>
      <c r="D2081" s="16">
        <f>stock!D2075</f>
        <v>0</v>
      </c>
      <c r="E2081" s="16">
        <f>stock!E2075</f>
        <v>0</v>
      </c>
      <c r="F2081" s="16">
        <f>stock!F2075</f>
        <v>0</v>
      </c>
      <c r="G2081" s="16"/>
      <c r="H2081" s="16">
        <f t="shared" si="401"/>
        <v>0</v>
      </c>
      <c r="I2081" s="16">
        <f t="shared" si="402"/>
        <v>0</v>
      </c>
      <c r="J2081" s="16">
        <f t="shared" si="403"/>
        <v>0</v>
      </c>
      <c r="K2081" s="1">
        <f t="shared" si="404"/>
        <v>0</v>
      </c>
      <c r="L2081" s="16">
        <f>IF(COUNTIF($N$2:N2081,N2081)=1,L2080+1,L2080)</f>
        <v>27</v>
      </c>
      <c r="M2081" s="17" t="str">
        <f t="shared" si="405"/>
        <v/>
      </c>
      <c r="N2081" s="1">
        <f t="shared" si="406"/>
        <v>0</v>
      </c>
      <c r="O2081" s="1">
        <f t="shared" si="407"/>
        <v>0</v>
      </c>
      <c r="P2081" s="17">
        <f t="shared" si="408"/>
        <v>0</v>
      </c>
      <c r="Q2081" s="17">
        <f t="shared" si="409"/>
        <v>0</v>
      </c>
      <c r="R2081" s="17">
        <f t="shared" si="410"/>
        <v>0</v>
      </c>
      <c r="S2081" s="17">
        <f t="shared" si="411"/>
        <v>0</v>
      </c>
      <c r="T2081" s="17">
        <f t="shared" si="412"/>
        <v>0</v>
      </c>
    </row>
    <row r="2082" spans="1:20">
      <c r="A2082" s="142" t="str">
        <f>IF((stock!B2076+stock!C2076+stock!D2076+stock!E2076)&lt;&gt;0,stock!A2076,"")</f>
        <v/>
      </c>
      <c r="B2082" s="142"/>
      <c r="C2082" s="16">
        <f>stock!C2076</f>
        <v>0</v>
      </c>
      <c r="D2082" s="16">
        <f>stock!D2076</f>
        <v>0</v>
      </c>
      <c r="E2082" s="16">
        <f>stock!E2076</f>
        <v>0</v>
      </c>
      <c r="F2082" s="16">
        <f>stock!F2076</f>
        <v>0</v>
      </c>
      <c r="G2082" s="16"/>
      <c r="H2082" s="16">
        <f t="shared" si="401"/>
        <v>0</v>
      </c>
      <c r="I2082" s="16">
        <f t="shared" si="402"/>
        <v>0</v>
      </c>
      <c r="J2082" s="16">
        <f t="shared" si="403"/>
        <v>0</v>
      </c>
      <c r="K2082" s="1">
        <f t="shared" si="404"/>
        <v>0</v>
      </c>
      <c r="L2082" s="16">
        <f>IF(COUNTIF($N$2:N2082,N2082)=1,L2081+1,L2081)</f>
        <v>27</v>
      </c>
      <c r="M2082" s="17" t="str">
        <f t="shared" si="405"/>
        <v/>
      </c>
      <c r="N2082" s="1">
        <f t="shared" si="406"/>
        <v>0</v>
      </c>
      <c r="O2082" s="1">
        <f t="shared" si="407"/>
        <v>0</v>
      </c>
      <c r="P2082" s="17">
        <f t="shared" si="408"/>
        <v>0</v>
      </c>
      <c r="Q2082" s="17">
        <f t="shared" si="409"/>
        <v>0</v>
      </c>
      <c r="R2082" s="17">
        <f t="shared" si="410"/>
        <v>0</v>
      </c>
      <c r="S2082" s="17">
        <f t="shared" si="411"/>
        <v>0</v>
      </c>
      <c r="T2082" s="17">
        <f t="shared" si="412"/>
        <v>0</v>
      </c>
    </row>
    <row r="2083" spans="1:20">
      <c r="A2083" s="142" t="str">
        <f>IF((stock!B2077+stock!C2077+stock!D2077+stock!E2077)&lt;&gt;0,stock!A2077,"")</f>
        <v/>
      </c>
      <c r="B2083" s="142"/>
      <c r="C2083" s="16">
        <f>stock!C2077</f>
        <v>0</v>
      </c>
      <c r="D2083" s="16">
        <f>stock!D2077</f>
        <v>0</v>
      </c>
      <c r="E2083" s="16">
        <f>stock!E2077</f>
        <v>0</v>
      </c>
      <c r="F2083" s="16">
        <f>stock!F2077</f>
        <v>0</v>
      </c>
      <c r="G2083" s="16"/>
      <c r="H2083" s="16">
        <f t="shared" si="401"/>
        <v>0</v>
      </c>
      <c r="I2083" s="16">
        <f t="shared" si="402"/>
        <v>0</v>
      </c>
      <c r="J2083" s="16">
        <f t="shared" si="403"/>
        <v>0</v>
      </c>
      <c r="K2083" s="1">
        <f t="shared" si="404"/>
        <v>0</v>
      </c>
      <c r="L2083" s="16">
        <f>IF(COUNTIF($N$2:N2083,N2083)=1,L2082+1,L2082)</f>
        <v>27</v>
      </c>
      <c r="M2083" s="17" t="str">
        <f t="shared" si="405"/>
        <v/>
      </c>
      <c r="N2083" s="1">
        <f t="shared" si="406"/>
        <v>0</v>
      </c>
      <c r="O2083" s="1">
        <f t="shared" si="407"/>
        <v>0</v>
      </c>
      <c r="P2083" s="17">
        <f t="shared" si="408"/>
        <v>0</v>
      </c>
      <c r="Q2083" s="17">
        <f t="shared" si="409"/>
        <v>0</v>
      </c>
      <c r="R2083" s="17">
        <f t="shared" si="410"/>
        <v>0</v>
      </c>
      <c r="S2083" s="17">
        <f t="shared" si="411"/>
        <v>0</v>
      </c>
      <c r="T2083" s="17">
        <f t="shared" si="412"/>
        <v>0</v>
      </c>
    </row>
    <row r="2084" spans="1:20">
      <c r="A2084" s="142" t="str">
        <f>IF((stock!B2078+stock!C2078+stock!D2078+stock!E2078)&lt;&gt;0,stock!A2078,"")</f>
        <v/>
      </c>
      <c r="B2084" s="142"/>
      <c r="C2084" s="16">
        <f>stock!C2078</f>
        <v>0</v>
      </c>
      <c r="D2084" s="16">
        <f>stock!D2078</f>
        <v>0</v>
      </c>
      <c r="E2084" s="16">
        <f>stock!E2078</f>
        <v>0</v>
      </c>
      <c r="F2084" s="16">
        <f>stock!F2078</f>
        <v>0</v>
      </c>
      <c r="G2084" s="16"/>
      <c r="H2084" s="16">
        <f t="shared" si="401"/>
        <v>0</v>
      </c>
      <c r="I2084" s="16">
        <f t="shared" si="402"/>
        <v>0</v>
      </c>
      <c r="J2084" s="16">
        <f t="shared" si="403"/>
        <v>0</v>
      </c>
      <c r="K2084" s="1">
        <f t="shared" si="404"/>
        <v>0</v>
      </c>
      <c r="L2084" s="16">
        <f>IF(COUNTIF($N$2:N2084,N2084)=1,L2083+1,L2083)</f>
        <v>27</v>
      </c>
      <c r="M2084" s="17" t="str">
        <f t="shared" si="405"/>
        <v/>
      </c>
      <c r="N2084" s="1">
        <f t="shared" si="406"/>
        <v>0</v>
      </c>
      <c r="O2084" s="1">
        <f t="shared" si="407"/>
        <v>0</v>
      </c>
      <c r="P2084" s="17">
        <f t="shared" si="408"/>
        <v>0</v>
      </c>
      <c r="Q2084" s="17">
        <f t="shared" si="409"/>
        <v>0</v>
      </c>
      <c r="R2084" s="17">
        <f t="shared" si="410"/>
        <v>0</v>
      </c>
      <c r="S2084" s="17">
        <f t="shared" si="411"/>
        <v>0</v>
      </c>
      <c r="T2084" s="17">
        <f t="shared" si="412"/>
        <v>0</v>
      </c>
    </row>
    <row r="2085" spans="1:20">
      <c r="A2085" s="142" t="str">
        <f>IF((stock!B2079+stock!C2079+stock!D2079+stock!E2079)&lt;&gt;0,stock!A2079,"")</f>
        <v/>
      </c>
      <c r="B2085" s="142"/>
      <c r="C2085" s="16">
        <f>stock!C2079</f>
        <v>0</v>
      </c>
      <c r="D2085" s="16">
        <f>stock!D2079</f>
        <v>0</v>
      </c>
      <c r="E2085" s="16">
        <f>stock!E2079</f>
        <v>0</v>
      </c>
      <c r="F2085" s="16">
        <f>stock!F2079</f>
        <v>0</v>
      </c>
      <c r="G2085" s="16"/>
      <c r="H2085" s="16">
        <f t="shared" si="401"/>
        <v>0</v>
      </c>
      <c r="I2085" s="16">
        <f t="shared" si="402"/>
        <v>0</v>
      </c>
      <c r="J2085" s="16">
        <f t="shared" si="403"/>
        <v>0</v>
      </c>
      <c r="K2085" s="1">
        <f t="shared" si="404"/>
        <v>0</v>
      </c>
      <c r="L2085" s="16">
        <f>IF(COUNTIF($N$2:N2085,N2085)=1,L2084+1,L2084)</f>
        <v>27</v>
      </c>
      <c r="M2085" s="17" t="str">
        <f t="shared" si="405"/>
        <v/>
      </c>
      <c r="N2085" s="1">
        <f t="shared" si="406"/>
        <v>0</v>
      </c>
      <c r="O2085" s="1">
        <f t="shared" si="407"/>
        <v>0</v>
      </c>
      <c r="P2085" s="17">
        <f t="shared" si="408"/>
        <v>0</v>
      </c>
      <c r="Q2085" s="17">
        <f t="shared" si="409"/>
        <v>0</v>
      </c>
      <c r="R2085" s="17">
        <f t="shared" si="410"/>
        <v>0</v>
      </c>
      <c r="S2085" s="17">
        <f t="shared" si="411"/>
        <v>0</v>
      </c>
      <c r="T2085" s="17">
        <f t="shared" si="412"/>
        <v>0</v>
      </c>
    </row>
    <row r="2086" spans="1:20">
      <c r="A2086" s="142" t="str">
        <f>IF((stock!B2080+stock!C2080+stock!D2080+stock!E2080)&lt;&gt;0,stock!A2080,"")</f>
        <v/>
      </c>
      <c r="B2086" s="142"/>
      <c r="C2086" s="16">
        <f>stock!C2080</f>
        <v>0</v>
      </c>
      <c r="D2086" s="16">
        <f>stock!D2080</f>
        <v>0</v>
      </c>
      <c r="E2086" s="16">
        <f>stock!E2080</f>
        <v>0</v>
      </c>
      <c r="F2086" s="16">
        <f>stock!F2080</f>
        <v>0</v>
      </c>
      <c r="G2086" s="16"/>
      <c r="H2086" s="16">
        <f t="shared" si="401"/>
        <v>0</v>
      </c>
      <c r="I2086" s="16">
        <f t="shared" si="402"/>
        <v>0</v>
      </c>
      <c r="J2086" s="16">
        <f t="shared" si="403"/>
        <v>0</v>
      </c>
      <c r="K2086" s="1">
        <f t="shared" si="404"/>
        <v>0</v>
      </c>
      <c r="L2086" s="16">
        <f>IF(COUNTIF($N$2:N2086,N2086)=1,L2085+1,L2085)</f>
        <v>27</v>
      </c>
      <c r="M2086" s="17" t="str">
        <f t="shared" si="405"/>
        <v/>
      </c>
      <c r="N2086" s="1">
        <f t="shared" si="406"/>
        <v>0</v>
      </c>
      <c r="O2086" s="1">
        <f t="shared" si="407"/>
        <v>0</v>
      </c>
      <c r="P2086" s="17">
        <f t="shared" si="408"/>
        <v>0</v>
      </c>
      <c r="Q2086" s="17">
        <f t="shared" si="409"/>
        <v>0</v>
      </c>
      <c r="R2086" s="17">
        <f t="shared" si="410"/>
        <v>0</v>
      </c>
      <c r="S2086" s="17">
        <f t="shared" si="411"/>
        <v>0</v>
      </c>
      <c r="T2086" s="17">
        <f t="shared" si="412"/>
        <v>0</v>
      </c>
    </row>
    <row r="2087" spans="1:20">
      <c r="A2087" s="142" t="str">
        <f>IF((stock!B2081+stock!C2081+stock!D2081+stock!E2081)&lt;&gt;0,stock!A2081,"")</f>
        <v/>
      </c>
      <c r="B2087" s="142"/>
      <c r="C2087" s="16">
        <f>stock!C2081</f>
        <v>0</v>
      </c>
      <c r="D2087" s="16">
        <f>stock!D2081</f>
        <v>0</v>
      </c>
      <c r="E2087" s="16">
        <f>stock!E2081</f>
        <v>0</v>
      </c>
      <c r="F2087" s="16">
        <f>stock!F2081</f>
        <v>0</v>
      </c>
      <c r="G2087" s="16"/>
      <c r="H2087" s="16">
        <f t="shared" si="401"/>
        <v>0</v>
      </c>
      <c r="I2087" s="16">
        <f t="shared" si="402"/>
        <v>0</v>
      </c>
      <c r="J2087" s="16">
        <f t="shared" si="403"/>
        <v>0</v>
      </c>
      <c r="K2087" s="1">
        <f t="shared" si="404"/>
        <v>0</v>
      </c>
      <c r="L2087" s="16">
        <f>IF(COUNTIF($N$2:N2087,N2087)=1,L2086+1,L2086)</f>
        <v>27</v>
      </c>
      <c r="M2087" s="17" t="str">
        <f t="shared" si="405"/>
        <v/>
      </c>
      <c r="N2087" s="1">
        <f t="shared" si="406"/>
        <v>0</v>
      </c>
      <c r="O2087" s="1">
        <f t="shared" si="407"/>
        <v>0</v>
      </c>
      <c r="P2087" s="17">
        <f t="shared" si="408"/>
        <v>0</v>
      </c>
      <c r="Q2087" s="17">
        <f t="shared" si="409"/>
        <v>0</v>
      </c>
      <c r="R2087" s="17">
        <f t="shared" si="410"/>
        <v>0</v>
      </c>
      <c r="S2087" s="17">
        <f t="shared" si="411"/>
        <v>0</v>
      </c>
      <c r="T2087" s="17">
        <f t="shared" si="412"/>
        <v>0</v>
      </c>
    </row>
    <row r="2088" spans="1:20">
      <c r="A2088" s="141"/>
      <c r="B2088" s="141"/>
      <c r="C2088" s="16">
        <f>stock!C2082</f>
        <v>0</v>
      </c>
      <c r="D2088" s="16">
        <f>stock!D2082</f>
        <v>0</v>
      </c>
      <c r="E2088" s="16">
        <f>stock!E2082</f>
        <v>0</v>
      </c>
      <c r="F2088" s="16">
        <f>stock!F2082</f>
        <v>0</v>
      </c>
      <c r="G2088" s="16"/>
      <c r="H2088" s="16">
        <f t="shared" si="401"/>
        <v>0</v>
      </c>
      <c r="I2088" s="16">
        <f t="shared" si="402"/>
        <v>0</v>
      </c>
      <c r="J2088" s="16">
        <f t="shared" si="403"/>
        <v>0</v>
      </c>
      <c r="K2088" s="1">
        <f t="shared" si="404"/>
        <v>0</v>
      </c>
      <c r="L2088" s="16">
        <f>IF(COUNTIF($N$2:N2088,N2088)=1,L2087+1,L2087)</f>
        <v>27</v>
      </c>
      <c r="M2088" s="17" t="str">
        <f t="shared" si="405"/>
        <v/>
      </c>
      <c r="N2088" s="1">
        <f t="shared" si="406"/>
        <v>0</v>
      </c>
      <c r="O2088" s="1">
        <f t="shared" si="407"/>
        <v>0</v>
      </c>
      <c r="P2088" s="17">
        <f t="shared" si="408"/>
        <v>0</v>
      </c>
      <c r="Q2088" s="17">
        <f t="shared" si="409"/>
        <v>0</v>
      </c>
      <c r="R2088" s="17">
        <f t="shared" si="410"/>
        <v>0</v>
      </c>
      <c r="S2088" s="17">
        <f t="shared" si="411"/>
        <v>0</v>
      </c>
      <c r="T2088" s="17">
        <f t="shared" si="412"/>
        <v>0</v>
      </c>
    </row>
    <row r="2089" spans="1:20">
      <c r="A2089" s="141"/>
      <c r="B2089" s="141"/>
      <c r="C2089" s="16">
        <f>stock!C2083</f>
        <v>0</v>
      </c>
      <c r="D2089" s="16">
        <f>stock!D2083</f>
        <v>0</v>
      </c>
      <c r="E2089" s="16">
        <f>stock!E2083</f>
        <v>0</v>
      </c>
      <c r="F2089" s="16">
        <f>stock!F2083</f>
        <v>0</v>
      </c>
      <c r="G2089" s="16"/>
      <c r="H2089" s="16">
        <f t="shared" si="401"/>
        <v>0</v>
      </c>
      <c r="I2089" s="16">
        <f t="shared" si="402"/>
        <v>0</v>
      </c>
      <c r="J2089" s="16">
        <f t="shared" si="403"/>
        <v>0</v>
      </c>
      <c r="K2089" s="1">
        <f t="shared" si="404"/>
        <v>0</v>
      </c>
      <c r="L2089" s="16">
        <f>IF(COUNTIF($N$2:N2089,N2089)=1,L2088+1,L2088)</f>
        <v>27</v>
      </c>
      <c r="M2089" s="17" t="str">
        <f t="shared" si="405"/>
        <v/>
      </c>
      <c r="N2089" s="1">
        <f t="shared" si="406"/>
        <v>0</v>
      </c>
      <c r="O2089" s="1">
        <f t="shared" si="407"/>
        <v>0</v>
      </c>
      <c r="P2089" s="17">
        <f t="shared" si="408"/>
        <v>0</v>
      </c>
      <c r="Q2089" s="17">
        <f t="shared" si="409"/>
        <v>0</v>
      </c>
      <c r="R2089" s="17">
        <f t="shared" si="410"/>
        <v>0</v>
      </c>
      <c r="S2089" s="17">
        <f t="shared" si="411"/>
        <v>0</v>
      </c>
      <c r="T2089" s="17">
        <f t="shared" si="412"/>
        <v>0</v>
      </c>
    </row>
    <row r="2090" spans="1:20">
      <c r="A2090" s="141"/>
      <c r="B2090" s="141"/>
      <c r="C2090" s="16">
        <f>stock!C2084</f>
        <v>0</v>
      </c>
      <c r="D2090" s="16">
        <f>stock!D2084</f>
        <v>0</v>
      </c>
      <c r="E2090" s="16">
        <f>stock!E2084</f>
        <v>0</v>
      </c>
      <c r="F2090" s="16">
        <f>stock!F2084</f>
        <v>0</v>
      </c>
      <c r="G2090" s="16"/>
      <c r="H2090" s="16">
        <f t="shared" si="401"/>
        <v>0</v>
      </c>
      <c r="I2090" s="16">
        <f t="shared" si="402"/>
        <v>0</v>
      </c>
      <c r="J2090" s="16">
        <f t="shared" si="403"/>
        <v>0</v>
      </c>
      <c r="K2090" s="1">
        <f t="shared" si="404"/>
        <v>0</v>
      </c>
      <c r="L2090" s="16">
        <f>IF(COUNTIF($N$2:N2090,N2090)=1,L2089+1,L2089)</f>
        <v>27</v>
      </c>
      <c r="M2090" s="17" t="str">
        <f t="shared" si="405"/>
        <v/>
      </c>
      <c r="N2090" s="1">
        <f t="shared" si="406"/>
        <v>0</v>
      </c>
      <c r="O2090" s="1">
        <f t="shared" si="407"/>
        <v>0</v>
      </c>
      <c r="P2090" s="17">
        <f t="shared" si="408"/>
        <v>0</v>
      </c>
      <c r="Q2090" s="17">
        <f t="shared" si="409"/>
        <v>0</v>
      </c>
      <c r="R2090" s="17">
        <f t="shared" si="410"/>
        <v>0</v>
      </c>
      <c r="S2090" s="17">
        <f t="shared" si="411"/>
        <v>0</v>
      </c>
      <c r="T2090" s="17">
        <f t="shared" si="412"/>
        <v>0</v>
      </c>
    </row>
    <row r="2091" spans="1:20">
      <c r="A2091" s="141"/>
      <c r="B2091" s="141"/>
      <c r="C2091" s="16">
        <f>stock!C2085</f>
        <v>0</v>
      </c>
      <c r="D2091" s="16">
        <f>stock!D2085</f>
        <v>0</v>
      </c>
      <c r="E2091" s="16">
        <f>stock!E2085</f>
        <v>0</v>
      </c>
      <c r="F2091" s="16">
        <f>stock!F2085</f>
        <v>0</v>
      </c>
      <c r="G2091" s="16"/>
      <c r="H2091" s="16">
        <f t="shared" si="401"/>
        <v>0</v>
      </c>
      <c r="I2091" s="16">
        <f t="shared" si="402"/>
        <v>0</v>
      </c>
      <c r="J2091" s="16">
        <f t="shared" si="403"/>
        <v>0</v>
      </c>
      <c r="K2091" s="1">
        <f t="shared" si="404"/>
        <v>0</v>
      </c>
      <c r="L2091" s="16">
        <f>IF(COUNTIF($N$2:N2091,N2091)=1,L2090+1,L2090)</f>
        <v>27</v>
      </c>
      <c r="M2091" s="17" t="str">
        <f t="shared" si="405"/>
        <v/>
      </c>
      <c r="N2091" s="1">
        <f t="shared" si="406"/>
        <v>0</v>
      </c>
      <c r="O2091" s="1">
        <f t="shared" si="407"/>
        <v>0</v>
      </c>
      <c r="P2091" s="17">
        <f t="shared" si="408"/>
        <v>0</v>
      </c>
      <c r="Q2091" s="17">
        <f t="shared" si="409"/>
        <v>0</v>
      </c>
      <c r="R2091" s="17">
        <f t="shared" si="410"/>
        <v>0</v>
      </c>
      <c r="S2091" s="17">
        <f t="shared" si="411"/>
        <v>0</v>
      </c>
      <c r="T2091" s="17">
        <f t="shared" si="412"/>
        <v>0</v>
      </c>
    </row>
    <row r="2092" spans="1:20">
      <c r="A2092" s="141"/>
      <c r="B2092" s="141"/>
      <c r="C2092" s="16">
        <f>stock!C2086</f>
        <v>0</v>
      </c>
      <c r="D2092" s="16">
        <f>stock!D2086</f>
        <v>0</v>
      </c>
      <c r="E2092" s="16">
        <f>stock!E2086</f>
        <v>0</v>
      </c>
      <c r="F2092" s="16">
        <f>stock!F2086</f>
        <v>0</v>
      </c>
      <c r="G2092" s="16"/>
      <c r="H2092" s="16">
        <f t="shared" si="401"/>
        <v>0</v>
      </c>
      <c r="I2092" s="16">
        <f t="shared" si="402"/>
        <v>0</v>
      </c>
      <c r="J2092" s="16">
        <f t="shared" si="403"/>
        <v>0</v>
      </c>
      <c r="K2092" s="1">
        <f t="shared" si="404"/>
        <v>0</v>
      </c>
      <c r="L2092" s="16">
        <f>IF(COUNTIF($N$2:N2092,N2092)=1,L2091+1,L2091)</f>
        <v>27</v>
      </c>
      <c r="M2092" s="17" t="str">
        <f t="shared" si="405"/>
        <v/>
      </c>
      <c r="N2092" s="1">
        <f t="shared" si="406"/>
        <v>0</v>
      </c>
      <c r="O2092" s="1">
        <f t="shared" si="407"/>
        <v>0</v>
      </c>
      <c r="P2092" s="17">
        <f t="shared" si="408"/>
        <v>0</v>
      </c>
      <c r="Q2092" s="17">
        <f t="shared" si="409"/>
        <v>0</v>
      </c>
      <c r="R2092" s="17">
        <f t="shared" si="410"/>
        <v>0</v>
      </c>
      <c r="S2092" s="17">
        <f t="shared" si="411"/>
        <v>0</v>
      </c>
      <c r="T2092" s="17">
        <f t="shared" si="412"/>
        <v>0</v>
      </c>
    </row>
    <row r="2093" spans="1:20">
      <c r="A2093" s="141"/>
      <c r="B2093" s="141"/>
      <c r="C2093" s="16">
        <f>stock!C2087</f>
        <v>0</v>
      </c>
      <c r="D2093" s="16">
        <f>stock!D2087</f>
        <v>0</v>
      </c>
      <c r="E2093" s="16">
        <f>stock!E2087</f>
        <v>0</v>
      </c>
      <c r="F2093" s="16">
        <f>stock!F2087</f>
        <v>0</v>
      </c>
      <c r="G2093" s="16"/>
      <c r="H2093" s="16">
        <f t="shared" si="401"/>
        <v>0</v>
      </c>
      <c r="I2093" s="16">
        <f t="shared" si="402"/>
        <v>0</v>
      </c>
      <c r="J2093" s="16">
        <f t="shared" si="403"/>
        <v>0</v>
      </c>
      <c r="K2093" s="1">
        <f t="shared" si="404"/>
        <v>0</v>
      </c>
      <c r="L2093" s="16">
        <f>IF(COUNTIF($N$2:N2093,N2093)=1,L2092+1,L2092)</f>
        <v>27</v>
      </c>
      <c r="M2093" s="17" t="str">
        <f t="shared" si="405"/>
        <v/>
      </c>
      <c r="N2093" s="1">
        <f t="shared" si="406"/>
        <v>0</v>
      </c>
      <c r="O2093" s="1">
        <f t="shared" si="407"/>
        <v>0</v>
      </c>
      <c r="P2093" s="17">
        <f t="shared" si="408"/>
        <v>0</v>
      </c>
      <c r="Q2093" s="17">
        <f t="shared" si="409"/>
        <v>0</v>
      </c>
      <c r="R2093" s="17">
        <f t="shared" si="410"/>
        <v>0</v>
      </c>
      <c r="S2093" s="17">
        <f t="shared" si="411"/>
        <v>0</v>
      </c>
      <c r="T2093" s="17">
        <f t="shared" si="412"/>
        <v>0</v>
      </c>
    </row>
    <row r="2094" spans="1:20">
      <c r="A2094" s="141"/>
      <c r="B2094" s="141"/>
      <c r="C2094" s="16">
        <f>stock!C2088</f>
        <v>0</v>
      </c>
      <c r="D2094" s="16">
        <f>stock!D2088</f>
        <v>0</v>
      </c>
      <c r="E2094" s="16">
        <f>stock!E2088</f>
        <v>0</v>
      </c>
      <c r="F2094" s="16">
        <f>stock!F2088</f>
        <v>0</v>
      </c>
      <c r="G2094" s="16"/>
      <c r="H2094" s="16">
        <f t="shared" si="401"/>
        <v>0</v>
      </c>
      <c r="I2094" s="16">
        <f t="shared" si="402"/>
        <v>0</v>
      </c>
      <c r="J2094" s="16">
        <f t="shared" si="403"/>
        <v>0</v>
      </c>
      <c r="K2094" s="1">
        <f t="shared" si="404"/>
        <v>0</v>
      </c>
      <c r="L2094" s="16">
        <f>IF(COUNTIF($N$2:N2094,N2094)=1,L2093+1,L2093)</f>
        <v>27</v>
      </c>
      <c r="M2094" s="17" t="str">
        <f t="shared" si="405"/>
        <v/>
      </c>
      <c r="N2094" s="1">
        <f t="shared" si="406"/>
        <v>0</v>
      </c>
      <c r="O2094" s="1">
        <f t="shared" si="407"/>
        <v>0</v>
      </c>
      <c r="P2094" s="17">
        <f t="shared" si="408"/>
        <v>0</v>
      </c>
      <c r="Q2094" s="17">
        <f t="shared" si="409"/>
        <v>0</v>
      </c>
      <c r="R2094" s="17">
        <f t="shared" si="410"/>
        <v>0</v>
      </c>
      <c r="S2094" s="17">
        <f t="shared" si="411"/>
        <v>0</v>
      </c>
      <c r="T2094" s="17">
        <f t="shared" si="412"/>
        <v>0</v>
      </c>
    </row>
    <row r="2095" spans="1:20">
      <c r="A2095" s="141"/>
      <c r="B2095" s="141"/>
      <c r="C2095" s="16">
        <f>stock!C2089</f>
        <v>0</v>
      </c>
      <c r="D2095" s="16">
        <f>stock!D2089</f>
        <v>0</v>
      </c>
      <c r="E2095" s="16">
        <f>stock!E2089</f>
        <v>0</v>
      </c>
      <c r="F2095" s="16">
        <f>stock!F2089</f>
        <v>0</v>
      </c>
      <c r="G2095" s="16"/>
      <c r="H2095" s="16">
        <f t="shared" si="401"/>
        <v>0</v>
      </c>
      <c r="I2095" s="16">
        <f t="shared" si="402"/>
        <v>0</v>
      </c>
      <c r="J2095" s="16">
        <f t="shared" si="403"/>
        <v>0</v>
      </c>
      <c r="K2095" s="1">
        <f t="shared" si="404"/>
        <v>0</v>
      </c>
      <c r="L2095" s="16">
        <f>IF(COUNTIF($N$2:N2095,N2095)=1,L2094+1,L2094)</f>
        <v>27</v>
      </c>
      <c r="M2095" s="17" t="str">
        <f t="shared" si="405"/>
        <v/>
      </c>
      <c r="N2095" s="1">
        <f t="shared" si="406"/>
        <v>0</v>
      </c>
      <c r="O2095" s="1">
        <f t="shared" si="407"/>
        <v>0</v>
      </c>
      <c r="P2095" s="17">
        <f t="shared" si="408"/>
        <v>0</v>
      </c>
      <c r="Q2095" s="17">
        <f t="shared" si="409"/>
        <v>0</v>
      </c>
      <c r="R2095" s="17">
        <f t="shared" si="410"/>
        <v>0</v>
      </c>
      <c r="S2095" s="17">
        <f t="shared" si="411"/>
        <v>0</v>
      </c>
      <c r="T2095" s="17">
        <f t="shared" si="412"/>
        <v>0</v>
      </c>
    </row>
    <row r="2096" spans="1:20">
      <c r="A2096" s="141"/>
      <c r="B2096" s="141"/>
      <c r="C2096" s="16">
        <f>stock!C2090</f>
        <v>0</v>
      </c>
      <c r="D2096" s="16">
        <f>stock!D2090</f>
        <v>0</v>
      </c>
      <c r="E2096" s="16">
        <f>stock!E2090</f>
        <v>0</v>
      </c>
      <c r="F2096" s="16">
        <f>stock!F2090</f>
        <v>0</v>
      </c>
      <c r="G2096" s="16"/>
      <c r="H2096" s="16">
        <f t="shared" si="401"/>
        <v>0</v>
      </c>
      <c r="I2096" s="16">
        <f t="shared" si="402"/>
        <v>0</v>
      </c>
      <c r="J2096" s="16">
        <f t="shared" si="403"/>
        <v>0</v>
      </c>
      <c r="K2096" s="1">
        <f t="shared" si="404"/>
        <v>0</v>
      </c>
      <c r="L2096" s="16">
        <f>IF(COUNTIF($N$2:N2096,N2096)=1,L2095+1,L2095)</f>
        <v>27</v>
      </c>
      <c r="M2096" s="17" t="str">
        <f t="shared" si="405"/>
        <v/>
      </c>
      <c r="N2096" s="1">
        <f t="shared" si="406"/>
        <v>0</v>
      </c>
      <c r="O2096" s="1">
        <f t="shared" si="407"/>
        <v>0</v>
      </c>
      <c r="P2096" s="17">
        <f t="shared" si="408"/>
        <v>0</v>
      </c>
      <c r="Q2096" s="17">
        <f t="shared" si="409"/>
        <v>0</v>
      </c>
      <c r="R2096" s="17">
        <f t="shared" si="410"/>
        <v>0</v>
      </c>
      <c r="S2096" s="17">
        <f t="shared" si="411"/>
        <v>0</v>
      </c>
      <c r="T2096" s="17">
        <f t="shared" si="412"/>
        <v>0</v>
      </c>
    </row>
    <row r="2097" spans="1:20">
      <c r="A2097" s="141"/>
      <c r="B2097" s="141"/>
      <c r="C2097" s="16">
        <f>stock!C2091</f>
        <v>0</v>
      </c>
      <c r="D2097" s="16">
        <f>stock!D2091</f>
        <v>0</v>
      </c>
      <c r="E2097" s="16">
        <f>stock!E2091</f>
        <v>0</v>
      </c>
      <c r="F2097" s="16">
        <f>stock!F2091</f>
        <v>0</v>
      </c>
      <c r="G2097" s="16"/>
      <c r="H2097" s="16">
        <f t="shared" si="401"/>
        <v>0</v>
      </c>
      <c r="I2097" s="16">
        <f t="shared" si="402"/>
        <v>0</v>
      </c>
      <c r="J2097" s="16">
        <f t="shared" si="403"/>
        <v>0</v>
      </c>
      <c r="K2097" s="1">
        <f t="shared" si="404"/>
        <v>0</v>
      </c>
      <c r="L2097" s="16">
        <f>IF(COUNTIF($N$2:N2097,N2097)=1,L2096+1,L2096)</f>
        <v>27</v>
      </c>
      <c r="M2097" s="17" t="str">
        <f t="shared" si="405"/>
        <v/>
      </c>
      <c r="N2097" s="1">
        <f t="shared" si="406"/>
        <v>0</v>
      </c>
      <c r="O2097" s="1">
        <f t="shared" si="407"/>
        <v>0</v>
      </c>
      <c r="P2097" s="17">
        <f t="shared" si="408"/>
        <v>0</v>
      </c>
      <c r="Q2097" s="17">
        <f t="shared" si="409"/>
        <v>0</v>
      </c>
      <c r="R2097" s="17">
        <f t="shared" si="410"/>
        <v>0</v>
      </c>
      <c r="S2097" s="17">
        <f t="shared" si="411"/>
        <v>0</v>
      </c>
      <c r="T2097" s="17">
        <f t="shared" si="412"/>
        <v>0</v>
      </c>
    </row>
    <row r="2098" spans="1:20">
      <c r="A2098" s="141"/>
      <c r="B2098" s="141"/>
      <c r="C2098" s="16">
        <f>stock!C2092</f>
        <v>0</v>
      </c>
      <c r="D2098" s="16">
        <f>stock!D2092</f>
        <v>0</v>
      </c>
      <c r="E2098" s="16">
        <f>stock!E2092</f>
        <v>0</v>
      </c>
      <c r="F2098" s="16">
        <f>stock!F2092</f>
        <v>0</v>
      </c>
      <c r="G2098" s="16"/>
      <c r="H2098" s="16">
        <f t="shared" si="401"/>
        <v>0</v>
      </c>
      <c r="I2098" s="16">
        <f t="shared" si="402"/>
        <v>0</v>
      </c>
      <c r="J2098" s="16">
        <f t="shared" si="403"/>
        <v>0</v>
      </c>
      <c r="K2098" s="1">
        <f t="shared" si="404"/>
        <v>0</v>
      </c>
      <c r="L2098" s="16">
        <f>IF(COUNTIF($N$2:N2098,N2098)=1,L2097+1,L2097)</f>
        <v>27</v>
      </c>
      <c r="M2098" s="17" t="str">
        <f t="shared" si="405"/>
        <v/>
      </c>
      <c r="N2098" s="1">
        <f t="shared" si="406"/>
        <v>0</v>
      </c>
      <c r="O2098" s="1">
        <f t="shared" si="407"/>
        <v>0</v>
      </c>
      <c r="P2098" s="17">
        <f t="shared" si="408"/>
        <v>0</v>
      </c>
      <c r="Q2098" s="17">
        <f t="shared" si="409"/>
        <v>0</v>
      </c>
      <c r="R2098" s="17">
        <f t="shared" si="410"/>
        <v>0</v>
      </c>
      <c r="S2098" s="17">
        <f t="shared" si="411"/>
        <v>0</v>
      </c>
      <c r="T2098" s="17">
        <f t="shared" si="412"/>
        <v>0</v>
      </c>
    </row>
    <row r="2099" spans="1:20">
      <c r="A2099" s="141"/>
      <c r="B2099" s="141"/>
      <c r="C2099" s="16">
        <f>stock!C2093</f>
        <v>0</v>
      </c>
      <c r="D2099" s="16">
        <f>stock!D2093</f>
        <v>0</v>
      </c>
      <c r="E2099" s="16">
        <f>stock!E2093</f>
        <v>0</v>
      </c>
      <c r="F2099" s="16">
        <f>stock!F2093</f>
        <v>0</v>
      </c>
      <c r="G2099" s="16"/>
      <c r="H2099" s="16">
        <f t="shared" si="401"/>
        <v>0</v>
      </c>
      <c r="I2099" s="16">
        <f t="shared" si="402"/>
        <v>0</v>
      </c>
      <c r="J2099" s="16">
        <f t="shared" si="403"/>
        <v>0</v>
      </c>
      <c r="K2099" s="1">
        <f t="shared" si="404"/>
        <v>0</v>
      </c>
      <c r="L2099" s="16">
        <f>IF(COUNTIF($N$2:N2099,N2099)=1,L2098+1,L2098)</f>
        <v>27</v>
      </c>
      <c r="M2099" s="17" t="str">
        <f t="shared" si="405"/>
        <v/>
      </c>
      <c r="N2099" s="1">
        <f t="shared" si="406"/>
        <v>0</v>
      </c>
      <c r="O2099" s="1">
        <f t="shared" si="407"/>
        <v>0</v>
      </c>
      <c r="P2099" s="17">
        <f t="shared" si="408"/>
        <v>0</v>
      </c>
      <c r="Q2099" s="17">
        <f t="shared" si="409"/>
        <v>0</v>
      </c>
      <c r="R2099" s="17">
        <f t="shared" si="410"/>
        <v>0</v>
      </c>
      <c r="S2099" s="17">
        <f t="shared" si="411"/>
        <v>0</v>
      </c>
      <c r="T2099" s="17">
        <f t="shared" si="412"/>
        <v>0</v>
      </c>
    </row>
    <row r="2100" spans="1:20">
      <c r="A2100" s="141"/>
      <c r="B2100" s="141"/>
      <c r="C2100" s="16">
        <f>stock!C2094</f>
        <v>0</v>
      </c>
      <c r="D2100" s="16">
        <f>stock!D2094</f>
        <v>0</v>
      </c>
      <c r="E2100" s="16">
        <f>stock!E2094</f>
        <v>0</v>
      </c>
      <c r="F2100" s="16">
        <f>stock!F2094</f>
        <v>0</v>
      </c>
      <c r="G2100" s="16"/>
      <c r="H2100" s="16">
        <f t="shared" si="401"/>
        <v>0</v>
      </c>
      <c r="I2100" s="16">
        <f t="shared" si="402"/>
        <v>0</v>
      </c>
      <c r="J2100" s="16">
        <f t="shared" si="403"/>
        <v>0</v>
      </c>
      <c r="K2100" s="1">
        <f t="shared" si="404"/>
        <v>0</v>
      </c>
      <c r="L2100" s="16">
        <f>IF(COUNTIF($N$2:N2100,N2100)=1,L2099+1,L2099)</f>
        <v>27</v>
      </c>
      <c r="M2100" s="17" t="str">
        <f t="shared" si="405"/>
        <v/>
      </c>
      <c r="N2100" s="1">
        <f t="shared" si="406"/>
        <v>0</v>
      </c>
      <c r="O2100" s="1">
        <f t="shared" si="407"/>
        <v>0</v>
      </c>
      <c r="P2100" s="17">
        <f t="shared" si="408"/>
        <v>0</v>
      </c>
      <c r="Q2100" s="17">
        <f t="shared" si="409"/>
        <v>0</v>
      </c>
      <c r="R2100" s="17">
        <f t="shared" si="410"/>
        <v>0</v>
      </c>
      <c r="S2100" s="17">
        <f t="shared" si="411"/>
        <v>0</v>
      </c>
      <c r="T2100" s="17">
        <f t="shared" si="412"/>
        <v>0</v>
      </c>
    </row>
    <row r="2101" spans="1:20">
      <c r="A2101" s="141"/>
      <c r="B2101" s="141"/>
      <c r="C2101" s="16">
        <f>stock!C2095</f>
        <v>0</v>
      </c>
      <c r="D2101" s="16">
        <f>stock!D2095</f>
        <v>0</v>
      </c>
      <c r="E2101" s="16">
        <f>stock!E2095</f>
        <v>0</v>
      </c>
      <c r="F2101" s="16">
        <f>stock!F2095</f>
        <v>0</v>
      </c>
      <c r="G2101" s="16"/>
      <c r="H2101" s="16">
        <f t="shared" si="401"/>
        <v>0</v>
      </c>
      <c r="I2101" s="16">
        <f t="shared" si="402"/>
        <v>0</v>
      </c>
      <c r="J2101" s="16">
        <f t="shared" si="403"/>
        <v>0</v>
      </c>
      <c r="K2101" s="1">
        <f t="shared" si="404"/>
        <v>0</v>
      </c>
      <c r="L2101" s="16">
        <f>IF(COUNTIF($N$2:N2101,N2101)=1,L2100+1,L2100)</f>
        <v>27</v>
      </c>
      <c r="M2101" s="17" t="str">
        <f t="shared" si="405"/>
        <v/>
      </c>
      <c r="N2101" s="1">
        <f t="shared" si="406"/>
        <v>0</v>
      </c>
      <c r="O2101" s="1">
        <f t="shared" si="407"/>
        <v>0</v>
      </c>
      <c r="P2101" s="17">
        <f t="shared" si="408"/>
        <v>0</v>
      </c>
      <c r="Q2101" s="17">
        <f t="shared" si="409"/>
        <v>0</v>
      </c>
      <c r="R2101" s="17">
        <f t="shared" si="410"/>
        <v>0</v>
      </c>
      <c r="S2101" s="17">
        <f t="shared" si="411"/>
        <v>0</v>
      </c>
      <c r="T2101" s="17">
        <f t="shared" si="412"/>
        <v>0</v>
      </c>
    </row>
    <row r="2102" spans="1:20">
      <c r="A2102" s="141"/>
      <c r="B2102" s="141"/>
      <c r="C2102" s="16">
        <f>stock!C2096</f>
        <v>0</v>
      </c>
      <c r="D2102" s="16">
        <f>stock!D2096</f>
        <v>0</v>
      </c>
      <c r="E2102" s="16">
        <f>stock!E2096</f>
        <v>0</v>
      </c>
      <c r="F2102" s="16">
        <f>stock!F2096</f>
        <v>0</v>
      </c>
      <c r="G2102" s="16"/>
      <c r="H2102" s="16">
        <f t="shared" si="401"/>
        <v>0</v>
      </c>
      <c r="I2102" s="16">
        <f t="shared" si="402"/>
        <v>0</v>
      </c>
      <c r="J2102" s="16">
        <f t="shared" si="403"/>
        <v>0</v>
      </c>
      <c r="K2102" s="1">
        <f t="shared" si="404"/>
        <v>0</v>
      </c>
      <c r="L2102" s="16">
        <f>IF(COUNTIF($N$2:N2102,N2102)=1,L2101+1,L2101)</f>
        <v>27</v>
      </c>
      <c r="M2102" s="17" t="str">
        <f t="shared" si="405"/>
        <v/>
      </c>
      <c r="N2102" s="1">
        <f t="shared" si="406"/>
        <v>0</v>
      </c>
      <c r="O2102" s="1">
        <f t="shared" si="407"/>
        <v>0</v>
      </c>
      <c r="P2102" s="17">
        <f t="shared" si="408"/>
        <v>0</v>
      </c>
      <c r="Q2102" s="17">
        <f t="shared" si="409"/>
        <v>0</v>
      </c>
      <c r="R2102" s="17">
        <f t="shared" si="410"/>
        <v>0</v>
      </c>
      <c r="S2102" s="17">
        <f t="shared" si="411"/>
        <v>0</v>
      </c>
      <c r="T2102" s="17">
        <f t="shared" si="412"/>
        <v>0</v>
      </c>
    </row>
    <row r="2103" spans="1:20">
      <c r="A2103" s="141"/>
      <c r="B2103" s="141"/>
      <c r="C2103" s="16">
        <f>stock!C2097</f>
        <v>0</v>
      </c>
      <c r="D2103" s="16">
        <f>stock!D2097</f>
        <v>0</v>
      </c>
      <c r="E2103" s="16">
        <f>stock!E2097</f>
        <v>0</v>
      </c>
      <c r="F2103" s="16">
        <f>stock!F2097</f>
        <v>0</v>
      </c>
      <c r="G2103" s="16"/>
      <c r="H2103" s="16">
        <f t="shared" si="401"/>
        <v>0</v>
      </c>
      <c r="I2103" s="16">
        <f t="shared" si="402"/>
        <v>0</v>
      </c>
      <c r="J2103" s="16">
        <f t="shared" si="403"/>
        <v>0</v>
      </c>
      <c r="K2103" s="1">
        <f t="shared" si="404"/>
        <v>0</v>
      </c>
      <c r="L2103" s="16">
        <f>IF(COUNTIF($N$2:N2103,N2103)=1,L2102+1,L2102)</f>
        <v>27</v>
      </c>
      <c r="M2103" s="17" t="str">
        <f t="shared" si="405"/>
        <v/>
      </c>
      <c r="N2103" s="1">
        <f t="shared" si="406"/>
        <v>0</v>
      </c>
      <c r="O2103" s="1">
        <f t="shared" si="407"/>
        <v>0</v>
      </c>
      <c r="P2103" s="17">
        <f t="shared" si="408"/>
        <v>0</v>
      </c>
      <c r="Q2103" s="17">
        <f t="shared" si="409"/>
        <v>0</v>
      </c>
      <c r="R2103" s="17">
        <f t="shared" si="410"/>
        <v>0</v>
      </c>
      <c r="S2103" s="17">
        <f t="shared" si="411"/>
        <v>0</v>
      </c>
      <c r="T2103" s="17">
        <f t="shared" si="412"/>
        <v>0</v>
      </c>
    </row>
    <row r="2104" spans="1:20">
      <c r="A2104" s="141"/>
      <c r="B2104" s="141"/>
      <c r="C2104" s="16">
        <f>stock!C2098</f>
        <v>0</v>
      </c>
      <c r="D2104" s="16">
        <f>stock!D2098</f>
        <v>0</v>
      </c>
      <c r="E2104" s="16">
        <f>stock!E2098</f>
        <v>0</v>
      </c>
      <c r="F2104" s="16">
        <f>stock!F2098</f>
        <v>0</v>
      </c>
      <c r="G2104" s="16"/>
      <c r="H2104" s="16">
        <f t="shared" si="401"/>
        <v>0</v>
      </c>
      <c r="I2104" s="16">
        <f t="shared" si="402"/>
        <v>0</v>
      </c>
      <c r="J2104" s="16">
        <f t="shared" si="403"/>
        <v>0</v>
      </c>
      <c r="K2104" s="1">
        <f t="shared" si="404"/>
        <v>0</v>
      </c>
      <c r="L2104" s="16">
        <f>IF(COUNTIF($N$2:N2104,N2104)=1,L2103+1,L2103)</f>
        <v>27</v>
      </c>
      <c r="M2104" s="17" t="str">
        <f t="shared" si="405"/>
        <v/>
      </c>
      <c r="N2104" s="1">
        <f t="shared" si="406"/>
        <v>0</v>
      </c>
      <c r="O2104" s="1">
        <f t="shared" si="407"/>
        <v>0</v>
      </c>
      <c r="P2104" s="17">
        <f t="shared" si="408"/>
        <v>0</v>
      </c>
      <c r="Q2104" s="17">
        <f t="shared" si="409"/>
        <v>0</v>
      </c>
      <c r="R2104" s="17">
        <f t="shared" si="410"/>
        <v>0</v>
      </c>
      <c r="S2104" s="17">
        <f t="shared" si="411"/>
        <v>0</v>
      </c>
      <c r="T2104" s="17">
        <f t="shared" si="412"/>
        <v>0</v>
      </c>
    </row>
    <row r="2105" spans="1:20">
      <c r="A2105" s="141"/>
      <c r="B2105" s="141"/>
      <c r="C2105" s="16">
        <f>stock!C2099</f>
        <v>0</v>
      </c>
      <c r="D2105" s="16">
        <f>stock!D2099</f>
        <v>0</v>
      </c>
      <c r="E2105" s="16">
        <f>stock!E2099</f>
        <v>0</v>
      </c>
      <c r="F2105" s="16">
        <f>stock!F2099</f>
        <v>0</v>
      </c>
      <c r="G2105" s="16"/>
      <c r="H2105" s="16">
        <f t="shared" si="401"/>
        <v>0</v>
      </c>
      <c r="I2105" s="16">
        <f t="shared" si="402"/>
        <v>0</v>
      </c>
      <c r="J2105" s="16">
        <f t="shared" si="403"/>
        <v>0</v>
      </c>
      <c r="K2105" s="1">
        <f t="shared" si="404"/>
        <v>0</v>
      </c>
      <c r="L2105" s="16">
        <f>IF(COUNTIF($N$2:N2105,N2105)=1,L2104+1,L2104)</f>
        <v>27</v>
      </c>
      <c r="M2105" s="17" t="str">
        <f t="shared" si="405"/>
        <v/>
      </c>
      <c r="N2105" s="1">
        <f t="shared" si="406"/>
        <v>0</v>
      </c>
      <c r="O2105" s="1">
        <f t="shared" si="407"/>
        <v>0</v>
      </c>
      <c r="P2105" s="17">
        <f t="shared" si="408"/>
        <v>0</v>
      </c>
      <c r="Q2105" s="17">
        <f t="shared" si="409"/>
        <v>0</v>
      </c>
      <c r="R2105" s="17">
        <f t="shared" si="410"/>
        <v>0</v>
      </c>
      <c r="S2105" s="17">
        <f t="shared" si="411"/>
        <v>0</v>
      </c>
      <c r="T2105" s="17">
        <f t="shared" si="412"/>
        <v>0</v>
      </c>
    </row>
    <row r="2106" spans="1:20">
      <c r="A2106" s="141"/>
      <c r="B2106" s="141"/>
      <c r="C2106" s="16">
        <f>stock!C2100</f>
        <v>0</v>
      </c>
      <c r="D2106" s="16">
        <f>stock!D2100</f>
        <v>0</v>
      </c>
      <c r="E2106" s="16">
        <f>stock!E2100</f>
        <v>0</v>
      </c>
      <c r="F2106" s="16">
        <f>stock!F2100</f>
        <v>0</v>
      </c>
      <c r="G2106" s="16"/>
      <c r="H2106" s="16">
        <f t="shared" si="401"/>
        <v>0</v>
      </c>
      <c r="I2106" s="16">
        <f t="shared" si="402"/>
        <v>0</v>
      </c>
      <c r="J2106" s="16">
        <f t="shared" si="403"/>
        <v>0</v>
      </c>
      <c r="K2106" s="1">
        <f t="shared" si="404"/>
        <v>0</v>
      </c>
      <c r="L2106" s="16">
        <f>IF(COUNTIF($N$2:N2106,N2106)=1,L2105+1,L2105)</f>
        <v>27</v>
      </c>
      <c r="M2106" s="17" t="str">
        <f t="shared" si="405"/>
        <v/>
      </c>
      <c r="N2106" s="1">
        <f t="shared" si="406"/>
        <v>0</v>
      </c>
      <c r="O2106" s="1">
        <f t="shared" si="407"/>
        <v>0</v>
      </c>
      <c r="P2106" s="17">
        <f t="shared" si="408"/>
        <v>0</v>
      </c>
      <c r="Q2106" s="17">
        <f t="shared" si="409"/>
        <v>0</v>
      </c>
      <c r="R2106" s="17">
        <f t="shared" si="410"/>
        <v>0</v>
      </c>
      <c r="S2106" s="17">
        <f t="shared" si="411"/>
        <v>0</v>
      </c>
      <c r="T2106" s="17">
        <f t="shared" si="412"/>
        <v>0</v>
      </c>
    </row>
    <row r="2107" spans="1:20">
      <c r="A2107" s="141"/>
      <c r="B2107" s="141"/>
      <c r="C2107" s="16">
        <f>stock!C2101</f>
        <v>0</v>
      </c>
      <c r="D2107" s="16">
        <f>stock!D2101</f>
        <v>0</v>
      </c>
      <c r="E2107" s="16">
        <f>stock!E2101</f>
        <v>0</v>
      </c>
      <c r="F2107" s="16">
        <f>stock!F2101</f>
        <v>0</v>
      </c>
      <c r="G2107" s="16"/>
      <c r="H2107" s="16">
        <f t="shared" si="401"/>
        <v>0</v>
      </c>
      <c r="I2107" s="16">
        <f t="shared" si="402"/>
        <v>0</v>
      </c>
      <c r="J2107" s="16">
        <f t="shared" si="403"/>
        <v>0</v>
      </c>
      <c r="K2107" s="1">
        <f t="shared" si="404"/>
        <v>0</v>
      </c>
      <c r="L2107" s="16">
        <f>IF(COUNTIF($N$2:N2107,N2107)=1,L2106+1,L2106)</f>
        <v>27</v>
      </c>
      <c r="M2107" s="17" t="str">
        <f t="shared" si="405"/>
        <v/>
      </c>
      <c r="N2107" s="1">
        <f t="shared" si="406"/>
        <v>0</v>
      </c>
      <c r="O2107" s="1">
        <f t="shared" si="407"/>
        <v>0</v>
      </c>
      <c r="P2107" s="17">
        <f t="shared" si="408"/>
        <v>0</v>
      </c>
      <c r="Q2107" s="17">
        <f t="shared" si="409"/>
        <v>0</v>
      </c>
      <c r="R2107" s="17">
        <f t="shared" si="410"/>
        <v>0</v>
      </c>
      <c r="S2107" s="17">
        <f t="shared" si="411"/>
        <v>0</v>
      </c>
      <c r="T2107" s="17">
        <f t="shared" si="412"/>
        <v>0</v>
      </c>
    </row>
    <row r="2108" spans="1:20">
      <c r="A2108" s="141"/>
      <c r="B2108" s="141"/>
      <c r="C2108" s="16">
        <f>stock!C2102</f>
        <v>0</v>
      </c>
      <c r="D2108" s="16">
        <f>stock!D2102</f>
        <v>0</v>
      </c>
      <c r="E2108" s="16">
        <f>stock!E2102</f>
        <v>0</v>
      </c>
      <c r="F2108" s="16">
        <f>stock!F2102</f>
        <v>0</v>
      </c>
      <c r="G2108" s="16"/>
      <c r="H2108" s="16">
        <f t="shared" si="401"/>
        <v>0</v>
      </c>
      <c r="I2108" s="16">
        <f t="shared" si="402"/>
        <v>0</v>
      </c>
      <c r="J2108" s="16">
        <f t="shared" si="403"/>
        <v>0</v>
      </c>
      <c r="K2108" s="1">
        <f t="shared" si="404"/>
        <v>0</v>
      </c>
      <c r="L2108" s="16">
        <f>IF(COUNTIF($N$2:N2108,N2108)=1,L2107+1,L2107)</f>
        <v>27</v>
      </c>
      <c r="M2108" s="17" t="str">
        <f t="shared" si="405"/>
        <v/>
      </c>
      <c r="N2108" s="1">
        <f t="shared" si="406"/>
        <v>0</v>
      </c>
      <c r="O2108" s="1">
        <f t="shared" si="407"/>
        <v>0</v>
      </c>
      <c r="P2108" s="17">
        <f t="shared" si="408"/>
        <v>0</v>
      </c>
      <c r="Q2108" s="17">
        <f t="shared" si="409"/>
        <v>0</v>
      </c>
      <c r="R2108" s="17">
        <f t="shared" si="410"/>
        <v>0</v>
      </c>
      <c r="S2108" s="17">
        <f t="shared" si="411"/>
        <v>0</v>
      </c>
      <c r="T2108" s="17">
        <f t="shared" si="412"/>
        <v>0</v>
      </c>
    </row>
    <row r="2109" spans="1:20">
      <c r="A2109" s="141"/>
      <c r="B2109" s="141"/>
      <c r="C2109" s="16">
        <f>stock!C2103</f>
        <v>0</v>
      </c>
      <c r="D2109" s="16">
        <f>stock!D2103</f>
        <v>0</v>
      </c>
      <c r="E2109" s="16">
        <f>stock!E2103</f>
        <v>0</v>
      </c>
      <c r="F2109" s="16">
        <f>stock!F2103</f>
        <v>0</v>
      </c>
      <c r="G2109" s="16"/>
      <c r="H2109" s="16">
        <f t="shared" ref="H2109:H2172" si="413">IFERROR(--SUBSTITUTE(TRIM(RIGHT(SUBSTITUTE(A2109," ",REPT(" ",255)),255)),"KG",""),0)</f>
        <v>0</v>
      </c>
      <c r="I2109" s="16">
        <f t="shared" ref="I2109:I2172" si="414">IFERROR(--SUBSTITUTE(TRIM(RIGHT(SUBSTITUTE(A2109," ",REPT(" ",255)),255)),"GM",""),0)</f>
        <v>0</v>
      </c>
      <c r="J2109" s="16">
        <f t="shared" ref="J2109:J2172" si="415">IF(H2109&gt;I2109,H2109,I2109)</f>
        <v>0</v>
      </c>
      <c r="K2109" s="1">
        <f t="shared" ref="K2109:K2172" si="416">IFERROR(LEFT(A2109,LEN(A2109)-5),0)</f>
        <v>0</v>
      </c>
      <c r="L2109" s="16">
        <f>IF(COUNTIF($N$2:N2109,N2109)=1,L2108+1,L2108)</f>
        <v>27</v>
      </c>
      <c r="M2109" s="17" t="str">
        <f t="shared" si="405"/>
        <v/>
      </c>
      <c r="N2109" s="1">
        <f t="shared" si="406"/>
        <v>0</v>
      </c>
      <c r="O2109" s="1">
        <f t="shared" si="407"/>
        <v>0</v>
      </c>
      <c r="P2109" s="17">
        <f t="shared" si="408"/>
        <v>0</v>
      </c>
      <c r="Q2109" s="17">
        <f t="shared" si="409"/>
        <v>0</v>
      </c>
      <c r="R2109" s="17">
        <f t="shared" si="410"/>
        <v>0</v>
      </c>
      <c r="S2109" s="17">
        <f t="shared" si="411"/>
        <v>0</v>
      </c>
      <c r="T2109" s="17">
        <f t="shared" si="412"/>
        <v>0</v>
      </c>
    </row>
    <row r="2110" spans="1:20">
      <c r="A2110" s="141"/>
      <c r="B2110" s="141"/>
      <c r="C2110" s="16">
        <f>stock!C2104</f>
        <v>0</v>
      </c>
      <c r="D2110" s="16">
        <f>stock!D2104</f>
        <v>0</v>
      </c>
      <c r="E2110" s="16">
        <f>stock!E2104</f>
        <v>0</v>
      </c>
      <c r="F2110" s="16">
        <f>stock!F2104</f>
        <v>0</v>
      </c>
      <c r="G2110" s="16"/>
      <c r="H2110" s="16">
        <f t="shared" si="413"/>
        <v>0</v>
      </c>
      <c r="I2110" s="16">
        <f t="shared" si="414"/>
        <v>0</v>
      </c>
      <c r="J2110" s="16">
        <f t="shared" si="415"/>
        <v>0</v>
      </c>
      <c r="K2110" s="1">
        <f t="shared" si="416"/>
        <v>0</v>
      </c>
      <c r="L2110" s="16">
        <f>IF(COUNTIF($N$2:N2110,N2110)=1,L2109+1,L2109)</f>
        <v>27</v>
      </c>
      <c r="M2110" s="17" t="str">
        <f t="shared" si="405"/>
        <v/>
      </c>
      <c r="N2110" s="1">
        <f t="shared" si="406"/>
        <v>0</v>
      </c>
      <c r="O2110" s="1">
        <f t="shared" si="407"/>
        <v>0</v>
      </c>
      <c r="P2110" s="17">
        <f t="shared" si="408"/>
        <v>0</v>
      </c>
      <c r="Q2110" s="17">
        <f t="shared" si="409"/>
        <v>0</v>
      </c>
      <c r="R2110" s="17">
        <f t="shared" si="410"/>
        <v>0</v>
      </c>
      <c r="S2110" s="17">
        <f t="shared" si="411"/>
        <v>0</v>
      </c>
      <c r="T2110" s="17">
        <f t="shared" si="412"/>
        <v>0</v>
      </c>
    </row>
    <row r="2111" spans="1:20">
      <c r="A2111" s="141"/>
      <c r="B2111" s="141"/>
      <c r="C2111" s="16">
        <f>stock!C2105</f>
        <v>0</v>
      </c>
      <c r="D2111" s="16">
        <f>stock!D2105</f>
        <v>0</v>
      </c>
      <c r="E2111" s="16">
        <f>stock!E2105</f>
        <v>0</v>
      </c>
      <c r="F2111" s="16">
        <f>stock!F2105</f>
        <v>0</v>
      </c>
      <c r="G2111" s="16"/>
      <c r="H2111" s="16">
        <f t="shared" si="413"/>
        <v>0</v>
      </c>
      <c r="I2111" s="16">
        <f t="shared" si="414"/>
        <v>0</v>
      </c>
      <c r="J2111" s="16">
        <f t="shared" si="415"/>
        <v>0</v>
      </c>
      <c r="K2111" s="1">
        <f t="shared" si="416"/>
        <v>0</v>
      </c>
      <c r="L2111" s="16">
        <f>IF(COUNTIF($N$2:N2111,N2111)=1,L2110+1,L2110)</f>
        <v>27</v>
      </c>
      <c r="M2111" s="17" t="str">
        <f t="shared" si="405"/>
        <v/>
      </c>
      <c r="N2111" s="1">
        <f t="shared" si="406"/>
        <v>0</v>
      </c>
      <c r="O2111" s="1">
        <f t="shared" si="407"/>
        <v>0</v>
      </c>
      <c r="P2111" s="17">
        <f t="shared" si="408"/>
        <v>0</v>
      </c>
      <c r="Q2111" s="17">
        <f t="shared" si="409"/>
        <v>0</v>
      </c>
      <c r="R2111" s="17">
        <f t="shared" si="410"/>
        <v>0</v>
      </c>
      <c r="S2111" s="17">
        <f t="shared" si="411"/>
        <v>0</v>
      </c>
      <c r="T2111" s="17">
        <f t="shared" si="412"/>
        <v>0</v>
      </c>
    </row>
    <row r="2112" spans="1:20">
      <c r="A2112" s="141"/>
      <c r="B2112" s="141"/>
      <c r="C2112" s="16">
        <f>stock!C2106</f>
        <v>0</v>
      </c>
      <c r="D2112" s="16">
        <f>stock!D2106</f>
        <v>0</v>
      </c>
      <c r="E2112" s="16">
        <f>stock!E2106</f>
        <v>0</v>
      </c>
      <c r="F2112" s="16">
        <f>stock!F2106</f>
        <v>0</v>
      </c>
      <c r="G2112" s="16"/>
      <c r="H2112" s="16">
        <f t="shared" si="413"/>
        <v>0</v>
      </c>
      <c r="I2112" s="16">
        <f t="shared" si="414"/>
        <v>0</v>
      </c>
      <c r="J2112" s="16">
        <f t="shared" si="415"/>
        <v>0</v>
      </c>
      <c r="K2112" s="1">
        <f t="shared" si="416"/>
        <v>0</v>
      </c>
      <c r="L2112" s="16">
        <f>IF(COUNTIF($N$2:N2112,N2112)=1,L2111+1,L2111)</f>
        <v>27</v>
      </c>
      <c r="M2112" s="17" t="str">
        <f t="shared" si="405"/>
        <v/>
      </c>
      <c r="N2112" s="1">
        <f t="shared" si="406"/>
        <v>0</v>
      </c>
      <c r="O2112" s="1">
        <f t="shared" si="407"/>
        <v>0</v>
      </c>
      <c r="P2112" s="17">
        <f t="shared" si="408"/>
        <v>0</v>
      </c>
      <c r="Q2112" s="17">
        <f t="shared" si="409"/>
        <v>0</v>
      </c>
      <c r="R2112" s="17">
        <f t="shared" si="410"/>
        <v>0</v>
      </c>
      <c r="S2112" s="17">
        <f t="shared" si="411"/>
        <v>0</v>
      </c>
      <c r="T2112" s="17">
        <f t="shared" si="412"/>
        <v>0</v>
      </c>
    </row>
    <row r="2113" spans="1:20">
      <c r="A2113" s="141"/>
      <c r="B2113" s="141"/>
      <c r="C2113" s="16">
        <f>stock!C2107</f>
        <v>0</v>
      </c>
      <c r="D2113" s="16">
        <f>stock!D2107</f>
        <v>0</v>
      </c>
      <c r="E2113" s="16">
        <f>stock!E2107</f>
        <v>0</v>
      </c>
      <c r="F2113" s="16">
        <f>stock!F2107</f>
        <v>0</v>
      </c>
      <c r="G2113" s="16"/>
      <c r="H2113" s="16">
        <f t="shared" si="413"/>
        <v>0</v>
      </c>
      <c r="I2113" s="16">
        <f t="shared" si="414"/>
        <v>0</v>
      </c>
      <c r="J2113" s="16">
        <f t="shared" si="415"/>
        <v>0</v>
      </c>
      <c r="K2113" s="1">
        <f t="shared" si="416"/>
        <v>0</v>
      </c>
      <c r="L2113" s="16">
        <f>IF(COUNTIF($N$2:N2113,N2113)=1,L2112+1,L2112)</f>
        <v>27</v>
      </c>
      <c r="M2113" s="17" t="str">
        <f t="shared" si="405"/>
        <v/>
      </c>
      <c r="N2113" s="1">
        <f t="shared" si="406"/>
        <v>0</v>
      </c>
      <c r="O2113" s="1">
        <f t="shared" si="407"/>
        <v>0</v>
      </c>
      <c r="P2113" s="17">
        <f t="shared" si="408"/>
        <v>0</v>
      </c>
      <c r="Q2113" s="17">
        <f t="shared" si="409"/>
        <v>0</v>
      </c>
      <c r="R2113" s="17">
        <f t="shared" si="410"/>
        <v>0</v>
      </c>
      <c r="S2113" s="17">
        <f t="shared" si="411"/>
        <v>0</v>
      </c>
      <c r="T2113" s="17">
        <f t="shared" si="412"/>
        <v>0</v>
      </c>
    </row>
    <row r="2114" spans="1:20">
      <c r="A2114" s="141"/>
      <c r="B2114" s="141"/>
      <c r="C2114" s="16">
        <f>stock!C2108</f>
        <v>0</v>
      </c>
      <c r="D2114" s="16">
        <f>stock!D2108</f>
        <v>0</v>
      </c>
      <c r="E2114" s="16">
        <f>stock!E2108</f>
        <v>0</v>
      </c>
      <c r="F2114" s="16">
        <f>stock!F2108</f>
        <v>0</v>
      </c>
      <c r="G2114" s="16"/>
      <c r="H2114" s="16">
        <f t="shared" si="413"/>
        <v>0</v>
      </c>
      <c r="I2114" s="16">
        <f t="shared" si="414"/>
        <v>0</v>
      </c>
      <c r="J2114" s="16">
        <f t="shared" si="415"/>
        <v>0</v>
      </c>
      <c r="K2114" s="1">
        <f t="shared" si="416"/>
        <v>0</v>
      </c>
      <c r="L2114" s="16">
        <f>IF(COUNTIF($N$2:N2114,N2114)=1,L2113+1,L2113)</f>
        <v>27</v>
      </c>
      <c r="M2114" s="17" t="str">
        <f t="shared" si="405"/>
        <v/>
      </c>
      <c r="N2114" s="1">
        <f t="shared" si="406"/>
        <v>0</v>
      </c>
      <c r="O2114" s="1">
        <f t="shared" si="407"/>
        <v>0</v>
      </c>
      <c r="P2114" s="17">
        <f t="shared" si="408"/>
        <v>0</v>
      </c>
      <c r="Q2114" s="17">
        <f t="shared" si="409"/>
        <v>0</v>
      </c>
      <c r="R2114" s="17">
        <f t="shared" si="410"/>
        <v>0</v>
      </c>
      <c r="S2114" s="17">
        <f t="shared" si="411"/>
        <v>0</v>
      </c>
      <c r="T2114" s="17">
        <f t="shared" si="412"/>
        <v>0</v>
      </c>
    </row>
    <row r="2115" spans="1:20">
      <c r="A2115" s="141"/>
      <c r="B2115" s="141"/>
      <c r="C2115" s="16">
        <f>stock!C2109</f>
        <v>0</v>
      </c>
      <c r="D2115" s="16">
        <f>stock!D2109</f>
        <v>0</v>
      </c>
      <c r="E2115" s="16">
        <f>stock!E2109</f>
        <v>0</v>
      </c>
      <c r="F2115" s="16">
        <f>stock!F2109</f>
        <v>0</v>
      </c>
      <c r="G2115" s="16"/>
      <c r="H2115" s="16">
        <f t="shared" si="413"/>
        <v>0</v>
      </c>
      <c r="I2115" s="16">
        <f t="shared" si="414"/>
        <v>0</v>
      </c>
      <c r="J2115" s="16">
        <f t="shared" si="415"/>
        <v>0</v>
      </c>
      <c r="K2115" s="1">
        <f t="shared" si="416"/>
        <v>0</v>
      </c>
      <c r="L2115" s="16">
        <f>IF(COUNTIF($N$2:N2115,N2115)=1,L2114+1,L2114)</f>
        <v>27</v>
      </c>
      <c r="M2115" s="17" t="str">
        <f t="shared" si="405"/>
        <v/>
      </c>
      <c r="N2115" s="1">
        <f t="shared" si="406"/>
        <v>0</v>
      </c>
      <c r="O2115" s="1">
        <f t="shared" si="407"/>
        <v>0</v>
      </c>
      <c r="P2115" s="17">
        <f t="shared" si="408"/>
        <v>0</v>
      </c>
      <c r="Q2115" s="17">
        <f t="shared" si="409"/>
        <v>0</v>
      </c>
      <c r="R2115" s="17">
        <f t="shared" si="410"/>
        <v>0</v>
      </c>
      <c r="S2115" s="17">
        <f t="shared" si="411"/>
        <v>0</v>
      </c>
      <c r="T2115" s="17">
        <f t="shared" si="412"/>
        <v>0</v>
      </c>
    </row>
    <row r="2116" spans="1:20">
      <c r="A2116" s="141"/>
      <c r="B2116" s="141"/>
      <c r="C2116" s="16">
        <f>stock!C2110</f>
        <v>0</v>
      </c>
      <c r="D2116" s="16">
        <f>stock!D2110</f>
        <v>0</v>
      </c>
      <c r="E2116" s="16">
        <f>stock!E2110</f>
        <v>0</v>
      </c>
      <c r="F2116" s="16">
        <f>stock!F2110</f>
        <v>0</v>
      </c>
      <c r="G2116" s="16"/>
      <c r="H2116" s="16">
        <f t="shared" si="413"/>
        <v>0</v>
      </c>
      <c r="I2116" s="16">
        <f t="shared" si="414"/>
        <v>0</v>
      </c>
      <c r="J2116" s="16">
        <f t="shared" si="415"/>
        <v>0</v>
      </c>
      <c r="K2116" s="1">
        <f t="shared" si="416"/>
        <v>0</v>
      </c>
      <c r="L2116" s="16">
        <f>IF(COUNTIF($N$2:N2116,N2116)=1,L2115+1,L2115)</f>
        <v>27</v>
      </c>
      <c r="M2116" s="17" t="str">
        <f t="shared" si="405"/>
        <v/>
      </c>
      <c r="N2116" s="1">
        <f t="shared" si="406"/>
        <v>0</v>
      </c>
      <c r="O2116" s="1">
        <f t="shared" si="407"/>
        <v>0</v>
      </c>
      <c r="P2116" s="17">
        <f t="shared" si="408"/>
        <v>0</v>
      </c>
      <c r="Q2116" s="17">
        <f t="shared" si="409"/>
        <v>0</v>
      </c>
      <c r="R2116" s="17">
        <f t="shared" si="410"/>
        <v>0</v>
      </c>
      <c r="S2116" s="17">
        <f t="shared" si="411"/>
        <v>0</v>
      </c>
      <c r="T2116" s="17">
        <f t="shared" si="412"/>
        <v>0</v>
      </c>
    </row>
    <row r="2117" spans="1:20">
      <c r="A2117" s="141"/>
      <c r="B2117" s="141"/>
      <c r="C2117" s="16">
        <f>stock!C2111</f>
        <v>0</v>
      </c>
      <c r="D2117" s="16">
        <f>stock!D2111</f>
        <v>0</v>
      </c>
      <c r="E2117" s="16">
        <f>stock!E2111</f>
        <v>0</v>
      </c>
      <c r="F2117" s="16">
        <f>stock!F2111</f>
        <v>0</v>
      </c>
      <c r="G2117" s="16"/>
      <c r="H2117" s="16">
        <f t="shared" si="413"/>
        <v>0</v>
      </c>
      <c r="I2117" s="16">
        <f t="shared" si="414"/>
        <v>0</v>
      </c>
      <c r="J2117" s="16">
        <f t="shared" si="415"/>
        <v>0</v>
      </c>
      <c r="K2117" s="1">
        <f t="shared" si="416"/>
        <v>0</v>
      </c>
      <c r="L2117" s="16">
        <f>IF(COUNTIF($N$2:N2117,N2117)=1,L2116+1,L2116)</f>
        <v>27</v>
      </c>
      <c r="M2117" s="17" t="str">
        <f t="shared" si="405"/>
        <v/>
      </c>
      <c r="N2117" s="1">
        <f t="shared" si="406"/>
        <v>0</v>
      </c>
      <c r="O2117" s="1">
        <f t="shared" si="407"/>
        <v>0</v>
      </c>
      <c r="P2117" s="17">
        <f t="shared" si="408"/>
        <v>0</v>
      </c>
      <c r="Q2117" s="17">
        <f t="shared" si="409"/>
        <v>0</v>
      </c>
      <c r="R2117" s="17">
        <f t="shared" si="410"/>
        <v>0</v>
      </c>
      <c r="S2117" s="17">
        <f t="shared" si="411"/>
        <v>0</v>
      </c>
      <c r="T2117" s="17">
        <f t="shared" si="412"/>
        <v>0</v>
      </c>
    </row>
    <row r="2118" spans="1:20">
      <c r="A2118" s="141"/>
      <c r="B2118" s="141"/>
      <c r="C2118" s="16">
        <f>stock!C2112</f>
        <v>0</v>
      </c>
      <c r="D2118" s="16">
        <f>stock!D2112</f>
        <v>0</v>
      </c>
      <c r="E2118" s="16">
        <f>stock!E2112</f>
        <v>0</v>
      </c>
      <c r="F2118" s="16">
        <f>stock!F2112</f>
        <v>0</v>
      </c>
      <c r="G2118" s="16"/>
      <c r="H2118" s="16">
        <f t="shared" si="413"/>
        <v>0</v>
      </c>
      <c r="I2118" s="16">
        <f t="shared" si="414"/>
        <v>0</v>
      </c>
      <c r="J2118" s="16">
        <f t="shared" si="415"/>
        <v>0</v>
      </c>
      <c r="K2118" s="1">
        <f t="shared" si="416"/>
        <v>0</v>
      </c>
      <c r="L2118" s="16">
        <f>IF(COUNTIF($N$2:N2118,N2118)=1,L2117+1,L2117)</f>
        <v>27</v>
      </c>
      <c r="M2118" s="17" t="str">
        <f t="shared" si="405"/>
        <v/>
      </c>
      <c r="N2118" s="1">
        <f t="shared" si="406"/>
        <v>0</v>
      </c>
      <c r="O2118" s="1">
        <f t="shared" si="407"/>
        <v>0</v>
      </c>
      <c r="P2118" s="17">
        <f t="shared" si="408"/>
        <v>0</v>
      </c>
      <c r="Q2118" s="17">
        <f t="shared" si="409"/>
        <v>0</v>
      </c>
      <c r="R2118" s="17">
        <f t="shared" si="410"/>
        <v>0</v>
      </c>
      <c r="S2118" s="17">
        <f t="shared" si="411"/>
        <v>0</v>
      </c>
      <c r="T2118" s="17">
        <f t="shared" si="412"/>
        <v>0</v>
      </c>
    </row>
    <row r="2119" spans="1:20">
      <c r="A2119" s="141"/>
      <c r="B2119" s="141"/>
      <c r="C2119" s="16">
        <f>stock!C2113</f>
        <v>0</v>
      </c>
      <c r="D2119" s="16">
        <f>stock!D2113</f>
        <v>0</v>
      </c>
      <c r="E2119" s="16">
        <f>stock!E2113</f>
        <v>0</v>
      </c>
      <c r="F2119" s="16">
        <f>stock!F2113</f>
        <v>0</v>
      </c>
      <c r="G2119" s="16"/>
      <c r="H2119" s="16">
        <f t="shared" si="413"/>
        <v>0</v>
      </c>
      <c r="I2119" s="16">
        <f t="shared" si="414"/>
        <v>0</v>
      </c>
      <c r="J2119" s="16">
        <f t="shared" si="415"/>
        <v>0</v>
      </c>
      <c r="K2119" s="1">
        <f t="shared" si="416"/>
        <v>0</v>
      </c>
      <c r="L2119" s="16">
        <f>IF(COUNTIF($N$2:N2119,N2119)=1,L2118+1,L2118)</f>
        <v>27</v>
      </c>
      <c r="M2119" s="17" t="str">
        <f t="shared" si="405"/>
        <v/>
      </c>
      <c r="N2119" s="1">
        <f t="shared" si="406"/>
        <v>0</v>
      </c>
      <c r="O2119" s="1">
        <f t="shared" si="407"/>
        <v>0</v>
      </c>
      <c r="P2119" s="17">
        <f t="shared" si="408"/>
        <v>0</v>
      </c>
      <c r="Q2119" s="17">
        <f t="shared" si="409"/>
        <v>0</v>
      </c>
      <c r="R2119" s="17">
        <f t="shared" si="410"/>
        <v>0</v>
      </c>
      <c r="S2119" s="17">
        <f t="shared" si="411"/>
        <v>0</v>
      </c>
      <c r="T2119" s="17">
        <f t="shared" si="412"/>
        <v>0</v>
      </c>
    </row>
    <row r="2120" spans="1:20">
      <c r="A2120" s="141"/>
      <c r="B2120" s="141"/>
      <c r="C2120" s="16">
        <f>stock!C2114</f>
        <v>0</v>
      </c>
      <c r="D2120" s="16">
        <f>stock!D2114</f>
        <v>0</v>
      </c>
      <c r="E2120" s="16">
        <f>stock!E2114</f>
        <v>0</v>
      </c>
      <c r="F2120" s="16">
        <f>stock!F2114</f>
        <v>0</v>
      </c>
      <c r="G2120" s="16"/>
      <c r="H2120" s="16">
        <f t="shared" si="413"/>
        <v>0</v>
      </c>
      <c r="I2120" s="16">
        <f t="shared" si="414"/>
        <v>0</v>
      </c>
      <c r="J2120" s="16">
        <f t="shared" si="415"/>
        <v>0</v>
      </c>
      <c r="K2120" s="1">
        <f t="shared" si="416"/>
        <v>0</v>
      </c>
      <c r="L2120" s="16">
        <f>IF(COUNTIF($N$2:N2120,N2120)=1,L2119+1,L2119)</f>
        <v>27</v>
      </c>
      <c r="M2120" s="17" t="str">
        <f t="shared" si="405"/>
        <v/>
      </c>
      <c r="N2120" s="1">
        <f t="shared" si="406"/>
        <v>0</v>
      </c>
      <c r="O2120" s="1">
        <f t="shared" si="407"/>
        <v>0</v>
      </c>
      <c r="P2120" s="17">
        <f t="shared" si="408"/>
        <v>0</v>
      </c>
      <c r="Q2120" s="17">
        <f t="shared" si="409"/>
        <v>0</v>
      </c>
      <c r="R2120" s="17">
        <f t="shared" si="410"/>
        <v>0</v>
      </c>
      <c r="S2120" s="17">
        <f t="shared" si="411"/>
        <v>0</v>
      </c>
      <c r="T2120" s="17">
        <f t="shared" si="412"/>
        <v>0</v>
      </c>
    </row>
    <row r="2121" spans="1:20">
      <c r="A2121" s="141"/>
      <c r="B2121" s="141"/>
      <c r="C2121" s="16">
        <f>stock!C2115</f>
        <v>0</v>
      </c>
      <c r="D2121" s="16">
        <f>stock!D2115</f>
        <v>0</v>
      </c>
      <c r="E2121" s="16">
        <f>stock!E2115</f>
        <v>0</v>
      </c>
      <c r="F2121" s="16">
        <f>stock!F2115</f>
        <v>0</v>
      </c>
      <c r="G2121" s="16"/>
      <c r="H2121" s="16">
        <f t="shared" si="413"/>
        <v>0</v>
      </c>
      <c r="I2121" s="16">
        <f t="shared" si="414"/>
        <v>0</v>
      </c>
      <c r="J2121" s="16">
        <f t="shared" si="415"/>
        <v>0</v>
      </c>
      <c r="K2121" s="1">
        <f t="shared" si="416"/>
        <v>0</v>
      </c>
      <c r="L2121" s="16">
        <f>IF(COUNTIF($N$2:N2121,N2121)=1,L2120+1,L2120)</f>
        <v>27</v>
      </c>
      <c r="M2121" s="17" t="str">
        <f t="shared" si="405"/>
        <v/>
      </c>
      <c r="N2121" s="1">
        <f t="shared" si="406"/>
        <v>0</v>
      </c>
      <c r="O2121" s="1">
        <f t="shared" si="407"/>
        <v>0</v>
      </c>
      <c r="P2121" s="17">
        <f t="shared" si="408"/>
        <v>0</v>
      </c>
      <c r="Q2121" s="17">
        <f t="shared" si="409"/>
        <v>0</v>
      </c>
      <c r="R2121" s="17">
        <f t="shared" si="410"/>
        <v>0</v>
      </c>
      <c r="S2121" s="17">
        <f t="shared" si="411"/>
        <v>0</v>
      </c>
      <c r="T2121" s="17">
        <f t="shared" si="412"/>
        <v>0</v>
      </c>
    </row>
    <row r="2122" spans="1:20">
      <c r="A2122" s="141"/>
      <c r="B2122" s="141"/>
      <c r="C2122" s="16">
        <f>stock!C2116</f>
        <v>0</v>
      </c>
      <c r="D2122" s="16">
        <f>stock!D2116</f>
        <v>0</v>
      </c>
      <c r="E2122" s="16">
        <f>stock!E2116</f>
        <v>0</v>
      </c>
      <c r="F2122" s="16">
        <f>stock!F2116</f>
        <v>0</v>
      </c>
      <c r="G2122" s="16"/>
      <c r="H2122" s="16">
        <f t="shared" si="413"/>
        <v>0</v>
      </c>
      <c r="I2122" s="16">
        <f t="shared" si="414"/>
        <v>0</v>
      </c>
      <c r="J2122" s="16">
        <f t="shared" si="415"/>
        <v>0</v>
      </c>
      <c r="K2122" s="1">
        <f t="shared" si="416"/>
        <v>0</v>
      </c>
      <c r="L2122" s="16">
        <f>IF(COUNTIF($N$2:N2122,N2122)=1,L2121+1,L2121)</f>
        <v>27</v>
      </c>
      <c r="M2122" s="17" t="str">
        <f t="shared" si="405"/>
        <v/>
      </c>
      <c r="N2122" s="1">
        <f t="shared" si="406"/>
        <v>0</v>
      </c>
      <c r="O2122" s="1">
        <f t="shared" si="407"/>
        <v>0</v>
      </c>
      <c r="P2122" s="17">
        <f t="shared" si="408"/>
        <v>0</v>
      </c>
      <c r="Q2122" s="17">
        <f t="shared" si="409"/>
        <v>0</v>
      </c>
      <c r="R2122" s="17">
        <f t="shared" si="410"/>
        <v>0</v>
      </c>
      <c r="S2122" s="17">
        <f t="shared" si="411"/>
        <v>0</v>
      </c>
      <c r="T2122" s="17">
        <f t="shared" si="412"/>
        <v>0</v>
      </c>
    </row>
    <row r="2123" spans="1:20">
      <c r="A2123" s="141"/>
      <c r="B2123" s="141"/>
      <c r="C2123" s="16">
        <f>stock!C2117</f>
        <v>0</v>
      </c>
      <c r="D2123" s="16">
        <f>stock!D2117</f>
        <v>0</v>
      </c>
      <c r="E2123" s="16">
        <f>stock!E2117</f>
        <v>0</v>
      </c>
      <c r="F2123" s="16">
        <f>stock!F2117</f>
        <v>0</v>
      </c>
      <c r="G2123" s="16"/>
      <c r="H2123" s="16">
        <f t="shared" si="413"/>
        <v>0</v>
      </c>
      <c r="I2123" s="16">
        <f t="shared" si="414"/>
        <v>0</v>
      </c>
      <c r="J2123" s="16">
        <f t="shared" si="415"/>
        <v>0</v>
      </c>
      <c r="K2123" s="1">
        <f t="shared" si="416"/>
        <v>0</v>
      </c>
      <c r="L2123" s="16">
        <f>IF(COUNTIF($N$2:N2123,N2123)=1,L2122+1,L2122)</f>
        <v>27</v>
      </c>
      <c r="M2123" s="17" t="str">
        <f t="shared" si="405"/>
        <v/>
      </c>
      <c r="N2123" s="1">
        <f t="shared" si="406"/>
        <v>0</v>
      </c>
      <c r="O2123" s="1">
        <f t="shared" si="407"/>
        <v>0</v>
      </c>
      <c r="P2123" s="17">
        <f t="shared" si="408"/>
        <v>0</v>
      </c>
      <c r="Q2123" s="17">
        <f t="shared" si="409"/>
        <v>0</v>
      </c>
      <c r="R2123" s="17">
        <f t="shared" si="410"/>
        <v>0</v>
      </c>
      <c r="S2123" s="17">
        <f t="shared" si="411"/>
        <v>0</v>
      </c>
      <c r="T2123" s="17">
        <f t="shared" si="412"/>
        <v>0</v>
      </c>
    </row>
    <row r="2124" spans="1:20">
      <c r="A2124" s="141"/>
      <c r="B2124" s="141"/>
      <c r="C2124" s="16">
        <f>stock!C2118</f>
        <v>0</v>
      </c>
      <c r="D2124" s="16">
        <f>stock!D2118</f>
        <v>0</v>
      </c>
      <c r="E2124" s="16">
        <f>stock!E2118</f>
        <v>0</v>
      </c>
      <c r="F2124" s="16">
        <f>stock!F2118</f>
        <v>0</v>
      </c>
      <c r="G2124" s="16"/>
      <c r="H2124" s="16">
        <f t="shared" si="413"/>
        <v>0</v>
      </c>
      <c r="I2124" s="16">
        <f t="shared" si="414"/>
        <v>0</v>
      </c>
      <c r="J2124" s="16">
        <f t="shared" si="415"/>
        <v>0</v>
      </c>
      <c r="K2124" s="1">
        <f t="shared" si="416"/>
        <v>0</v>
      </c>
      <c r="L2124" s="16">
        <f>IF(COUNTIF($N$2:N2124,N2124)=1,L2123+1,L2123)</f>
        <v>27</v>
      </c>
      <c r="M2124" s="17" t="str">
        <f t="shared" si="405"/>
        <v/>
      </c>
      <c r="N2124" s="1">
        <f t="shared" si="406"/>
        <v>0</v>
      </c>
      <c r="O2124" s="1">
        <f t="shared" si="407"/>
        <v>0</v>
      </c>
      <c r="P2124" s="17">
        <f t="shared" si="408"/>
        <v>0</v>
      </c>
      <c r="Q2124" s="17">
        <f t="shared" si="409"/>
        <v>0</v>
      </c>
      <c r="R2124" s="17">
        <f t="shared" si="410"/>
        <v>0</v>
      </c>
      <c r="S2124" s="17">
        <f t="shared" si="411"/>
        <v>0</v>
      </c>
      <c r="T2124" s="17">
        <f t="shared" si="412"/>
        <v>0</v>
      </c>
    </row>
    <row r="2125" spans="1:20">
      <c r="A2125" s="141"/>
      <c r="B2125" s="141"/>
      <c r="C2125" s="16">
        <f>stock!C2119</f>
        <v>0</v>
      </c>
      <c r="D2125" s="16">
        <f>stock!D2119</f>
        <v>0</v>
      </c>
      <c r="E2125" s="16">
        <f>stock!E2119</f>
        <v>0</v>
      </c>
      <c r="F2125" s="16">
        <f>stock!F2119</f>
        <v>0</v>
      </c>
      <c r="G2125" s="16"/>
      <c r="H2125" s="16">
        <f t="shared" si="413"/>
        <v>0</v>
      </c>
      <c r="I2125" s="16">
        <f t="shared" si="414"/>
        <v>0</v>
      </c>
      <c r="J2125" s="16">
        <f t="shared" si="415"/>
        <v>0</v>
      </c>
      <c r="K2125" s="1">
        <f t="shared" si="416"/>
        <v>0</v>
      </c>
      <c r="L2125" s="16">
        <f>IF(COUNTIF($N$2:N2125,N2125)=1,L2124+1,L2124)</f>
        <v>27</v>
      </c>
      <c r="M2125" s="17" t="str">
        <f t="shared" si="405"/>
        <v/>
      </c>
      <c r="N2125" s="1">
        <f t="shared" si="406"/>
        <v>0</v>
      </c>
      <c r="O2125" s="1">
        <f t="shared" si="407"/>
        <v>0</v>
      </c>
      <c r="P2125" s="17">
        <f t="shared" si="408"/>
        <v>0</v>
      </c>
      <c r="Q2125" s="17">
        <f t="shared" si="409"/>
        <v>0</v>
      </c>
      <c r="R2125" s="17">
        <f t="shared" si="410"/>
        <v>0</v>
      </c>
      <c r="S2125" s="17">
        <f t="shared" si="411"/>
        <v>0</v>
      </c>
      <c r="T2125" s="17">
        <f t="shared" si="412"/>
        <v>0</v>
      </c>
    </row>
    <row r="2126" spans="1:20">
      <c r="A2126" s="141"/>
      <c r="B2126" s="141"/>
      <c r="C2126" s="16">
        <f>stock!C2120</f>
        <v>0</v>
      </c>
      <c r="D2126" s="16">
        <f>stock!D2120</f>
        <v>0</v>
      </c>
      <c r="E2126" s="16">
        <f>stock!E2120</f>
        <v>0</v>
      </c>
      <c r="F2126" s="16">
        <f>stock!F2120</f>
        <v>0</v>
      </c>
      <c r="G2126" s="16"/>
      <c r="H2126" s="16">
        <f t="shared" si="413"/>
        <v>0</v>
      </c>
      <c r="I2126" s="16">
        <f t="shared" si="414"/>
        <v>0</v>
      </c>
      <c r="J2126" s="16">
        <f t="shared" si="415"/>
        <v>0</v>
      </c>
      <c r="K2126" s="1">
        <f t="shared" si="416"/>
        <v>0</v>
      </c>
      <c r="L2126" s="16">
        <f>IF(COUNTIF($N$2:N2126,N2126)=1,L2125+1,L2125)</f>
        <v>27</v>
      </c>
      <c r="M2126" s="17" t="str">
        <f t="shared" si="405"/>
        <v/>
      </c>
      <c r="N2126" s="1">
        <f t="shared" si="406"/>
        <v>0</v>
      </c>
      <c r="O2126" s="1">
        <f t="shared" si="407"/>
        <v>0</v>
      </c>
      <c r="P2126" s="17">
        <f t="shared" si="408"/>
        <v>0</v>
      </c>
      <c r="Q2126" s="17">
        <f t="shared" si="409"/>
        <v>0</v>
      </c>
      <c r="R2126" s="17">
        <f t="shared" si="410"/>
        <v>0</v>
      </c>
      <c r="S2126" s="17">
        <f t="shared" si="411"/>
        <v>0</v>
      </c>
      <c r="T2126" s="17">
        <f t="shared" si="412"/>
        <v>0</v>
      </c>
    </row>
    <row r="2127" spans="1:20">
      <c r="A2127" s="141"/>
      <c r="B2127" s="141"/>
      <c r="C2127" s="16">
        <f>stock!C2121</f>
        <v>0</v>
      </c>
      <c r="D2127" s="16">
        <f>stock!D2121</f>
        <v>0</v>
      </c>
      <c r="E2127" s="16">
        <f>stock!E2121</f>
        <v>0</v>
      </c>
      <c r="F2127" s="16">
        <f>stock!F2121</f>
        <v>0</v>
      </c>
      <c r="G2127" s="16"/>
      <c r="H2127" s="16">
        <f t="shared" si="413"/>
        <v>0</v>
      </c>
      <c r="I2127" s="16">
        <f t="shared" si="414"/>
        <v>0</v>
      </c>
      <c r="J2127" s="16">
        <f t="shared" si="415"/>
        <v>0</v>
      </c>
      <c r="K2127" s="1">
        <f t="shared" si="416"/>
        <v>0</v>
      </c>
      <c r="L2127" s="16">
        <f>IF(COUNTIF($N$2:N2127,N2127)=1,L2126+1,L2126)</f>
        <v>27</v>
      </c>
      <c r="M2127" s="17" t="str">
        <f t="shared" si="405"/>
        <v/>
      </c>
      <c r="N2127" s="1">
        <f t="shared" si="406"/>
        <v>0</v>
      </c>
      <c r="O2127" s="1">
        <f t="shared" si="407"/>
        <v>0</v>
      </c>
      <c r="P2127" s="17">
        <f t="shared" si="408"/>
        <v>0</v>
      </c>
      <c r="Q2127" s="17">
        <f t="shared" si="409"/>
        <v>0</v>
      </c>
      <c r="R2127" s="17">
        <f t="shared" si="410"/>
        <v>0</v>
      </c>
      <c r="S2127" s="17">
        <f t="shared" si="411"/>
        <v>0</v>
      </c>
      <c r="T2127" s="17">
        <f t="shared" si="412"/>
        <v>0</v>
      </c>
    </row>
    <row r="2128" spans="1:20">
      <c r="A2128" s="141"/>
      <c r="B2128" s="141"/>
      <c r="C2128" s="16">
        <f>stock!C2122</f>
        <v>0</v>
      </c>
      <c r="D2128" s="16">
        <f>stock!D2122</f>
        <v>0</v>
      </c>
      <c r="E2128" s="16">
        <f>stock!E2122</f>
        <v>0</v>
      </c>
      <c r="F2128" s="16">
        <f>stock!F2122</f>
        <v>0</v>
      </c>
      <c r="G2128" s="16"/>
      <c r="H2128" s="16">
        <f t="shared" si="413"/>
        <v>0</v>
      </c>
      <c r="I2128" s="16">
        <f t="shared" si="414"/>
        <v>0</v>
      </c>
      <c r="J2128" s="16">
        <f t="shared" si="415"/>
        <v>0</v>
      </c>
      <c r="K2128" s="1">
        <f t="shared" si="416"/>
        <v>0</v>
      </c>
      <c r="L2128" s="16">
        <f>IF(COUNTIF($N$2:N2128,N2128)=1,L2127+1,L2127)</f>
        <v>27</v>
      </c>
      <c r="M2128" s="17" t="str">
        <f t="shared" si="405"/>
        <v/>
      </c>
      <c r="N2128" s="1">
        <f t="shared" si="406"/>
        <v>0</v>
      </c>
      <c r="O2128" s="1">
        <f t="shared" si="407"/>
        <v>0</v>
      </c>
      <c r="P2128" s="17">
        <f t="shared" si="408"/>
        <v>0</v>
      </c>
      <c r="Q2128" s="17">
        <f t="shared" si="409"/>
        <v>0</v>
      </c>
      <c r="R2128" s="17">
        <f t="shared" si="410"/>
        <v>0</v>
      </c>
      <c r="S2128" s="17">
        <f t="shared" si="411"/>
        <v>0</v>
      </c>
      <c r="T2128" s="17">
        <f t="shared" si="412"/>
        <v>0</v>
      </c>
    </row>
    <row r="2129" spans="1:20">
      <c r="A2129" s="141"/>
      <c r="B2129" s="141"/>
      <c r="C2129" s="16">
        <f>stock!C2123</f>
        <v>0</v>
      </c>
      <c r="D2129" s="16">
        <f>stock!D2123</f>
        <v>0</v>
      </c>
      <c r="E2129" s="16">
        <f>stock!E2123</f>
        <v>0</v>
      </c>
      <c r="F2129" s="16">
        <f>stock!F2123</f>
        <v>0</v>
      </c>
      <c r="G2129" s="16"/>
      <c r="H2129" s="16">
        <f t="shared" si="413"/>
        <v>0</v>
      </c>
      <c r="I2129" s="16">
        <f t="shared" si="414"/>
        <v>0</v>
      </c>
      <c r="J2129" s="16">
        <f t="shared" si="415"/>
        <v>0</v>
      </c>
      <c r="K2129" s="1">
        <f t="shared" si="416"/>
        <v>0</v>
      </c>
      <c r="L2129" s="16">
        <f>IF(COUNTIF($N$2:N2129,N2129)=1,L2128+1,L2128)</f>
        <v>27</v>
      </c>
      <c r="M2129" s="17" t="str">
        <f t="shared" si="405"/>
        <v/>
      </c>
      <c r="N2129" s="1">
        <f t="shared" si="406"/>
        <v>0</v>
      </c>
      <c r="O2129" s="1">
        <f t="shared" si="407"/>
        <v>0</v>
      </c>
      <c r="P2129" s="17">
        <f t="shared" si="408"/>
        <v>0</v>
      </c>
      <c r="Q2129" s="17">
        <f t="shared" si="409"/>
        <v>0</v>
      </c>
      <c r="R2129" s="17">
        <f t="shared" si="410"/>
        <v>0</v>
      </c>
      <c r="S2129" s="17">
        <f t="shared" si="411"/>
        <v>0</v>
      </c>
      <c r="T2129" s="17">
        <f t="shared" si="412"/>
        <v>0</v>
      </c>
    </row>
    <row r="2130" spans="1:20">
      <c r="A2130" s="141"/>
      <c r="B2130" s="141"/>
      <c r="C2130" s="16">
        <f>stock!C2124</f>
        <v>0</v>
      </c>
      <c r="D2130" s="16">
        <f>stock!D2124</f>
        <v>0</v>
      </c>
      <c r="E2130" s="16">
        <f>stock!E2124</f>
        <v>0</v>
      </c>
      <c r="F2130" s="16">
        <f>stock!F2124</f>
        <v>0</v>
      </c>
      <c r="G2130" s="16"/>
      <c r="H2130" s="16">
        <f t="shared" si="413"/>
        <v>0</v>
      </c>
      <c r="I2130" s="16">
        <f t="shared" si="414"/>
        <v>0</v>
      </c>
      <c r="J2130" s="16">
        <f t="shared" si="415"/>
        <v>0</v>
      </c>
      <c r="K2130" s="1">
        <f t="shared" si="416"/>
        <v>0</v>
      </c>
      <c r="L2130" s="16">
        <f>IF(COUNTIF($N$2:N2130,N2130)=1,L2129+1,L2129)</f>
        <v>27</v>
      </c>
      <c r="M2130" s="17" t="str">
        <f t="shared" si="405"/>
        <v/>
      </c>
      <c r="N2130" s="1">
        <f t="shared" si="406"/>
        <v>0</v>
      </c>
      <c r="O2130" s="1">
        <f t="shared" si="407"/>
        <v>0</v>
      </c>
      <c r="P2130" s="17">
        <f t="shared" si="408"/>
        <v>0</v>
      </c>
      <c r="Q2130" s="17">
        <f t="shared" si="409"/>
        <v>0</v>
      </c>
      <c r="R2130" s="17">
        <f t="shared" si="410"/>
        <v>0</v>
      </c>
      <c r="S2130" s="17">
        <f t="shared" si="411"/>
        <v>0</v>
      </c>
      <c r="T2130" s="17">
        <f t="shared" si="412"/>
        <v>0</v>
      </c>
    </row>
    <row r="2131" spans="1:20">
      <c r="A2131" s="141"/>
      <c r="B2131" s="141"/>
      <c r="C2131" s="16">
        <f>stock!C2125</f>
        <v>0</v>
      </c>
      <c r="D2131" s="16">
        <f>stock!D2125</f>
        <v>0</v>
      </c>
      <c r="E2131" s="16">
        <f>stock!E2125</f>
        <v>0</v>
      </c>
      <c r="F2131" s="16">
        <f>stock!F2125</f>
        <v>0</v>
      </c>
      <c r="G2131" s="16"/>
      <c r="H2131" s="16">
        <f t="shared" si="413"/>
        <v>0</v>
      </c>
      <c r="I2131" s="16">
        <f t="shared" si="414"/>
        <v>0</v>
      </c>
      <c r="J2131" s="16">
        <f t="shared" si="415"/>
        <v>0</v>
      </c>
      <c r="K2131" s="1">
        <f t="shared" si="416"/>
        <v>0</v>
      </c>
      <c r="L2131" s="16">
        <f>IF(COUNTIF($N$2:N2131,N2131)=1,L2130+1,L2130)</f>
        <v>27</v>
      </c>
      <c r="M2131" s="17" t="str">
        <f t="shared" si="405"/>
        <v/>
      </c>
      <c r="N2131" s="1">
        <f t="shared" si="406"/>
        <v>0</v>
      </c>
      <c r="O2131" s="1">
        <f t="shared" si="407"/>
        <v>0</v>
      </c>
      <c r="P2131" s="17">
        <f t="shared" si="408"/>
        <v>0</v>
      </c>
      <c r="Q2131" s="17">
        <f t="shared" si="409"/>
        <v>0</v>
      </c>
      <c r="R2131" s="17">
        <f t="shared" si="410"/>
        <v>0</v>
      </c>
      <c r="S2131" s="17">
        <f t="shared" si="411"/>
        <v>0</v>
      </c>
      <c r="T2131" s="17">
        <f t="shared" si="412"/>
        <v>0</v>
      </c>
    </row>
    <row r="2132" spans="1:20">
      <c r="A2132" s="141"/>
      <c r="B2132" s="141"/>
      <c r="C2132" s="16">
        <f>stock!C2126</f>
        <v>0</v>
      </c>
      <c r="D2132" s="16">
        <f>stock!D2126</f>
        <v>0</v>
      </c>
      <c r="E2132" s="16">
        <f>stock!E2126</f>
        <v>0</v>
      </c>
      <c r="F2132" s="16">
        <f>stock!F2126</f>
        <v>0</v>
      </c>
      <c r="G2132" s="16"/>
      <c r="H2132" s="16">
        <f t="shared" si="413"/>
        <v>0</v>
      </c>
      <c r="I2132" s="16">
        <f t="shared" si="414"/>
        <v>0</v>
      </c>
      <c r="J2132" s="16">
        <f t="shared" si="415"/>
        <v>0</v>
      </c>
      <c r="K2132" s="1">
        <f t="shared" si="416"/>
        <v>0</v>
      </c>
      <c r="L2132" s="16">
        <f>IF(COUNTIF($N$2:N2132,N2132)=1,L2131+1,L2131)</f>
        <v>27</v>
      </c>
      <c r="M2132" s="17" t="str">
        <f t="shared" ref="M2132:M2195" si="417">IF(P2132=0,"",K2132)</f>
        <v/>
      </c>
      <c r="N2132" s="1">
        <f t="shared" ref="N2132:N2195" si="418">IF(P2132=0,0,(IFERROR(RIGHT(K2132,LEN(K2132)-FIND(" ",K2132)),K2132)))</f>
        <v>0</v>
      </c>
      <c r="O2132" s="1">
        <f t="shared" ref="O2132:O2195" si="419">IF(P2132=0,0,TRIM(LEFT(SUBSTITUTE(A2132," ",REPT(" ",255)),255)))</f>
        <v>0</v>
      </c>
      <c r="P2132" s="17">
        <f t="shared" ref="P2132:P2195" si="420">IFERROR((FIND("KG",A2132)/FIND("KG",A2132)),0)+IFERROR((FIND("GM",A2132)/FIND("GM",A2132)),0)</f>
        <v>0</v>
      </c>
      <c r="Q2132" s="17">
        <f t="shared" ref="Q2132:Q2195" si="421">IFERROR((C2132*J2132*P2132)/50,0)</f>
        <v>0</v>
      </c>
      <c r="R2132" s="17">
        <f t="shared" ref="R2132:R2195" si="422">IFERROR((D2132*J2132*P2132)/50,0)</f>
        <v>0</v>
      </c>
      <c r="S2132" s="17">
        <f t="shared" ref="S2132:S2195" si="423">IFERROR((E2132*J2132*P2132)/50,0)</f>
        <v>0</v>
      </c>
      <c r="T2132" s="17">
        <f t="shared" ref="T2132:T2195" si="424">IFERROR((F2132*J2132*P2132)/50,0)</f>
        <v>0</v>
      </c>
    </row>
    <row r="2133" spans="1:20">
      <c r="A2133" s="141"/>
      <c r="B2133" s="141"/>
      <c r="C2133" s="16">
        <f>stock!C2127</f>
        <v>0</v>
      </c>
      <c r="D2133" s="16">
        <f>stock!D2127</f>
        <v>0</v>
      </c>
      <c r="E2133" s="16">
        <f>stock!E2127</f>
        <v>0</v>
      </c>
      <c r="F2133" s="16">
        <f>stock!F2127</f>
        <v>0</v>
      </c>
      <c r="G2133" s="16"/>
      <c r="H2133" s="16">
        <f t="shared" si="413"/>
        <v>0</v>
      </c>
      <c r="I2133" s="16">
        <f t="shared" si="414"/>
        <v>0</v>
      </c>
      <c r="J2133" s="16">
        <f t="shared" si="415"/>
        <v>0</v>
      </c>
      <c r="K2133" s="1">
        <f t="shared" si="416"/>
        <v>0</v>
      </c>
      <c r="L2133" s="16">
        <f>IF(COUNTIF($N$2:N2133,N2133)=1,L2132+1,L2132)</f>
        <v>27</v>
      </c>
      <c r="M2133" s="17" t="str">
        <f t="shared" si="417"/>
        <v/>
      </c>
      <c r="N2133" s="1">
        <f t="shared" si="418"/>
        <v>0</v>
      </c>
      <c r="O2133" s="1">
        <f t="shared" si="419"/>
        <v>0</v>
      </c>
      <c r="P2133" s="17">
        <f t="shared" si="420"/>
        <v>0</v>
      </c>
      <c r="Q2133" s="17">
        <f t="shared" si="421"/>
        <v>0</v>
      </c>
      <c r="R2133" s="17">
        <f t="shared" si="422"/>
        <v>0</v>
      </c>
      <c r="S2133" s="17">
        <f t="shared" si="423"/>
        <v>0</v>
      </c>
      <c r="T2133" s="17">
        <f t="shared" si="424"/>
        <v>0</v>
      </c>
    </row>
    <row r="2134" spans="1:20">
      <c r="A2134" s="141"/>
      <c r="B2134" s="141"/>
      <c r="C2134" s="16">
        <f>stock!C2128</f>
        <v>0</v>
      </c>
      <c r="D2134" s="16">
        <f>stock!D2128</f>
        <v>0</v>
      </c>
      <c r="E2134" s="16">
        <f>stock!E2128</f>
        <v>0</v>
      </c>
      <c r="F2134" s="16">
        <f>stock!F2128</f>
        <v>0</v>
      </c>
      <c r="G2134" s="16"/>
      <c r="H2134" s="16">
        <f t="shared" si="413"/>
        <v>0</v>
      </c>
      <c r="I2134" s="16">
        <f t="shared" si="414"/>
        <v>0</v>
      </c>
      <c r="J2134" s="16">
        <f t="shared" si="415"/>
        <v>0</v>
      </c>
      <c r="K2134" s="1">
        <f t="shared" si="416"/>
        <v>0</v>
      </c>
      <c r="L2134" s="16">
        <f>IF(COUNTIF($N$2:N2134,N2134)=1,L2133+1,L2133)</f>
        <v>27</v>
      </c>
      <c r="M2134" s="17" t="str">
        <f t="shared" si="417"/>
        <v/>
      </c>
      <c r="N2134" s="1">
        <f t="shared" si="418"/>
        <v>0</v>
      </c>
      <c r="O2134" s="1">
        <f t="shared" si="419"/>
        <v>0</v>
      </c>
      <c r="P2134" s="17">
        <f t="shared" si="420"/>
        <v>0</v>
      </c>
      <c r="Q2134" s="17">
        <f t="shared" si="421"/>
        <v>0</v>
      </c>
      <c r="R2134" s="17">
        <f t="shared" si="422"/>
        <v>0</v>
      </c>
      <c r="S2134" s="17">
        <f t="shared" si="423"/>
        <v>0</v>
      </c>
      <c r="T2134" s="17">
        <f t="shared" si="424"/>
        <v>0</v>
      </c>
    </row>
    <row r="2135" spans="1:20">
      <c r="A2135" s="141"/>
      <c r="B2135" s="141"/>
      <c r="C2135" s="16">
        <f>stock!C2129</f>
        <v>0</v>
      </c>
      <c r="D2135" s="16">
        <f>stock!D2129</f>
        <v>0</v>
      </c>
      <c r="E2135" s="16">
        <f>stock!E2129</f>
        <v>0</v>
      </c>
      <c r="F2135" s="16">
        <f>stock!F2129</f>
        <v>0</v>
      </c>
      <c r="G2135" s="16"/>
      <c r="H2135" s="16">
        <f t="shared" si="413"/>
        <v>0</v>
      </c>
      <c r="I2135" s="16">
        <f t="shared" si="414"/>
        <v>0</v>
      </c>
      <c r="J2135" s="16">
        <f t="shared" si="415"/>
        <v>0</v>
      </c>
      <c r="K2135" s="1">
        <f t="shared" si="416"/>
        <v>0</v>
      </c>
      <c r="L2135" s="16">
        <f>IF(COUNTIF($N$2:N2135,N2135)=1,L2134+1,L2134)</f>
        <v>27</v>
      </c>
      <c r="M2135" s="17" t="str">
        <f t="shared" si="417"/>
        <v/>
      </c>
      <c r="N2135" s="1">
        <f t="shared" si="418"/>
        <v>0</v>
      </c>
      <c r="O2135" s="1">
        <f t="shared" si="419"/>
        <v>0</v>
      </c>
      <c r="P2135" s="17">
        <f t="shared" si="420"/>
        <v>0</v>
      </c>
      <c r="Q2135" s="17">
        <f t="shared" si="421"/>
        <v>0</v>
      </c>
      <c r="R2135" s="17">
        <f t="shared" si="422"/>
        <v>0</v>
      </c>
      <c r="S2135" s="17">
        <f t="shared" si="423"/>
        <v>0</v>
      </c>
      <c r="T2135" s="17">
        <f t="shared" si="424"/>
        <v>0</v>
      </c>
    </row>
    <row r="2136" spans="1:20">
      <c r="A2136" s="141"/>
      <c r="B2136" s="141"/>
      <c r="C2136" s="16">
        <f>stock!C2130</f>
        <v>0</v>
      </c>
      <c r="D2136" s="16">
        <f>stock!D2130</f>
        <v>0</v>
      </c>
      <c r="E2136" s="16">
        <f>stock!E2130</f>
        <v>0</v>
      </c>
      <c r="F2136" s="16">
        <f>stock!F2130</f>
        <v>0</v>
      </c>
      <c r="G2136" s="16"/>
      <c r="H2136" s="16">
        <f t="shared" si="413"/>
        <v>0</v>
      </c>
      <c r="I2136" s="16">
        <f t="shared" si="414"/>
        <v>0</v>
      </c>
      <c r="J2136" s="16">
        <f t="shared" si="415"/>
        <v>0</v>
      </c>
      <c r="K2136" s="1">
        <f t="shared" si="416"/>
        <v>0</v>
      </c>
      <c r="L2136" s="16">
        <f>IF(COUNTIF($N$2:N2136,N2136)=1,L2135+1,L2135)</f>
        <v>27</v>
      </c>
      <c r="M2136" s="17" t="str">
        <f t="shared" si="417"/>
        <v/>
      </c>
      <c r="N2136" s="1">
        <f t="shared" si="418"/>
        <v>0</v>
      </c>
      <c r="O2136" s="1">
        <f t="shared" si="419"/>
        <v>0</v>
      </c>
      <c r="P2136" s="17">
        <f t="shared" si="420"/>
        <v>0</v>
      </c>
      <c r="Q2136" s="17">
        <f t="shared" si="421"/>
        <v>0</v>
      </c>
      <c r="R2136" s="17">
        <f t="shared" si="422"/>
        <v>0</v>
      </c>
      <c r="S2136" s="17">
        <f t="shared" si="423"/>
        <v>0</v>
      </c>
      <c r="T2136" s="17">
        <f t="shared" si="424"/>
        <v>0</v>
      </c>
    </row>
    <row r="2137" spans="1:20">
      <c r="A2137" s="141"/>
      <c r="B2137" s="141"/>
      <c r="C2137" s="16">
        <f>stock!C2131</f>
        <v>0</v>
      </c>
      <c r="D2137" s="16">
        <f>stock!D2131</f>
        <v>0</v>
      </c>
      <c r="E2137" s="16">
        <f>stock!E2131</f>
        <v>0</v>
      </c>
      <c r="F2137" s="16">
        <f>stock!F2131</f>
        <v>0</v>
      </c>
      <c r="G2137" s="16"/>
      <c r="H2137" s="16">
        <f t="shared" si="413"/>
        <v>0</v>
      </c>
      <c r="I2137" s="16">
        <f t="shared" si="414"/>
        <v>0</v>
      </c>
      <c r="J2137" s="16">
        <f t="shared" si="415"/>
        <v>0</v>
      </c>
      <c r="K2137" s="1">
        <f t="shared" si="416"/>
        <v>0</v>
      </c>
      <c r="L2137" s="16">
        <f>IF(COUNTIF($N$2:N2137,N2137)=1,L2136+1,L2136)</f>
        <v>27</v>
      </c>
      <c r="M2137" s="17" t="str">
        <f t="shared" si="417"/>
        <v/>
      </c>
      <c r="N2137" s="1">
        <f t="shared" si="418"/>
        <v>0</v>
      </c>
      <c r="O2137" s="1">
        <f t="shared" si="419"/>
        <v>0</v>
      </c>
      <c r="P2137" s="17">
        <f t="shared" si="420"/>
        <v>0</v>
      </c>
      <c r="Q2137" s="17">
        <f t="shared" si="421"/>
        <v>0</v>
      </c>
      <c r="R2137" s="17">
        <f t="shared" si="422"/>
        <v>0</v>
      </c>
      <c r="S2137" s="17">
        <f t="shared" si="423"/>
        <v>0</v>
      </c>
      <c r="T2137" s="17">
        <f t="shared" si="424"/>
        <v>0</v>
      </c>
    </row>
    <row r="2138" spans="1:20">
      <c r="A2138" s="141"/>
      <c r="B2138" s="141"/>
      <c r="C2138" s="16">
        <f>stock!C2132</f>
        <v>0</v>
      </c>
      <c r="D2138" s="16">
        <f>stock!D2132</f>
        <v>0</v>
      </c>
      <c r="E2138" s="16">
        <f>stock!E2132</f>
        <v>0</v>
      </c>
      <c r="F2138" s="16">
        <f>stock!F2132</f>
        <v>0</v>
      </c>
      <c r="G2138" s="16"/>
      <c r="H2138" s="16">
        <f t="shared" si="413"/>
        <v>0</v>
      </c>
      <c r="I2138" s="16">
        <f t="shared" si="414"/>
        <v>0</v>
      </c>
      <c r="J2138" s="16">
        <f t="shared" si="415"/>
        <v>0</v>
      </c>
      <c r="K2138" s="1">
        <f t="shared" si="416"/>
        <v>0</v>
      </c>
      <c r="L2138" s="16">
        <f>IF(COUNTIF($N$2:N2138,N2138)=1,L2137+1,L2137)</f>
        <v>27</v>
      </c>
      <c r="M2138" s="17" t="str">
        <f t="shared" si="417"/>
        <v/>
      </c>
      <c r="N2138" s="1">
        <f t="shared" si="418"/>
        <v>0</v>
      </c>
      <c r="O2138" s="1">
        <f t="shared" si="419"/>
        <v>0</v>
      </c>
      <c r="P2138" s="17">
        <f t="shared" si="420"/>
        <v>0</v>
      </c>
      <c r="Q2138" s="17">
        <f t="shared" si="421"/>
        <v>0</v>
      </c>
      <c r="R2138" s="17">
        <f t="shared" si="422"/>
        <v>0</v>
      </c>
      <c r="S2138" s="17">
        <f t="shared" si="423"/>
        <v>0</v>
      </c>
      <c r="T2138" s="17">
        <f t="shared" si="424"/>
        <v>0</v>
      </c>
    </row>
    <row r="2139" spans="1:20">
      <c r="A2139" s="141"/>
      <c r="B2139" s="141"/>
      <c r="C2139" s="16">
        <f>stock!C2133</f>
        <v>0</v>
      </c>
      <c r="D2139" s="16">
        <f>stock!D2133</f>
        <v>0</v>
      </c>
      <c r="E2139" s="16">
        <f>stock!E2133</f>
        <v>0</v>
      </c>
      <c r="F2139" s="16">
        <f>stock!F2133</f>
        <v>0</v>
      </c>
      <c r="G2139" s="16"/>
      <c r="H2139" s="16">
        <f t="shared" si="413"/>
        <v>0</v>
      </c>
      <c r="I2139" s="16">
        <f t="shared" si="414"/>
        <v>0</v>
      </c>
      <c r="J2139" s="16">
        <f t="shared" si="415"/>
        <v>0</v>
      </c>
      <c r="K2139" s="1">
        <f t="shared" si="416"/>
        <v>0</v>
      </c>
      <c r="L2139" s="16">
        <f>IF(COUNTIF($N$2:N2139,N2139)=1,L2138+1,L2138)</f>
        <v>27</v>
      </c>
      <c r="M2139" s="17" t="str">
        <f t="shared" si="417"/>
        <v/>
      </c>
      <c r="N2139" s="1">
        <f t="shared" si="418"/>
        <v>0</v>
      </c>
      <c r="O2139" s="1">
        <f t="shared" si="419"/>
        <v>0</v>
      </c>
      <c r="P2139" s="17">
        <f t="shared" si="420"/>
        <v>0</v>
      </c>
      <c r="Q2139" s="17">
        <f t="shared" si="421"/>
        <v>0</v>
      </c>
      <c r="R2139" s="17">
        <f t="shared" si="422"/>
        <v>0</v>
      </c>
      <c r="S2139" s="17">
        <f t="shared" si="423"/>
        <v>0</v>
      </c>
      <c r="T2139" s="17">
        <f t="shared" si="424"/>
        <v>0</v>
      </c>
    </row>
    <row r="2140" spans="1:20">
      <c r="A2140" s="141"/>
      <c r="B2140" s="141"/>
      <c r="C2140" s="16">
        <f>stock!C2134</f>
        <v>0</v>
      </c>
      <c r="D2140" s="16">
        <f>stock!D2134</f>
        <v>0</v>
      </c>
      <c r="E2140" s="16">
        <f>stock!E2134</f>
        <v>0</v>
      </c>
      <c r="F2140" s="16">
        <f>stock!F2134</f>
        <v>0</v>
      </c>
      <c r="G2140" s="16"/>
      <c r="H2140" s="16">
        <f t="shared" si="413"/>
        <v>0</v>
      </c>
      <c r="I2140" s="16">
        <f t="shared" si="414"/>
        <v>0</v>
      </c>
      <c r="J2140" s="16">
        <f t="shared" si="415"/>
        <v>0</v>
      </c>
      <c r="K2140" s="1">
        <f t="shared" si="416"/>
        <v>0</v>
      </c>
      <c r="L2140" s="16">
        <f>IF(COUNTIF($N$2:N2140,N2140)=1,L2139+1,L2139)</f>
        <v>27</v>
      </c>
      <c r="M2140" s="17" t="str">
        <f t="shared" si="417"/>
        <v/>
      </c>
      <c r="N2140" s="1">
        <f t="shared" si="418"/>
        <v>0</v>
      </c>
      <c r="O2140" s="1">
        <f t="shared" si="419"/>
        <v>0</v>
      </c>
      <c r="P2140" s="17">
        <f t="shared" si="420"/>
        <v>0</v>
      </c>
      <c r="Q2140" s="17">
        <f t="shared" si="421"/>
        <v>0</v>
      </c>
      <c r="R2140" s="17">
        <f t="shared" si="422"/>
        <v>0</v>
      </c>
      <c r="S2140" s="17">
        <f t="shared" si="423"/>
        <v>0</v>
      </c>
      <c r="T2140" s="17">
        <f t="shared" si="424"/>
        <v>0</v>
      </c>
    </row>
    <row r="2141" spans="1:20">
      <c r="A2141" s="141"/>
      <c r="B2141" s="141"/>
      <c r="C2141" s="16">
        <f>stock!C2135</f>
        <v>0</v>
      </c>
      <c r="D2141" s="16">
        <f>stock!D2135</f>
        <v>0</v>
      </c>
      <c r="E2141" s="16">
        <f>stock!E2135</f>
        <v>0</v>
      </c>
      <c r="F2141" s="16">
        <f>stock!F2135</f>
        <v>0</v>
      </c>
      <c r="G2141" s="16"/>
      <c r="H2141" s="16">
        <f t="shared" si="413"/>
        <v>0</v>
      </c>
      <c r="I2141" s="16">
        <f t="shared" si="414"/>
        <v>0</v>
      </c>
      <c r="J2141" s="16">
        <f t="shared" si="415"/>
        <v>0</v>
      </c>
      <c r="K2141" s="1">
        <f t="shared" si="416"/>
        <v>0</v>
      </c>
      <c r="L2141" s="16">
        <f>IF(COUNTIF($N$2:N2141,N2141)=1,L2140+1,L2140)</f>
        <v>27</v>
      </c>
      <c r="M2141" s="17" t="str">
        <f t="shared" si="417"/>
        <v/>
      </c>
      <c r="N2141" s="1">
        <f t="shared" si="418"/>
        <v>0</v>
      </c>
      <c r="O2141" s="1">
        <f t="shared" si="419"/>
        <v>0</v>
      </c>
      <c r="P2141" s="17">
        <f t="shared" si="420"/>
        <v>0</v>
      </c>
      <c r="Q2141" s="17">
        <f t="shared" si="421"/>
        <v>0</v>
      </c>
      <c r="R2141" s="17">
        <f t="shared" si="422"/>
        <v>0</v>
      </c>
      <c r="S2141" s="17">
        <f t="shared" si="423"/>
        <v>0</v>
      </c>
      <c r="T2141" s="17">
        <f t="shared" si="424"/>
        <v>0</v>
      </c>
    </row>
    <row r="2142" spans="1:20">
      <c r="A2142" s="141"/>
      <c r="B2142" s="141"/>
      <c r="C2142" s="16">
        <f>stock!C2136</f>
        <v>0</v>
      </c>
      <c r="D2142" s="16">
        <f>stock!D2136</f>
        <v>0</v>
      </c>
      <c r="E2142" s="16">
        <f>stock!E2136</f>
        <v>0</v>
      </c>
      <c r="F2142" s="16">
        <f>stock!F2136</f>
        <v>0</v>
      </c>
      <c r="G2142" s="16"/>
      <c r="H2142" s="16">
        <f t="shared" si="413"/>
        <v>0</v>
      </c>
      <c r="I2142" s="16">
        <f t="shared" si="414"/>
        <v>0</v>
      </c>
      <c r="J2142" s="16">
        <f t="shared" si="415"/>
        <v>0</v>
      </c>
      <c r="K2142" s="1">
        <f t="shared" si="416"/>
        <v>0</v>
      </c>
      <c r="L2142" s="16">
        <f>IF(COUNTIF($N$2:N2142,N2142)=1,L2141+1,L2141)</f>
        <v>27</v>
      </c>
      <c r="M2142" s="17" t="str">
        <f t="shared" si="417"/>
        <v/>
      </c>
      <c r="N2142" s="1">
        <f t="shared" si="418"/>
        <v>0</v>
      </c>
      <c r="O2142" s="1">
        <f t="shared" si="419"/>
        <v>0</v>
      </c>
      <c r="P2142" s="17">
        <f t="shared" si="420"/>
        <v>0</v>
      </c>
      <c r="Q2142" s="17">
        <f t="shared" si="421"/>
        <v>0</v>
      </c>
      <c r="R2142" s="17">
        <f t="shared" si="422"/>
        <v>0</v>
      </c>
      <c r="S2142" s="17">
        <f t="shared" si="423"/>
        <v>0</v>
      </c>
      <c r="T2142" s="17">
        <f t="shared" si="424"/>
        <v>0</v>
      </c>
    </row>
    <row r="2143" spans="1:20">
      <c r="A2143" s="141"/>
      <c r="B2143" s="141"/>
      <c r="C2143" s="16">
        <f>stock!C2137</f>
        <v>0</v>
      </c>
      <c r="D2143" s="16">
        <f>stock!D2137</f>
        <v>0</v>
      </c>
      <c r="E2143" s="16">
        <f>stock!E2137</f>
        <v>0</v>
      </c>
      <c r="F2143" s="16">
        <f>stock!F2137</f>
        <v>0</v>
      </c>
      <c r="G2143" s="16"/>
      <c r="H2143" s="16">
        <f t="shared" si="413"/>
        <v>0</v>
      </c>
      <c r="I2143" s="16">
        <f t="shared" si="414"/>
        <v>0</v>
      </c>
      <c r="J2143" s="16">
        <f t="shared" si="415"/>
        <v>0</v>
      </c>
      <c r="K2143" s="1">
        <f t="shared" si="416"/>
        <v>0</v>
      </c>
      <c r="L2143" s="16">
        <f>IF(COUNTIF($N$2:N2143,N2143)=1,L2142+1,L2142)</f>
        <v>27</v>
      </c>
      <c r="M2143" s="17" t="str">
        <f t="shared" si="417"/>
        <v/>
      </c>
      <c r="N2143" s="1">
        <f t="shared" si="418"/>
        <v>0</v>
      </c>
      <c r="O2143" s="1">
        <f t="shared" si="419"/>
        <v>0</v>
      </c>
      <c r="P2143" s="17">
        <f t="shared" si="420"/>
        <v>0</v>
      </c>
      <c r="Q2143" s="17">
        <f t="shared" si="421"/>
        <v>0</v>
      </c>
      <c r="R2143" s="17">
        <f t="shared" si="422"/>
        <v>0</v>
      </c>
      <c r="S2143" s="17">
        <f t="shared" si="423"/>
        <v>0</v>
      </c>
      <c r="T2143" s="17">
        <f t="shared" si="424"/>
        <v>0</v>
      </c>
    </row>
    <row r="2144" spans="1:20">
      <c r="A2144" s="141"/>
      <c r="B2144" s="141"/>
      <c r="C2144" s="16">
        <f>stock!C2138</f>
        <v>0</v>
      </c>
      <c r="D2144" s="16">
        <f>stock!D2138</f>
        <v>0</v>
      </c>
      <c r="E2144" s="16">
        <f>stock!E2138</f>
        <v>0</v>
      </c>
      <c r="F2144" s="16">
        <f>stock!F2138</f>
        <v>0</v>
      </c>
      <c r="G2144" s="16"/>
      <c r="H2144" s="16">
        <f t="shared" si="413"/>
        <v>0</v>
      </c>
      <c r="I2144" s="16">
        <f t="shared" si="414"/>
        <v>0</v>
      </c>
      <c r="J2144" s="16">
        <f t="shared" si="415"/>
        <v>0</v>
      </c>
      <c r="K2144" s="1">
        <f t="shared" si="416"/>
        <v>0</v>
      </c>
      <c r="L2144" s="16">
        <f>IF(COUNTIF($N$2:N2144,N2144)=1,L2143+1,L2143)</f>
        <v>27</v>
      </c>
      <c r="M2144" s="17" t="str">
        <f t="shared" si="417"/>
        <v/>
      </c>
      <c r="N2144" s="1">
        <f t="shared" si="418"/>
        <v>0</v>
      </c>
      <c r="O2144" s="1">
        <f t="shared" si="419"/>
        <v>0</v>
      </c>
      <c r="P2144" s="17">
        <f t="shared" si="420"/>
        <v>0</v>
      </c>
      <c r="Q2144" s="17">
        <f t="shared" si="421"/>
        <v>0</v>
      </c>
      <c r="R2144" s="17">
        <f t="shared" si="422"/>
        <v>0</v>
      </c>
      <c r="S2144" s="17">
        <f t="shared" si="423"/>
        <v>0</v>
      </c>
      <c r="T2144" s="17">
        <f t="shared" si="424"/>
        <v>0</v>
      </c>
    </row>
    <row r="2145" spans="1:20">
      <c r="A2145" s="141"/>
      <c r="B2145" s="141"/>
      <c r="C2145" s="16">
        <f>stock!C2139</f>
        <v>0</v>
      </c>
      <c r="D2145" s="16">
        <f>stock!D2139</f>
        <v>0</v>
      </c>
      <c r="E2145" s="16">
        <f>stock!E2139</f>
        <v>0</v>
      </c>
      <c r="F2145" s="16">
        <f>stock!F2139</f>
        <v>0</v>
      </c>
      <c r="G2145" s="16"/>
      <c r="H2145" s="16">
        <f t="shared" si="413"/>
        <v>0</v>
      </c>
      <c r="I2145" s="16">
        <f t="shared" si="414"/>
        <v>0</v>
      </c>
      <c r="J2145" s="16">
        <f t="shared" si="415"/>
        <v>0</v>
      </c>
      <c r="K2145" s="1">
        <f t="shared" si="416"/>
        <v>0</v>
      </c>
      <c r="L2145" s="16">
        <f>IF(COUNTIF($N$2:N2145,N2145)=1,L2144+1,L2144)</f>
        <v>27</v>
      </c>
      <c r="M2145" s="17" t="str">
        <f t="shared" si="417"/>
        <v/>
      </c>
      <c r="N2145" s="1">
        <f t="shared" si="418"/>
        <v>0</v>
      </c>
      <c r="O2145" s="1">
        <f t="shared" si="419"/>
        <v>0</v>
      </c>
      <c r="P2145" s="17">
        <f t="shared" si="420"/>
        <v>0</v>
      </c>
      <c r="Q2145" s="17">
        <f t="shared" si="421"/>
        <v>0</v>
      </c>
      <c r="R2145" s="17">
        <f t="shared" si="422"/>
        <v>0</v>
      </c>
      <c r="S2145" s="17">
        <f t="shared" si="423"/>
        <v>0</v>
      </c>
      <c r="T2145" s="17">
        <f t="shared" si="424"/>
        <v>0</v>
      </c>
    </row>
    <row r="2146" spans="1:20">
      <c r="A2146" s="141"/>
      <c r="B2146" s="141"/>
      <c r="C2146" s="16">
        <f>stock!C2140</f>
        <v>0</v>
      </c>
      <c r="D2146" s="16">
        <f>stock!D2140</f>
        <v>0</v>
      </c>
      <c r="E2146" s="16">
        <f>stock!E2140</f>
        <v>0</v>
      </c>
      <c r="F2146" s="16">
        <f>stock!F2140</f>
        <v>0</v>
      </c>
      <c r="G2146" s="16"/>
      <c r="H2146" s="16">
        <f t="shared" si="413"/>
        <v>0</v>
      </c>
      <c r="I2146" s="16">
        <f t="shared" si="414"/>
        <v>0</v>
      </c>
      <c r="J2146" s="16">
        <f t="shared" si="415"/>
        <v>0</v>
      </c>
      <c r="K2146" s="1">
        <f t="shared" si="416"/>
        <v>0</v>
      </c>
      <c r="L2146" s="16">
        <f>IF(COUNTIF($N$2:N2146,N2146)=1,L2145+1,L2145)</f>
        <v>27</v>
      </c>
      <c r="M2146" s="17" t="str">
        <f t="shared" si="417"/>
        <v/>
      </c>
      <c r="N2146" s="1">
        <f t="shared" si="418"/>
        <v>0</v>
      </c>
      <c r="O2146" s="1">
        <f t="shared" si="419"/>
        <v>0</v>
      </c>
      <c r="P2146" s="17">
        <f t="shared" si="420"/>
        <v>0</v>
      </c>
      <c r="Q2146" s="17">
        <f t="shared" si="421"/>
        <v>0</v>
      </c>
      <c r="R2146" s="17">
        <f t="shared" si="422"/>
        <v>0</v>
      </c>
      <c r="S2146" s="17">
        <f t="shared" si="423"/>
        <v>0</v>
      </c>
      <c r="T2146" s="17">
        <f t="shared" si="424"/>
        <v>0</v>
      </c>
    </row>
    <row r="2147" spans="1:20">
      <c r="A2147" s="141"/>
      <c r="B2147" s="141"/>
      <c r="C2147" s="16">
        <f>stock!C2141</f>
        <v>0</v>
      </c>
      <c r="D2147" s="16">
        <f>stock!D2141</f>
        <v>0</v>
      </c>
      <c r="E2147" s="16">
        <f>stock!E2141</f>
        <v>0</v>
      </c>
      <c r="F2147" s="16">
        <f>stock!F2141</f>
        <v>0</v>
      </c>
      <c r="G2147" s="16"/>
      <c r="H2147" s="16">
        <f t="shared" si="413"/>
        <v>0</v>
      </c>
      <c r="I2147" s="16">
        <f t="shared" si="414"/>
        <v>0</v>
      </c>
      <c r="J2147" s="16">
        <f t="shared" si="415"/>
        <v>0</v>
      </c>
      <c r="K2147" s="1">
        <f t="shared" si="416"/>
        <v>0</v>
      </c>
      <c r="L2147" s="16">
        <f>IF(COUNTIF($N$2:N2147,N2147)=1,L2146+1,L2146)</f>
        <v>27</v>
      </c>
      <c r="M2147" s="17" t="str">
        <f t="shared" si="417"/>
        <v/>
      </c>
      <c r="N2147" s="1">
        <f t="shared" si="418"/>
        <v>0</v>
      </c>
      <c r="O2147" s="1">
        <f t="shared" si="419"/>
        <v>0</v>
      </c>
      <c r="P2147" s="17">
        <f t="shared" si="420"/>
        <v>0</v>
      </c>
      <c r="Q2147" s="17">
        <f t="shared" si="421"/>
        <v>0</v>
      </c>
      <c r="R2147" s="17">
        <f t="shared" si="422"/>
        <v>0</v>
      </c>
      <c r="S2147" s="17">
        <f t="shared" si="423"/>
        <v>0</v>
      </c>
      <c r="T2147" s="17">
        <f t="shared" si="424"/>
        <v>0</v>
      </c>
    </row>
    <row r="2148" spans="1:20">
      <c r="A2148" s="141"/>
      <c r="B2148" s="141"/>
      <c r="C2148" s="16">
        <f>stock!C2142</f>
        <v>0</v>
      </c>
      <c r="D2148" s="16">
        <f>stock!D2142</f>
        <v>0</v>
      </c>
      <c r="E2148" s="16">
        <f>stock!E2142</f>
        <v>0</v>
      </c>
      <c r="F2148" s="16">
        <f>stock!F2142</f>
        <v>0</v>
      </c>
      <c r="G2148" s="16"/>
      <c r="H2148" s="16">
        <f t="shared" si="413"/>
        <v>0</v>
      </c>
      <c r="I2148" s="16">
        <f t="shared" si="414"/>
        <v>0</v>
      </c>
      <c r="J2148" s="16">
        <f t="shared" si="415"/>
        <v>0</v>
      </c>
      <c r="K2148" s="1">
        <f t="shared" si="416"/>
        <v>0</v>
      </c>
      <c r="L2148" s="16">
        <f>IF(COUNTIF($N$2:N2148,N2148)=1,L2147+1,L2147)</f>
        <v>27</v>
      </c>
      <c r="M2148" s="17" t="str">
        <f t="shared" si="417"/>
        <v/>
      </c>
      <c r="N2148" s="1">
        <f t="shared" si="418"/>
        <v>0</v>
      </c>
      <c r="O2148" s="1">
        <f t="shared" si="419"/>
        <v>0</v>
      </c>
      <c r="P2148" s="17">
        <f t="shared" si="420"/>
        <v>0</v>
      </c>
      <c r="Q2148" s="17">
        <f t="shared" si="421"/>
        <v>0</v>
      </c>
      <c r="R2148" s="17">
        <f t="shared" si="422"/>
        <v>0</v>
      </c>
      <c r="S2148" s="17">
        <f t="shared" si="423"/>
        <v>0</v>
      </c>
      <c r="T2148" s="17">
        <f t="shared" si="424"/>
        <v>0</v>
      </c>
    </row>
    <row r="2149" spans="1:20">
      <c r="A2149" s="141"/>
      <c r="B2149" s="141"/>
      <c r="C2149" s="16">
        <f>stock!C2143</f>
        <v>0</v>
      </c>
      <c r="D2149" s="16">
        <f>stock!D2143</f>
        <v>0</v>
      </c>
      <c r="E2149" s="16">
        <f>stock!E2143</f>
        <v>0</v>
      </c>
      <c r="F2149" s="16">
        <f>stock!F2143</f>
        <v>0</v>
      </c>
      <c r="G2149" s="16"/>
      <c r="H2149" s="16">
        <f t="shared" si="413"/>
        <v>0</v>
      </c>
      <c r="I2149" s="16">
        <f t="shared" si="414"/>
        <v>0</v>
      </c>
      <c r="J2149" s="16">
        <f t="shared" si="415"/>
        <v>0</v>
      </c>
      <c r="K2149" s="1">
        <f t="shared" si="416"/>
        <v>0</v>
      </c>
      <c r="L2149" s="16">
        <f>IF(COUNTIF($N$2:N2149,N2149)=1,L2148+1,L2148)</f>
        <v>27</v>
      </c>
      <c r="M2149" s="17" t="str">
        <f t="shared" si="417"/>
        <v/>
      </c>
      <c r="N2149" s="1">
        <f t="shared" si="418"/>
        <v>0</v>
      </c>
      <c r="O2149" s="1">
        <f t="shared" si="419"/>
        <v>0</v>
      </c>
      <c r="P2149" s="17">
        <f t="shared" si="420"/>
        <v>0</v>
      </c>
      <c r="Q2149" s="17">
        <f t="shared" si="421"/>
        <v>0</v>
      </c>
      <c r="R2149" s="17">
        <f t="shared" si="422"/>
        <v>0</v>
      </c>
      <c r="S2149" s="17">
        <f t="shared" si="423"/>
        <v>0</v>
      </c>
      <c r="T2149" s="17">
        <f t="shared" si="424"/>
        <v>0</v>
      </c>
    </row>
    <row r="2150" spans="1:20">
      <c r="A2150" s="141"/>
      <c r="B2150" s="141"/>
      <c r="C2150" s="16">
        <f>stock!C2144</f>
        <v>0</v>
      </c>
      <c r="D2150" s="16">
        <f>stock!D2144</f>
        <v>0</v>
      </c>
      <c r="E2150" s="16">
        <f>stock!E2144</f>
        <v>0</v>
      </c>
      <c r="F2150" s="16">
        <f>stock!F2144</f>
        <v>0</v>
      </c>
      <c r="G2150" s="16"/>
      <c r="H2150" s="16">
        <f t="shared" si="413"/>
        <v>0</v>
      </c>
      <c r="I2150" s="16">
        <f t="shared" si="414"/>
        <v>0</v>
      </c>
      <c r="J2150" s="16">
        <f t="shared" si="415"/>
        <v>0</v>
      </c>
      <c r="K2150" s="1">
        <f t="shared" si="416"/>
        <v>0</v>
      </c>
      <c r="L2150" s="16">
        <f>IF(COUNTIF($N$2:N2150,N2150)=1,L2149+1,L2149)</f>
        <v>27</v>
      </c>
      <c r="M2150" s="17" t="str">
        <f t="shared" si="417"/>
        <v/>
      </c>
      <c r="N2150" s="1">
        <f t="shared" si="418"/>
        <v>0</v>
      </c>
      <c r="O2150" s="1">
        <f t="shared" si="419"/>
        <v>0</v>
      </c>
      <c r="P2150" s="17">
        <f t="shared" si="420"/>
        <v>0</v>
      </c>
      <c r="Q2150" s="17">
        <f t="shared" si="421"/>
        <v>0</v>
      </c>
      <c r="R2150" s="17">
        <f t="shared" si="422"/>
        <v>0</v>
      </c>
      <c r="S2150" s="17">
        <f t="shared" si="423"/>
        <v>0</v>
      </c>
      <c r="T2150" s="17">
        <f t="shared" si="424"/>
        <v>0</v>
      </c>
    </row>
    <row r="2151" spans="1:20">
      <c r="A2151" s="141"/>
      <c r="B2151" s="141"/>
      <c r="C2151" s="16">
        <f>stock!C2145</f>
        <v>0</v>
      </c>
      <c r="D2151" s="16">
        <f>stock!D2145</f>
        <v>0</v>
      </c>
      <c r="E2151" s="16">
        <f>stock!E2145</f>
        <v>0</v>
      </c>
      <c r="F2151" s="16">
        <f>stock!F2145</f>
        <v>0</v>
      </c>
      <c r="G2151" s="16"/>
      <c r="H2151" s="16">
        <f t="shared" si="413"/>
        <v>0</v>
      </c>
      <c r="I2151" s="16">
        <f t="shared" si="414"/>
        <v>0</v>
      </c>
      <c r="J2151" s="16">
        <f t="shared" si="415"/>
        <v>0</v>
      </c>
      <c r="K2151" s="1">
        <f t="shared" si="416"/>
        <v>0</v>
      </c>
      <c r="L2151" s="16">
        <f>IF(COUNTIF($N$2:N2151,N2151)=1,L2150+1,L2150)</f>
        <v>27</v>
      </c>
      <c r="M2151" s="17" t="str">
        <f t="shared" si="417"/>
        <v/>
      </c>
      <c r="N2151" s="1">
        <f t="shared" si="418"/>
        <v>0</v>
      </c>
      <c r="O2151" s="1">
        <f t="shared" si="419"/>
        <v>0</v>
      </c>
      <c r="P2151" s="17">
        <f t="shared" si="420"/>
        <v>0</v>
      </c>
      <c r="Q2151" s="17">
        <f t="shared" si="421"/>
        <v>0</v>
      </c>
      <c r="R2151" s="17">
        <f t="shared" si="422"/>
        <v>0</v>
      </c>
      <c r="S2151" s="17">
        <f t="shared" si="423"/>
        <v>0</v>
      </c>
      <c r="T2151" s="17">
        <f t="shared" si="424"/>
        <v>0</v>
      </c>
    </row>
    <row r="2152" spans="1:20">
      <c r="A2152" s="141"/>
      <c r="B2152" s="141"/>
      <c r="C2152" s="16">
        <f>stock!C2146</f>
        <v>0</v>
      </c>
      <c r="D2152" s="16">
        <f>stock!D2146</f>
        <v>0</v>
      </c>
      <c r="E2152" s="16">
        <f>stock!E2146</f>
        <v>0</v>
      </c>
      <c r="F2152" s="16">
        <f>stock!F2146</f>
        <v>0</v>
      </c>
      <c r="G2152" s="16"/>
      <c r="H2152" s="16">
        <f t="shared" si="413"/>
        <v>0</v>
      </c>
      <c r="I2152" s="16">
        <f t="shared" si="414"/>
        <v>0</v>
      </c>
      <c r="J2152" s="16">
        <f t="shared" si="415"/>
        <v>0</v>
      </c>
      <c r="K2152" s="1">
        <f t="shared" si="416"/>
        <v>0</v>
      </c>
      <c r="L2152" s="16">
        <f>IF(COUNTIF($N$2:N2152,N2152)=1,L2151+1,L2151)</f>
        <v>27</v>
      </c>
      <c r="M2152" s="17" t="str">
        <f t="shared" si="417"/>
        <v/>
      </c>
      <c r="N2152" s="1">
        <f t="shared" si="418"/>
        <v>0</v>
      </c>
      <c r="O2152" s="1">
        <f t="shared" si="419"/>
        <v>0</v>
      </c>
      <c r="P2152" s="17">
        <f t="shared" si="420"/>
        <v>0</v>
      </c>
      <c r="Q2152" s="17">
        <f t="shared" si="421"/>
        <v>0</v>
      </c>
      <c r="R2152" s="17">
        <f t="shared" si="422"/>
        <v>0</v>
      </c>
      <c r="S2152" s="17">
        <f t="shared" si="423"/>
        <v>0</v>
      </c>
      <c r="T2152" s="17">
        <f t="shared" si="424"/>
        <v>0</v>
      </c>
    </row>
    <row r="2153" spans="1:20">
      <c r="A2153" s="141"/>
      <c r="B2153" s="141"/>
      <c r="C2153" s="16">
        <f>stock!C2147</f>
        <v>0</v>
      </c>
      <c r="D2153" s="16">
        <f>stock!D2147</f>
        <v>0</v>
      </c>
      <c r="E2153" s="16">
        <f>stock!E2147</f>
        <v>0</v>
      </c>
      <c r="F2153" s="16">
        <f>stock!F2147</f>
        <v>0</v>
      </c>
      <c r="G2153" s="16"/>
      <c r="H2153" s="16">
        <f t="shared" si="413"/>
        <v>0</v>
      </c>
      <c r="I2153" s="16">
        <f t="shared" si="414"/>
        <v>0</v>
      </c>
      <c r="J2153" s="16">
        <f t="shared" si="415"/>
        <v>0</v>
      </c>
      <c r="K2153" s="1">
        <f t="shared" si="416"/>
        <v>0</v>
      </c>
      <c r="L2153" s="16">
        <f>IF(COUNTIF($N$2:N2153,N2153)=1,L2152+1,L2152)</f>
        <v>27</v>
      </c>
      <c r="M2153" s="17" t="str">
        <f t="shared" si="417"/>
        <v/>
      </c>
      <c r="N2153" s="1">
        <f t="shared" si="418"/>
        <v>0</v>
      </c>
      <c r="O2153" s="1">
        <f t="shared" si="419"/>
        <v>0</v>
      </c>
      <c r="P2153" s="17">
        <f t="shared" si="420"/>
        <v>0</v>
      </c>
      <c r="Q2153" s="17">
        <f t="shared" si="421"/>
        <v>0</v>
      </c>
      <c r="R2153" s="17">
        <f t="shared" si="422"/>
        <v>0</v>
      </c>
      <c r="S2153" s="17">
        <f t="shared" si="423"/>
        <v>0</v>
      </c>
      <c r="T2153" s="17">
        <f t="shared" si="424"/>
        <v>0</v>
      </c>
    </row>
    <row r="2154" spans="1:20">
      <c r="A2154" s="141"/>
      <c r="B2154" s="141"/>
      <c r="C2154" s="16">
        <f>stock!C2148</f>
        <v>0</v>
      </c>
      <c r="D2154" s="16">
        <f>stock!D2148</f>
        <v>0</v>
      </c>
      <c r="E2154" s="16">
        <f>stock!E2148</f>
        <v>0</v>
      </c>
      <c r="F2154" s="16">
        <f>stock!F2148</f>
        <v>0</v>
      </c>
      <c r="G2154" s="16"/>
      <c r="H2154" s="16">
        <f t="shared" si="413"/>
        <v>0</v>
      </c>
      <c r="I2154" s="16">
        <f t="shared" si="414"/>
        <v>0</v>
      </c>
      <c r="J2154" s="16">
        <f t="shared" si="415"/>
        <v>0</v>
      </c>
      <c r="K2154" s="1">
        <f t="shared" si="416"/>
        <v>0</v>
      </c>
      <c r="L2154" s="16">
        <f>IF(COUNTIF($N$2:N2154,N2154)=1,L2153+1,L2153)</f>
        <v>27</v>
      </c>
      <c r="M2154" s="17" t="str">
        <f t="shared" si="417"/>
        <v/>
      </c>
      <c r="N2154" s="1">
        <f t="shared" si="418"/>
        <v>0</v>
      </c>
      <c r="O2154" s="1">
        <f t="shared" si="419"/>
        <v>0</v>
      </c>
      <c r="P2154" s="17">
        <f t="shared" si="420"/>
        <v>0</v>
      </c>
      <c r="Q2154" s="17">
        <f t="shared" si="421"/>
        <v>0</v>
      </c>
      <c r="R2154" s="17">
        <f t="shared" si="422"/>
        <v>0</v>
      </c>
      <c r="S2154" s="17">
        <f t="shared" si="423"/>
        <v>0</v>
      </c>
      <c r="T2154" s="17">
        <f t="shared" si="424"/>
        <v>0</v>
      </c>
    </row>
    <row r="2155" spans="1:20">
      <c r="A2155" s="141"/>
      <c r="B2155" s="141"/>
      <c r="C2155" s="16">
        <f>stock!C2149</f>
        <v>0</v>
      </c>
      <c r="D2155" s="16">
        <f>stock!D2149</f>
        <v>0</v>
      </c>
      <c r="E2155" s="16">
        <f>stock!E2149</f>
        <v>0</v>
      </c>
      <c r="F2155" s="16">
        <f>stock!F2149</f>
        <v>0</v>
      </c>
      <c r="G2155" s="16"/>
      <c r="H2155" s="16">
        <f t="shared" si="413"/>
        <v>0</v>
      </c>
      <c r="I2155" s="16">
        <f t="shared" si="414"/>
        <v>0</v>
      </c>
      <c r="J2155" s="16">
        <f t="shared" si="415"/>
        <v>0</v>
      </c>
      <c r="K2155" s="1">
        <f t="shared" si="416"/>
        <v>0</v>
      </c>
      <c r="L2155" s="16">
        <f>IF(COUNTIF($N$2:N2155,N2155)=1,L2154+1,L2154)</f>
        <v>27</v>
      </c>
      <c r="M2155" s="17" t="str">
        <f t="shared" si="417"/>
        <v/>
      </c>
      <c r="N2155" s="1">
        <f t="shared" si="418"/>
        <v>0</v>
      </c>
      <c r="O2155" s="1">
        <f t="shared" si="419"/>
        <v>0</v>
      </c>
      <c r="P2155" s="17">
        <f t="shared" si="420"/>
        <v>0</v>
      </c>
      <c r="Q2155" s="17">
        <f t="shared" si="421"/>
        <v>0</v>
      </c>
      <c r="R2155" s="17">
        <f t="shared" si="422"/>
        <v>0</v>
      </c>
      <c r="S2155" s="17">
        <f t="shared" si="423"/>
        <v>0</v>
      </c>
      <c r="T2155" s="17">
        <f t="shared" si="424"/>
        <v>0</v>
      </c>
    </row>
    <row r="2156" spans="1:20">
      <c r="A2156" s="141"/>
      <c r="B2156" s="141"/>
      <c r="C2156" s="16">
        <f>stock!C2150</f>
        <v>0</v>
      </c>
      <c r="D2156" s="16">
        <f>stock!D2150</f>
        <v>0</v>
      </c>
      <c r="E2156" s="16">
        <f>stock!E2150</f>
        <v>0</v>
      </c>
      <c r="F2156" s="16">
        <f>stock!F2150</f>
        <v>0</v>
      </c>
      <c r="G2156" s="16"/>
      <c r="H2156" s="16">
        <f t="shared" si="413"/>
        <v>0</v>
      </c>
      <c r="I2156" s="16">
        <f t="shared" si="414"/>
        <v>0</v>
      </c>
      <c r="J2156" s="16">
        <f t="shared" si="415"/>
        <v>0</v>
      </c>
      <c r="K2156" s="1">
        <f t="shared" si="416"/>
        <v>0</v>
      </c>
      <c r="L2156" s="16">
        <f>IF(COUNTIF($N$2:N2156,N2156)=1,L2155+1,L2155)</f>
        <v>27</v>
      </c>
      <c r="M2156" s="17" t="str">
        <f t="shared" si="417"/>
        <v/>
      </c>
      <c r="N2156" s="1">
        <f t="shared" si="418"/>
        <v>0</v>
      </c>
      <c r="O2156" s="1">
        <f t="shared" si="419"/>
        <v>0</v>
      </c>
      <c r="P2156" s="17">
        <f t="shared" si="420"/>
        <v>0</v>
      </c>
      <c r="Q2156" s="17">
        <f t="shared" si="421"/>
        <v>0</v>
      </c>
      <c r="R2156" s="17">
        <f t="shared" si="422"/>
        <v>0</v>
      </c>
      <c r="S2156" s="17">
        <f t="shared" si="423"/>
        <v>0</v>
      </c>
      <c r="T2156" s="17">
        <f t="shared" si="424"/>
        <v>0</v>
      </c>
    </row>
    <row r="2157" spans="1:20">
      <c r="A2157" s="141"/>
      <c r="B2157" s="141"/>
      <c r="C2157" s="16">
        <f>stock!C2151</f>
        <v>0</v>
      </c>
      <c r="D2157" s="16">
        <f>stock!D2151</f>
        <v>0</v>
      </c>
      <c r="E2157" s="16">
        <f>stock!E2151</f>
        <v>0</v>
      </c>
      <c r="F2157" s="16">
        <f>stock!F2151</f>
        <v>0</v>
      </c>
      <c r="G2157" s="16"/>
      <c r="H2157" s="16">
        <f t="shared" si="413"/>
        <v>0</v>
      </c>
      <c r="I2157" s="16">
        <f t="shared" si="414"/>
        <v>0</v>
      </c>
      <c r="J2157" s="16">
        <f t="shared" si="415"/>
        <v>0</v>
      </c>
      <c r="K2157" s="1">
        <f t="shared" si="416"/>
        <v>0</v>
      </c>
      <c r="L2157" s="16">
        <f>IF(COUNTIF($N$2:N2157,N2157)=1,L2156+1,L2156)</f>
        <v>27</v>
      </c>
      <c r="M2157" s="17" t="str">
        <f t="shared" si="417"/>
        <v/>
      </c>
      <c r="N2157" s="1">
        <f t="shared" si="418"/>
        <v>0</v>
      </c>
      <c r="O2157" s="1">
        <f t="shared" si="419"/>
        <v>0</v>
      </c>
      <c r="P2157" s="17">
        <f t="shared" si="420"/>
        <v>0</v>
      </c>
      <c r="Q2157" s="17">
        <f t="shared" si="421"/>
        <v>0</v>
      </c>
      <c r="R2157" s="17">
        <f t="shared" si="422"/>
        <v>0</v>
      </c>
      <c r="S2157" s="17">
        <f t="shared" si="423"/>
        <v>0</v>
      </c>
      <c r="T2157" s="17">
        <f t="shared" si="424"/>
        <v>0</v>
      </c>
    </row>
    <row r="2158" spans="1:20">
      <c r="A2158" s="141"/>
      <c r="B2158" s="141"/>
      <c r="C2158" s="16">
        <f>stock!C2152</f>
        <v>0</v>
      </c>
      <c r="D2158" s="16">
        <f>stock!D2152</f>
        <v>0</v>
      </c>
      <c r="E2158" s="16">
        <f>stock!E2152</f>
        <v>0</v>
      </c>
      <c r="F2158" s="16">
        <f>stock!F2152</f>
        <v>0</v>
      </c>
      <c r="G2158" s="16"/>
      <c r="H2158" s="16">
        <f t="shared" si="413"/>
        <v>0</v>
      </c>
      <c r="I2158" s="16">
        <f t="shared" si="414"/>
        <v>0</v>
      </c>
      <c r="J2158" s="16">
        <f t="shared" si="415"/>
        <v>0</v>
      </c>
      <c r="K2158" s="1">
        <f t="shared" si="416"/>
        <v>0</v>
      </c>
      <c r="L2158" s="16">
        <f>IF(COUNTIF($N$2:N2158,N2158)=1,L2157+1,L2157)</f>
        <v>27</v>
      </c>
      <c r="M2158" s="17" t="str">
        <f t="shared" si="417"/>
        <v/>
      </c>
      <c r="N2158" s="1">
        <f t="shared" si="418"/>
        <v>0</v>
      </c>
      <c r="O2158" s="1">
        <f t="shared" si="419"/>
        <v>0</v>
      </c>
      <c r="P2158" s="17">
        <f t="shared" si="420"/>
        <v>0</v>
      </c>
      <c r="Q2158" s="17">
        <f t="shared" si="421"/>
        <v>0</v>
      </c>
      <c r="R2158" s="17">
        <f t="shared" si="422"/>
        <v>0</v>
      </c>
      <c r="S2158" s="17">
        <f t="shared" si="423"/>
        <v>0</v>
      </c>
      <c r="T2158" s="17">
        <f t="shared" si="424"/>
        <v>0</v>
      </c>
    </row>
    <row r="2159" spans="1:20">
      <c r="A2159" s="141"/>
      <c r="B2159" s="141"/>
      <c r="C2159" s="16">
        <f>stock!C2153</f>
        <v>0</v>
      </c>
      <c r="D2159" s="16">
        <f>stock!D2153</f>
        <v>0</v>
      </c>
      <c r="E2159" s="16">
        <f>stock!E2153</f>
        <v>0</v>
      </c>
      <c r="F2159" s="16">
        <f>stock!F2153</f>
        <v>0</v>
      </c>
      <c r="G2159" s="16"/>
      <c r="H2159" s="16">
        <f t="shared" si="413"/>
        <v>0</v>
      </c>
      <c r="I2159" s="16">
        <f t="shared" si="414"/>
        <v>0</v>
      </c>
      <c r="J2159" s="16">
        <f t="shared" si="415"/>
        <v>0</v>
      </c>
      <c r="K2159" s="1">
        <f t="shared" si="416"/>
        <v>0</v>
      </c>
      <c r="L2159" s="16">
        <f>IF(COUNTIF($N$2:N2159,N2159)=1,L2158+1,L2158)</f>
        <v>27</v>
      </c>
      <c r="M2159" s="17" t="str">
        <f t="shared" si="417"/>
        <v/>
      </c>
      <c r="N2159" s="1">
        <f t="shared" si="418"/>
        <v>0</v>
      </c>
      <c r="O2159" s="1">
        <f t="shared" si="419"/>
        <v>0</v>
      </c>
      <c r="P2159" s="17">
        <f t="shared" si="420"/>
        <v>0</v>
      </c>
      <c r="Q2159" s="17">
        <f t="shared" si="421"/>
        <v>0</v>
      </c>
      <c r="R2159" s="17">
        <f t="shared" si="422"/>
        <v>0</v>
      </c>
      <c r="S2159" s="17">
        <f t="shared" si="423"/>
        <v>0</v>
      </c>
      <c r="T2159" s="17">
        <f t="shared" si="424"/>
        <v>0</v>
      </c>
    </row>
    <row r="2160" spans="1:20">
      <c r="A2160" s="141"/>
      <c r="B2160" s="141"/>
      <c r="C2160" s="16">
        <f>stock!C2154</f>
        <v>0</v>
      </c>
      <c r="D2160" s="16">
        <f>stock!D2154</f>
        <v>0</v>
      </c>
      <c r="E2160" s="16">
        <f>stock!E2154</f>
        <v>0</v>
      </c>
      <c r="F2160" s="16">
        <f>stock!F2154</f>
        <v>0</v>
      </c>
      <c r="G2160" s="16"/>
      <c r="H2160" s="16">
        <f t="shared" si="413"/>
        <v>0</v>
      </c>
      <c r="I2160" s="16">
        <f t="shared" si="414"/>
        <v>0</v>
      </c>
      <c r="J2160" s="16">
        <f t="shared" si="415"/>
        <v>0</v>
      </c>
      <c r="K2160" s="1">
        <f t="shared" si="416"/>
        <v>0</v>
      </c>
      <c r="L2160" s="16">
        <f>IF(COUNTIF($N$2:N2160,N2160)=1,L2159+1,L2159)</f>
        <v>27</v>
      </c>
      <c r="M2160" s="17" t="str">
        <f t="shared" si="417"/>
        <v/>
      </c>
      <c r="N2160" s="1">
        <f t="shared" si="418"/>
        <v>0</v>
      </c>
      <c r="O2160" s="1">
        <f t="shared" si="419"/>
        <v>0</v>
      </c>
      <c r="P2160" s="17">
        <f t="shared" si="420"/>
        <v>0</v>
      </c>
      <c r="Q2160" s="17">
        <f t="shared" si="421"/>
        <v>0</v>
      </c>
      <c r="R2160" s="17">
        <f t="shared" si="422"/>
        <v>0</v>
      </c>
      <c r="S2160" s="17">
        <f t="shared" si="423"/>
        <v>0</v>
      </c>
      <c r="T2160" s="17">
        <f t="shared" si="424"/>
        <v>0</v>
      </c>
    </row>
    <row r="2161" spans="1:20">
      <c r="A2161" s="141"/>
      <c r="B2161" s="141"/>
      <c r="C2161" s="16">
        <f>stock!C2155</f>
        <v>0</v>
      </c>
      <c r="D2161" s="16">
        <f>stock!D2155</f>
        <v>0</v>
      </c>
      <c r="E2161" s="16">
        <f>stock!E2155</f>
        <v>0</v>
      </c>
      <c r="F2161" s="16">
        <f>stock!F2155</f>
        <v>0</v>
      </c>
      <c r="G2161" s="16"/>
      <c r="H2161" s="16">
        <f t="shared" si="413"/>
        <v>0</v>
      </c>
      <c r="I2161" s="16">
        <f t="shared" si="414"/>
        <v>0</v>
      </c>
      <c r="J2161" s="16">
        <f t="shared" si="415"/>
        <v>0</v>
      </c>
      <c r="K2161" s="1">
        <f t="shared" si="416"/>
        <v>0</v>
      </c>
      <c r="L2161" s="16">
        <f>IF(COUNTIF($N$2:N2161,N2161)=1,L2160+1,L2160)</f>
        <v>27</v>
      </c>
      <c r="M2161" s="17" t="str">
        <f t="shared" si="417"/>
        <v/>
      </c>
      <c r="N2161" s="1">
        <f t="shared" si="418"/>
        <v>0</v>
      </c>
      <c r="O2161" s="1">
        <f t="shared" si="419"/>
        <v>0</v>
      </c>
      <c r="P2161" s="17">
        <f t="shared" si="420"/>
        <v>0</v>
      </c>
      <c r="Q2161" s="17">
        <f t="shared" si="421"/>
        <v>0</v>
      </c>
      <c r="R2161" s="17">
        <f t="shared" si="422"/>
        <v>0</v>
      </c>
      <c r="S2161" s="17">
        <f t="shared" si="423"/>
        <v>0</v>
      </c>
      <c r="T2161" s="17">
        <f t="shared" si="424"/>
        <v>0</v>
      </c>
    </row>
    <row r="2162" spans="1:20">
      <c r="A2162" s="141"/>
      <c r="B2162" s="141"/>
      <c r="C2162" s="16">
        <f>stock!C2156</f>
        <v>0</v>
      </c>
      <c r="D2162" s="16">
        <f>stock!D2156</f>
        <v>0</v>
      </c>
      <c r="E2162" s="16">
        <f>stock!E2156</f>
        <v>0</v>
      </c>
      <c r="F2162" s="16">
        <f>stock!F2156</f>
        <v>0</v>
      </c>
      <c r="G2162" s="16"/>
      <c r="H2162" s="16">
        <f t="shared" si="413"/>
        <v>0</v>
      </c>
      <c r="I2162" s="16">
        <f t="shared" si="414"/>
        <v>0</v>
      </c>
      <c r="J2162" s="16">
        <f t="shared" si="415"/>
        <v>0</v>
      </c>
      <c r="K2162" s="1">
        <f t="shared" si="416"/>
        <v>0</v>
      </c>
      <c r="L2162" s="16">
        <f>IF(COUNTIF($N$2:N2162,N2162)=1,L2161+1,L2161)</f>
        <v>27</v>
      </c>
      <c r="M2162" s="17" t="str">
        <f t="shared" si="417"/>
        <v/>
      </c>
      <c r="N2162" s="1">
        <f t="shared" si="418"/>
        <v>0</v>
      </c>
      <c r="O2162" s="1">
        <f t="shared" si="419"/>
        <v>0</v>
      </c>
      <c r="P2162" s="17">
        <f t="shared" si="420"/>
        <v>0</v>
      </c>
      <c r="Q2162" s="17">
        <f t="shared" si="421"/>
        <v>0</v>
      </c>
      <c r="R2162" s="17">
        <f t="shared" si="422"/>
        <v>0</v>
      </c>
      <c r="S2162" s="17">
        <f t="shared" si="423"/>
        <v>0</v>
      </c>
      <c r="T2162" s="17">
        <f t="shared" si="424"/>
        <v>0</v>
      </c>
    </row>
    <row r="2163" spans="1:20">
      <c r="A2163" s="141"/>
      <c r="B2163" s="141"/>
      <c r="C2163" s="16">
        <f>stock!C2157</f>
        <v>0</v>
      </c>
      <c r="D2163" s="16">
        <f>stock!D2157</f>
        <v>0</v>
      </c>
      <c r="E2163" s="16">
        <f>stock!E2157</f>
        <v>0</v>
      </c>
      <c r="F2163" s="16">
        <f>stock!F2157</f>
        <v>0</v>
      </c>
      <c r="G2163" s="16"/>
      <c r="H2163" s="16">
        <f t="shared" si="413"/>
        <v>0</v>
      </c>
      <c r="I2163" s="16">
        <f t="shared" si="414"/>
        <v>0</v>
      </c>
      <c r="J2163" s="16">
        <f t="shared" si="415"/>
        <v>0</v>
      </c>
      <c r="K2163" s="1">
        <f t="shared" si="416"/>
        <v>0</v>
      </c>
      <c r="L2163" s="16">
        <f>IF(COUNTIF($N$2:N2163,N2163)=1,L2162+1,L2162)</f>
        <v>27</v>
      </c>
      <c r="M2163" s="17" t="str">
        <f t="shared" si="417"/>
        <v/>
      </c>
      <c r="N2163" s="1">
        <f t="shared" si="418"/>
        <v>0</v>
      </c>
      <c r="O2163" s="1">
        <f t="shared" si="419"/>
        <v>0</v>
      </c>
      <c r="P2163" s="17">
        <f t="shared" si="420"/>
        <v>0</v>
      </c>
      <c r="Q2163" s="17">
        <f t="shared" si="421"/>
        <v>0</v>
      </c>
      <c r="R2163" s="17">
        <f t="shared" si="422"/>
        <v>0</v>
      </c>
      <c r="S2163" s="17">
        <f t="shared" si="423"/>
        <v>0</v>
      </c>
      <c r="T2163" s="17">
        <f t="shared" si="424"/>
        <v>0</v>
      </c>
    </row>
    <row r="2164" spans="1:20">
      <c r="A2164" s="141"/>
      <c r="B2164" s="141"/>
      <c r="C2164" s="16">
        <f>stock!C2158</f>
        <v>0</v>
      </c>
      <c r="D2164" s="16">
        <f>stock!D2158</f>
        <v>0</v>
      </c>
      <c r="E2164" s="16">
        <f>stock!E2158</f>
        <v>0</v>
      </c>
      <c r="F2164" s="16">
        <f>stock!F2158</f>
        <v>0</v>
      </c>
      <c r="G2164" s="16"/>
      <c r="H2164" s="16">
        <f t="shared" si="413"/>
        <v>0</v>
      </c>
      <c r="I2164" s="16">
        <f t="shared" si="414"/>
        <v>0</v>
      </c>
      <c r="J2164" s="16">
        <f t="shared" si="415"/>
        <v>0</v>
      </c>
      <c r="K2164" s="1">
        <f t="shared" si="416"/>
        <v>0</v>
      </c>
      <c r="L2164" s="16">
        <f>IF(COUNTIF($N$2:N2164,N2164)=1,L2163+1,L2163)</f>
        <v>27</v>
      </c>
      <c r="M2164" s="17" t="str">
        <f t="shared" si="417"/>
        <v/>
      </c>
      <c r="N2164" s="1">
        <f t="shared" si="418"/>
        <v>0</v>
      </c>
      <c r="O2164" s="1">
        <f t="shared" si="419"/>
        <v>0</v>
      </c>
      <c r="P2164" s="17">
        <f t="shared" si="420"/>
        <v>0</v>
      </c>
      <c r="Q2164" s="17">
        <f t="shared" si="421"/>
        <v>0</v>
      </c>
      <c r="R2164" s="17">
        <f t="shared" si="422"/>
        <v>0</v>
      </c>
      <c r="S2164" s="17">
        <f t="shared" si="423"/>
        <v>0</v>
      </c>
      <c r="T2164" s="17">
        <f t="shared" si="424"/>
        <v>0</v>
      </c>
    </row>
    <row r="2165" spans="1:20">
      <c r="A2165" s="141"/>
      <c r="B2165" s="141"/>
      <c r="C2165" s="16">
        <f>stock!C2159</f>
        <v>0</v>
      </c>
      <c r="D2165" s="16">
        <f>stock!D2159</f>
        <v>0</v>
      </c>
      <c r="E2165" s="16">
        <f>stock!E2159</f>
        <v>0</v>
      </c>
      <c r="F2165" s="16">
        <f>stock!F2159</f>
        <v>0</v>
      </c>
      <c r="G2165" s="16"/>
      <c r="H2165" s="16">
        <f t="shared" si="413"/>
        <v>0</v>
      </c>
      <c r="I2165" s="16">
        <f t="shared" si="414"/>
        <v>0</v>
      </c>
      <c r="J2165" s="16">
        <f t="shared" si="415"/>
        <v>0</v>
      </c>
      <c r="K2165" s="1">
        <f t="shared" si="416"/>
        <v>0</v>
      </c>
      <c r="L2165" s="16">
        <f>IF(COUNTIF($N$2:N2165,N2165)=1,L2164+1,L2164)</f>
        <v>27</v>
      </c>
      <c r="M2165" s="17" t="str">
        <f t="shared" si="417"/>
        <v/>
      </c>
      <c r="N2165" s="1">
        <f t="shared" si="418"/>
        <v>0</v>
      </c>
      <c r="O2165" s="1">
        <f t="shared" si="419"/>
        <v>0</v>
      </c>
      <c r="P2165" s="17">
        <f t="shared" si="420"/>
        <v>0</v>
      </c>
      <c r="Q2165" s="17">
        <f t="shared" si="421"/>
        <v>0</v>
      </c>
      <c r="R2165" s="17">
        <f t="shared" si="422"/>
        <v>0</v>
      </c>
      <c r="S2165" s="17">
        <f t="shared" si="423"/>
        <v>0</v>
      </c>
      <c r="T2165" s="17">
        <f t="shared" si="424"/>
        <v>0</v>
      </c>
    </row>
    <row r="2166" spans="1:20">
      <c r="A2166" s="141"/>
      <c r="B2166" s="141"/>
      <c r="C2166" s="16">
        <f>stock!C2160</f>
        <v>0</v>
      </c>
      <c r="D2166" s="16">
        <f>stock!D2160</f>
        <v>0</v>
      </c>
      <c r="E2166" s="16">
        <f>stock!E2160</f>
        <v>0</v>
      </c>
      <c r="F2166" s="16">
        <f>stock!F2160</f>
        <v>0</v>
      </c>
      <c r="G2166" s="16"/>
      <c r="H2166" s="16">
        <f t="shared" si="413"/>
        <v>0</v>
      </c>
      <c r="I2166" s="16">
        <f t="shared" si="414"/>
        <v>0</v>
      </c>
      <c r="J2166" s="16">
        <f t="shared" si="415"/>
        <v>0</v>
      </c>
      <c r="K2166" s="1">
        <f t="shared" si="416"/>
        <v>0</v>
      </c>
      <c r="L2166" s="16">
        <f>IF(COUNTIF($N$2:N2166,N2166)=1,L2165+1,L2165)</f>
        <v>27</v>
      </c>
      <c r="M2166" s="17" t="str">
        <f t="shared" si="417"/>
        <v/>
      </c>
      <c r="N2166" s="1">
        <f t="shared" si="418"/>
        <v>0</v>
      </c>
      <c r="O2166" s="1">
        <f t="shared" si="419"/>
        <v>0</v>
      </c>
      <c r="P2166" s="17">
        <f t="shared" si="420"/>
        <v>0</v>
      </c>
      <c r="Q2166" s="17">
        <f t="shared" si="421"/>
        <v>0</v>
      </c>
      <c r="R2166" s="17">
        <f t="shared" si="422"/>
        <v>0</v>
      </c>
      <c r="S2166" s="17">
        <f t="shared" si="423"/>
        <v>0</v>
      </c>
      <c r="T2166" s="17">
        <f t="shared" si="424"/>
        <v>0</v>
      </c>
    </row>
    <row r="2167" spans="1:20">
      <c r="A2167" s="141"/>
      <c r="B2167" s="141"/>
      <c r="C2167" s="16">
        <f>stock!C2161</f>
        <v>0</v>
      </c>
      <c r="D2167" s="16">
        <f>stock!D2161</f>
        <v>0</v>
      </c>
      <c r="E2167" s="16">
        <f>stock!E2161</f>
        <v>0</v>
      </c>
      <c r="F2167" s="16">
        <f>stock!F2161</f>
        <v>0</v>
      </c>
      <c r="G2167" s="16"/>
      <c r="H2167" s="16">
        <f t="shared" si="413"/>
        <v>0</v>
      </c>
      <c r="I2167" s="16">
        <f t="shared" si="414"/>
        <v>0</v>
      </c>
      <c r="J2167" s="16">
        <f t="shared" si="415"/>
        <v>0</v>
      </c>
      <c r="K2167" s="1">
        <f t="shared" si="416"/>
        <v>0</v>
      </c>
      <c r="L2167" s="16">
        <f>IF(COUNTIF($N$2:N2167,N2167)=1,L2166+1,L2166)</f>
        <v>27</v>
      </c>
      <c r="M2167" s="17" t="str">
        <f t="shared" si="417"/>
        <v/>
      </c>
      <c r="N2167" s="1">
        <f t="shared" si="418"/>
        <v>0</v>
      </c>
      <c r="O2167" s="1">
        <f t="shared" si="419"/>
        <v>0</v>
      </c>
      <c r="P2167" s="17">
        <f t="shared" si="420"/>
        <v>0</v>
      </c>
      <c r="Q2167" s="17">
        <f t="shared" si="421"/>
        <v>0</v>
      </c>
      <c r="R2167" s="17">
        <f t="shared" si="422"/>
        <v>0</v>
      </c>
      <c r="S2167" s="17">
        <f t="shared" si="423"/>
        <v>0</v>
      </c>
      <c r="T2167" s="17">
        <f t="shared" si="424"/>
        <v>0</v>
      </c>
    </row>
    <row r="2168" spans="1:20">
      <c r="A2168" s="141"/>
      <c r="B2168" s="141"/>
      <c r="C2168" s="16">
        <f>stock!C2162</f>
        <v>0</v>
      </c>
      <c r="D2168" s="16">
        <f>stock!D2162</f>
        <v>0</v>
      </c>
      <c r="E2168" s="16">
        <f>stock!E2162</f>
        <v>0</v>
      </c>
      <c r="F2168" s="16">
        <f>stock!F2162</f>
        <v>0</v>
      </c>
      <c r="G2168" s="16"/>
      <c r="H2168" s="16">
        <f t="shared" si="413"/>
        <v>0</v>
      </c>
      <c r="I2168" s="16">
        <f t="shared" si="414"/>
        <v>0</v>
      </c>
      <c r="J2168" s="16">
        <f t="shared" si="415"/>
        <v>0</v>
      </c>
      <c r="K2168" s="1">
        <f t="shared" si="416"/>
        <v>0</v>
      </c>
      <c r="L2168" s="16">
        <f>IF(COUNTIF($N$2:N2168,N2168)=1,L2167+1,L2167)</f>
        <v>27</v>
      </c>
      <c r="M2168" s="17" t="str">
        <f t="shared" si="417"/>
        <v/>
      </c>
      <c r="N2168" s="1">
        <f t="shared" si="418"/>
        <v>0</v>
      </c>
      <c r="O2168" s="1">
        <f t="shared" si="419"/>
        <v>0</v>
      </c>
      <c r="P2168" s="17">
        <f t="shared" si="420"/>
        <v>0</v>
      </c>
      <c r="Q2168" s="17">
        <f t="shared" si="421"/>
        <v>0</v>
      </c>
      <c r="R2168" s="17">
        <f t="shared" si="422"/>
        <v>0</v>
      </c>
      <c r="S2168" s="17">
        <f t="shared" si="423"/>
        <v>0</v>
      </c>
      <c r="T2168" s="17">
        <f t="shared" si="424"/>
        <v>0</v>
      </c>
    </row>
    <row r="2169" spans="1:20">
      <c r="A2169" s="141"/>
      <c r="B2169" s="141"/>
      <c r="C2169" s="16">
        <f>stock!C2163</f>
        <v>0</v>
      </c>
      <c r="D2169" s="16">
        <f>stock!D2163</f>
        <v>0</v>
      </c>
      <c r="E2169" s="16">
        <f>stock!E2163</f>
        <v>0</v>
      </c>
      <c r="F2169" s="16">
        <f>stock!F2163</f>
        <v>0</v>
      </c>
      <c r="G2169" s="16"/>
      <c r="H2169" s="16">
        <f t="shared" si="413"/>
        <v>0</v>
      </c>
      <c r="I2169" s="16">
        <f t="shared" si="414"/>
        <v>0</v>
      </c>
      <c r="J2169" s="16">
        <f t="shared" si="415"/>
        <v>0</v>
      </c>
      <c r="K2169" s="1">
        <f t="shared" si="416"/>
        <v>0</v>
      </c>
      <c r="L2169" s="16">
        <f>IF(COUNTIF($N$2:N2169,N2169)=1,L2168+1,L2168)</f>
        <v>27</v>
      </c>
      <c r="M2169" s="17" t="str">
        <f t="shared" si="417"/>
        <v/>
      </c>
      <c r="N2169" s="1">
        <f t="shared" si="418"/>
        <v>0</v>
      </c>
      <c r="O2169" s="1">
        <f t="shared" si="419"/>
        <v>0</v>
      </c>
      <c r="P2169" s="17">
        <f t="shared" si="420"/>
        <v>0</v>
      </c>
      <c r="Q2169" s="17">
        <f t="shared" si="421"/>
        <v>0</v>
      </c>
      <c r="R2169" s="17">
        <f t="shared" si="422"/>
        <v>0</v>
      </c>
      <c r="S2169" s="17">
        <f t="shared" si="423"/>
        <v>0</v>
      </c>
      <c r="T2169" s="17">
        <f t="shared" si="424"/>
        <v>0</v>
      </c>
    </row>
    <row r="2170" spans="1:20">
      <c r="A2170" s="141"/>
      <c r="B2170" s="141"/>
      <c r="C2170" s="16">
        <f>stock!C2164</f>
        <v>0</v>
      </c>
      <c r="D2170" s="16">
        <f>stock!D2164</f>
        <v>0</v>
      </c>
      <c r="E2170" s="16">
        <f>stock!E2164</f>
        <v>0</v>
      </c>
      <c r="F2170" s="16">
        <f>stock!F2164</f>
        <v>0</v>
      </c>
      <c r="G2170" s="16"/>
      <c r="H2170" s="16">
        <f t="shared" si="413"/>
        <v>0</v>
      </c>
      <c r="I2170" s="16">
        <f t="shared" si="414"/>
        <v>0</v>
      </c>
      <c r="J2170" s="16">
        <f t="shared" si="415"/>
        <v>0</v>
      </c>
      <c r="K2170" s="1">
        <f t="shared" si="416"/>
        <v>0</v>
      </c>
      <c r="L2170" s="16">
        <f>IF(COUNTIF($N$2:N2170,N2170)=1,L2169+1,L2169)</f>
        <v>27</v>
      </c>
      <c r="M2170" s="17" t="str">
        <f t="shared" si="417"/>
        <v/>
      </c>
      <c r="N2170" s="1">
        <f t="shared" si="418"/>
        <v>0</v>
      </c>
      <c r="O2170" s="1">
        <f t="shared" si="419"/>
        <v>0</v>
      </c>
      <c r="P2170" s="17">
        <f t="shared" si="420"/>
        <v>0</v>
      </c>
      <c r="Q2170" s="17">
        <f t="shared" si="421"/>
        <v>0</v>
      </c>
      <c r="R2170" s="17">
        <f t="shared" si="422"/>
        <v>0</v>
      </c>
      <c r="S2170" s="17">
        <f t="shared" si="423"/>
        <v>0</v>
      </c>
      <c r="T2170" s="17">
        <f t="shared" si="424"/>
        <v>0</v>
      </c>
    </row>
    <row r="2171" spans="1:20">
      <c r="A2171" s="141"/>
      <c r="B2171" s="141"/>
      <c r="C2171" s="16">
        <f>stock!C2165</f>
        <v>0</v>
      </c>
      <c r="D2171" s="16">
        <f>stock!D2165</f>
        <v>0</v>
      </c>
      <c r="E2171" s="16">
        <f>stock!E2165</f>
        <v>0</v>
      </c>
      <c r="F2171" s="16">
        <f>stock!F2165</f>
        <v>0</v>
      </c>
      <c r="G2171" s="16"/>
      <c r="H2171" s="16">
        <f t="shared" si="413"/>
        <v>0</v>
      </c>
      <c r="I2171" s="16">
        <f t="shared" si="414"/>
        <v>0</v>
      </c>
      <c r="J2171" s="16">
        <f t="shared" si="415"/>
        <v>0</v>
      </c>
      <c r="K2171" s="1">
        <f t="shared" si="416"/>
        <v>0</v>
      </c>
      <c r="L2171" s="16">
        <f>IF(COUNTIF($N$2:N2171,N2171)=1,L2170+1,L2170)</f>
        <v>27</v>
      </c>
      <c r="M2171" s="17" t="str">
        <f t="shared" si="417"/>
        <v/>
      </c>
      <c r="N2171" s="1">
        <f t="shared" si="418"/>
        <v>0</v>
      </c>
      <c r="O2171" s="1">
        <f t="shared" si="419"/>
        <v>0</v>
      </c>
      <c r="P2171" s="17">
        <f t="shared" si="420"/>
        <v>0</v>
      </c>
      <c r="Q2171" s="17">
        <f t="shared" si="421"/>
        <v>0</v>
      </c>
      <c r="R2171" s="17">
        <f t="shared" si="422"/>
        <v>0</v>
      </c>
      <c r="S2171" s="17">
        <f t="shared" si="423"/>
        <v>0</v>
      </c>
      <c r="T2171" s="17">
        <f t="shared" si="424"/>
        <v>0</v>
      </c>
    </row>
    <row r="2172" spans="1:20">
      <c r="A2172" s="141"/>
      <c r="B2172" s="141"/>
      <c r="C2172" s="16">
        <f>stock!C2166</f>
        <v>0</v>
      </c>
      <c r="D2172" s="16">
        <f>stock!D2166</f>
        <v>0</v>
      </c>
      <c r="E2172" s="16">
        <f>stock!E2166</f>
        <v>0</v>
      </c>
      <c r="F2172" s="16">
        <f>stock!F2166</f>
        <v>0</v>
      </c>
      <c r="G2172" s="16"/>
      <c r="H2172" s="16">
        <f t="shared" si="413"/>
        <v>0</v>
      </c>
      <c r="I2172" s="16">
        <f t="shared" si="414"/>
        <v>0</v>
      </c>
      <c r="J2172" s="16">
        <f t="shared" si="415"/>
        <v>0</v>
      </c>
      <c r="K2172" s="1">
        <f t="shared" si="416"/>
        <v>0</v>
      </c>
      <c r="L2172" s="16">
        <f>IF(COUNTIF($N$2:N2172,N2172)=1,L2171+1,L2171)</f>
        <v>27</v>
      </c>
      <c r="M2172" s="17" t="str">
        <f t="shared" si="417"/>
        <v/>
      </c>
      <c r="N2172" s="1">
        <f t="shared" si="418"/>
        <v>0</v>
      </c>
      <c r="O2172" s="1">
        <f t="shared" si="419"/>
        <v>0</v>
      </c>
      <c r="P2172" s="17">
        <f t="shared" si="420"/>
        <v>0</v>
      </c>
      <c r="Q2172" s="17">
        <f t="shared" si="421"/>
        <v>0</v>
      </c>
      <c r="R2172" s="17">
        <f t="shared" si="422"/>
        <v>0</v>
      </c>
      <c r="S2172" s="17">
        <f t="shared" si="423"/>
        <v>0</v>
      </c>
      <c r="T2172" s="17">
        <f t="shared" si="424"/>
        <v>0</v>
      </c>
    </row>
    <row r="2173" spans="1:20">
      <c r="A2173" s="141"/>
      <c r="B2173" s="141"/>
      <c r="C2173" s="16">
        <f>stock!C2167</f>
        <v>0</v>
      </c>
      <c r="D2173" s="16">
        <f>stock!D2167</f>
        <v>0</v>
      </c>
      <c r="E2173" s="16">
        <f>stock!E2167</f>
        <v>0</v>
      </c>
      <c r="F2173" s="16">
        <f>stock!F2167</f>
        <v>0</v>
      </c>
      <c r="G2173" s="16"/>
      <c r="H2173" s="16">
        <f t="shared" ref="H2173:H2236" si="425">IFERROR(--SUBSTITUTE(TRIM(RIGHT(SUBSTITUTE(A2173," ",REPT(" ",255)),255)),"KG",""),0)</f>
        <v>0</v>
      </c>
      <c r="I2173" s="16">
        <f t="shared" ref="I2173:I2236" si="426">IFERROR(--SUBSTITUTE(TRIM(RIGHT(SUBSTITUTE(A2173," ",REPT(" ",255)),255)),"GM",""),0)</f>
        <v>0</v>
      </c>
      <c r="J2173" s="16">
        <f t="shared" ref="J2173:J2236" si="427">IF(H2173&gt;I2173,H2173,I2173)</f>
        <v>0</v>
      </c>
      <c r="K2173" s="1">
        <f t="shared" ref="K2173:K2236" si="428">IFERROR(LEFT(A2173,LEN(A2173)-5),0)</f>
        <v>0</v>
      </c>
      <c r="L2173" s="16">
        <f>IF(COUNTIF($N$2:N2173,N2173)=1,L2172+1,L2172)</f>
        <v>27</v>
      </c>
      <c r="M2173" s="17" t="str">
        <f t="shared" si="417"/>
        <v/>
      </c>
      <c r="N2173" s="1">
        <f t="shared" si="418"/>
        <v>0</v>
      </c>
      <c r="O2173" s="1">
        <f t="shared" si="419"/>
        <v>0</v>
      </c>
      <c r="P2173" s="17">
        <f t="shared" si="420"/>
        <v>0</v>
      </c>
      <c r="Q2173" s="17">
        <f t="shared" si="421"/>
        <v>0</v>
      </c>
      <c r="R2173" s="17">
        <f t="shared" si="422"/>
        <v>0</v>
      </c>
      <c r="S2173" s="17">
        <f t="shared" si="423"/>
        <v>0</v>
      </c>
      <c r="T2173" s="17">
        <f t="shared" si="424"/>
        <v>0</v>
      </c>
    </row>
    <row r="2174" spans="1:20">
      <c r="A2174" s="141"/>
      <c r="B2174" s="141"/>
      <c r="C2174" s="16">
        <f>stock!C2168</f>
        <v>0</v>
      </c>
      <c r="D2174" s="16">
        <f>stock!D2168</f>
        <v>0</v>
      </c>
      <c r="E2174" s="16">
        <f>stock!E2168</f>
        <v>0</v>
      </c>
      <c r="F2174" s="16">
        <f>stock!F2168</f>
        <v>0</v>
      </c>
      <c r="G2174" s="16"/>
      <c r="H2174" s="16">
        <f t="shared" si="425"/>
        <v>0</v>
      </c>
      <c r="I2174" s="16">
        <f t="shared" si="426"/>
        <v>0</v>
      </c>
      <c r="J2174" s="16">
        <f t="shared" si="427"/>
        <v>0</v>
      </c>
      <c r="K2174" s="1">
        <f t="shared" si="428"/>
        <v>0</v>
      </c>
      <c r="L2174" s="16">
        <f>IF(COUNTIF($N$2:N2174,N2174)=1,L2173+1,L2173)</f>
        <v>27</v>
      </c>
      <c r="M2174" s="17" t="str">
        <f t="shared" si="417"/>
        <v/>
      </c>
      <c r="N2174" s="1">
        <f t="shared" si="418"/>
        <v>0</v>
      </c>
      <c r="O2174" s="1">
        <f t="shared" si="419"/>
        <v>0</v>
      </c>
      <c r="P2174" s="17">
        <f t="shared" si="420"/>
        <v>0</v>
      </c>
      <c r="Q2174" s="17">
        <f t="shared" si="421"/>
        <v>0</v>
      </c>
      <c r="R2174" s="17">
        <f t="shared" si="422"/>
        <v>0</v>
      </c>
      <c r="S2174" s="17">
        <f t="shared" si="423"/>
        <v>0</v>
      </c>
      <c r="T2174" s="17">
        <f t="shared" si="424"/>
        <v>0</v>
      </c>
    </row>
    <row r="2175" spans="1:20">
      <c r="A2175" s="141"/>
      <c r="B2175" s="141"/>
      <c r="C2175" s="16">
        <f>stock!C2169</f>
        <v>0</v>
      </c>
      <c r="D2175" s="16">
        <f>stock!D2169</f>
        <v>0</v>
      </c>
      <c r="E2175" s="16">
        <f>stock!E2169</f>
        <v>0</v>
      </c>
      <c r="F2175" s="16">
        <f>stock!F2169</f>
        <v>0</v>
      </c>
      <c r="G2175" s="16"/>
      <c r="H2175" s="16">
        <f t="shared" si="425"/>
        <v>0</v>
      </c>
      <c r="I2175" s="16">
        <f t="shared" si="426"/>
        <v>0</v>
      </c>
      <c r="J2175" s="16">
        <f t="shared" si="427"/>
        <v>0</v>
      </c>
      <c r="K2175" s="1">
        <f t="shared" si="428"/>
        <v>0</v>
      </c>
      <c r="L2175" s="16">
        <f>IF(COUNTIF($N$2:N2175,N2175)=1,L2174+1,L2174)</f>
        <v>27</v>
      </c>
      <c r="M2175" s="17" t="str">
        <f t="shared" si="417"/>
        <v/>
      </c>
      <c r="N2175" s="1">
        <f t="shared" si="418"/>
        <v>0</v>
      </c>
      <c r="O2175" s="1">
        <f t="shared" si="419"/>
        <v>0</v>
      </c>
      <c r="P2175" s="17">
        <f t="shared" si="420"/>
        <v>0</v>
      </c>
      <c r="Q2175" s="17">
        <f t="shared" si="421"/>
        <v>0</v>
      </c>
      <c r="R2175" s="17">
        <f t="shared" si="422"/>
        <v>0</v>
      </c>
      <c r="S2175" s="17">
        <f t="shared" si="423"/>
        <v>0</v>
      </c>
      <c r="T2175" s="17">
        <f t="shared" si="424"/>
        <v>0</v>
      </c>
    </row>
    <row r="2176" spans="1:20">
      <c r="A2176" s="141"/>
      <c r="B2176" s="141"/>
      <c r="C2176" s="16">
        <f>stock!C2170</f>
        <v>0</v>
      </c>
      <c r="D2176" s="16">
        <f>stock!D2170</f>
        <v>0</v>
      </c>
      <c r="E2176" s="16">
        <f>stock!E2170</f>
        <v>0</v>
      </c>
      <c r="F2176" s="16">
        <f>stock!F2170</f>
        <v>0</v>
      </c>
      <c r="G2176" s="16"/>
      <c r="H2176" s="16">
        <f t="shared" si="425"/>
        <v>0</v>
      </c>
      <c r="I2176" s="16">
        <f t="shared" si="426"/>
        <v>0</v>
      </c>
      <c r="J2176" s="16">
        <f t="shared" si="427"/>
        <v>0</v>
      </c>
      <c r="K2176" s="1">
        <f t="shared" si="428"/>
        <v>0</v>
      </c>
      <c r="L2176" s="16">
        <f>IF(COUNTIF($N$2:N2176,N2176)=1,L2175+1,L2175)</f>
        <v>27</v>
      </c>
      <c r="M2176" s="17" t="str">
        <f t="shared" si="417"/>
        <v/>
      </c>
      <c r="N2176" s="1">
        <f t="shared" si="418"/>
        <v>0</v>
      </c>
      <c r="O2176" s="1">
        <f t="shared" si="419"/>
        <v>0</v>
      </c>
      <c r="P2176" s="17">
        <f t="shared" si="420"/>
        <v>0</v>
      </c>
      <c r="Q2176" s="17">
        <f t="shared" si="421"/>
        <v>0</v>
      </c>
      <c r="R2176" s="17">
        <f t="shared" si="422"/>
        <v>0</v>
      </c>
      <c r="S2176" s="17">
        <f t="shared" si="423"/>
        <v>0</v>
      </c>
      <c r="T2176" s="17">
        <f t="shared" si="424"/>
        <v>0</v>
      </c>
    </row>
    <row r="2177" spans="1:20">
      <c r="A2177" s="141"/>
      <c r="B2177" s="141"/>
      <c r="C2177" s="16">
        <f>stock!C2171</f>
        <v>0</v>
      </c>
      <c r="D2177" s="16">
        <f>stock!D2171</f>
        <v>0</v>
      </c>
      <c r="E2177" s="16">
        <f>stock!E2171</f>
        <v>0</v>
      </c>
      <c r="F2177" s="16">
        <f>stock!F2171</f>
        <v>0</v>
      </c>
      <c r="G2177" s="16"/>
      <c r="H2177" s="16">
        <f t="shared" si="425"/>
        <v>0</v>
      </c>
      <c r="I2177" s="16">
        <f t="shared" si="426"/>
        <v>0</v>
      </c>
      <c r="J2177" s="16">
        <f t="shared" si="427"/>
        <v>0</v>
      </c>
      <c r="K2177" s="1">
        <f t="shared" si="428"/>
        <v>0</v>
      </c>
      <c r="L2177" s="16">
        <f>IF(COUNTIF($N$2:N2177,N2177)=1,L2176+1,L2176)</f>
        <v>27</v>
      </c>
      <c r="M2177" s="17" t="str">
        <f t="shared" si="417"/>
        <v/>
      </c>
      <c r="N2177" s="1">
        <f t="shared" si="418"/>
        <v>0</v>
      </c>
      <c r="O2177" s="1">
        <f t="shared" si="419"/>
        <v>0</v>
      </c>
      <c r="P2177" s="17">
        <f t="shared" si="420"/>
        <v>0</v>
      </c>
      <c r="Q2177" s="17">
        <f t="shared" si="421"/>
        <v>0</v>
      </c>
      <c r="R2177" s="17">
        <f t="shared" si="422"/>
        <v>0</v>
      </c>
      <c r="S2177" s="17">
        <f t="shared" si="423"/>
        <v>0</v>
      </c>
      <c r="T2177" s="17">
        <f t="shared" si="424"/>
        <v>0</v>
      </c>
    </row>
    <row r="2178" spans="1:20">
      <c r="A2178" s="141"/>
      <c r="B2178" s="141"/>
      <c r="C2178" s="16">
        <f>stock!C2172</f>
        <v>0</v>
      </c>
      <c r="D2178" s="16">
        <f>stock!D2172</f>
        <v>0</v>
      </c>
      <c r="E2178" s="16">
        <f>stock!E2172</f>
        <v>0</v>
      </c>
      <c r="F2178" s="16">
        <f>stock!F2172</f>
        <v>0</v>
      </c>
      <c r="G2178" s="16"/>
      <c r="H2178" s="16">
        <f t="shared" si="425"/>
        <v>0</v>
      </c>
      <c r="I2178" s="16">
        <f t="shared" si="426"/>
        <v>0</v>
      </c>
      <c r="J2178" s="16">
        <f t="shared" si="427"/>
        <v>0</v>
      </c>
      <c r="K2178" s="1">
        <f t="shared" si="428"/>
        <v>0</v>
      </c>
      <c r="L2178" s="16">
        <f>IF(COUNTIF($N$2:N2178,N2178)=1,L2177+1,L2177)</f>
        <v>27</v>
      </c>
      <c r="M2178" s="17" t="str">
        <f t="shared" si="417"/>
        <v/>
      </c>
      <c r="N2178" s="1">
        <f t="shared" si="418"/>
        <v>0</v>
      </c>
      <c r="O2178" s="1">
        <f t="shared" si="419"/>
        <v>0</v>
      </c>
      <c r="P2178" s="17">
        <f t="shared" si="420"/>
        <v>0</v>
      </c>
      <c r="Q2178" s="17">
        <f t="shared" si="421"/>
        <v>0</v>
      </c>
      <c r="R2178" s="17">
        <f t="shared" si="422"/>
        <v>0</v>
      </c>
      <c r="S2178" s="17">
        <f t="shared" si="423"/>
        <v>0</v>
      </c>
      <c r="T2178" s="17">
        <f t="shared" si="424"/>
        <v>0</v>
      </c>
    </row>
    <row r="2179" spans="1:20">
      <c r="A2179" s="141"/>
      <c r="B2179" s="141"/>
      <c r="C2179" s="16">
        <f>stock!C2173</f>
        <v>0</v>
      </c>
      <c r="D2179" s="16">
        <f>stock!D2173</f>
        <v>0</v>
      </c>
      <c r="E2179" s="16">
        <f>stock!E2173</f>
        <v>0</v>
      </c>
      <c r="F2179" s="16">
        <f>stock!F2173</f>
        <v>0</v>
      </c>
      <c r="G2179" s="16"/>
      <c r="H2179" s="16">
        <f t="shared" si="425"/>
        <v>0</v>
      </c>
      <c r="I2179" s="16">
        <f t="shared" si="426"/>
        <v>0</v>
      </c>
      <c r="J2179" s="16">
        <f t="shared" si="427"/>
        <v>0</v>
      </c>
      <c r="K2179" s="1">
        <f t="shared" si="428"/>
        <v>0</v>
      </c>
      <c r="L2179" s="16">
        <f>IF(COUNTIF($N$2:N2179,N2179)=1,L2178+1,L2178)</f>
        <v>27</v>
      </c>
      <c r="M2179" s="17" t="str">
        <f t="shared" si="417"/>
        <v/>
      </c>
      <c r="N2179" s="1">
        <f t="shared" si="418"/>
        <v>0</v>
      </c>
      <c r="O2179" s="1">
        <f t="shared" si="419"/>
        <v>0</v>
      </c>
      <c r="P2179" s="17">
        <f t="shared" si="420"/>
        <v>0</v>
      </c>
      <c r="Q2179" s="17">
        <f t="shared" si="421"/>
        <v>0</v>
      </c>
      <c r="R2179" s="17">
        <f t="shared" si="422"/>
        <v>0</v>
      </c>
      <c r="S2179" s="17">
        <f t="shared" si="423"/>
        <v>0</v>
      </c>
      <c r="T2179" s="17">
        <f t="shared" si="424"/>
        <v>0</v>
      </c>
    </row>
    <row r="2180" spans="1:20">
      <c r="A2180" s="141"/>
      <c r="B2180" s="141"/>
      <c r="C2180" s="16">
        <f>stock!C2174</f>
        <v>0</v>
      </c>
      <c r="D2180" s="16">
        <f>stock!D2174</f>
        <v>0</v>
      </c>
      <c r="E2180" s="16">
        <f>stock!E2174</f>
        <v>0</v>
      </c>
      <c r="F2180" s="16">
        <f>stock!F2174</f>
        <v>0</v>
      </c>
      <c r="G2180" s="16"/>
      <c r="H2180" s="16">
        <f t="shared" si="425"/>
        <v>0</v>
      </c>
      <c r="I2180" s="16">
        <f t="shared" si="426"/>
        <v>0</v>
      </c>
      <c r="J2180" s="16">
        <f t="shared" si="427"/>
        <v>0</v>
      </c>
      <c r="K2180" s="1">
        <f t="shared" si="428"/>
        <v>0</v>
      </c>
      <c r="L2180" s="16">
        <f>IF(COUNTIF($N$2:N2180,N2180)=1,L2179+1,L2179)</f>
        <v>27</v>
      </c>
      <c r="M2180" s="17" t="str">
        <f t="shared" si="417"/>
        <v/>
      </c>
      <c r="N2180" s="1">
        <f t="shared" si="418"/>
        <v>0</v>
      </c>
      <c r="O2180" s="1">
        <f t="shared" si="419"/>
        <v>0</v>
      </c>
      <c r="P2180" s="17">
        <f t="shared" si="420"/>
        <v>0</v>
      </c>
      <c r="Q2180" s="17">
        <f t="shared" si="421"/>
        <v>0</v>
      </c>
      <c r="R2180" s="17">
        <f t="shared" si="422"/>
        <v>0</v>
      </c>
      <c r="S2180" s="17">
        <f t="shared" si="423"/>
        <v>0</v>
      </c>
      <c r="T2180" s="17">
        <f t="shared" si="424"/>
        <v>0</v>
      </c>
    </row>
    <row r="2181" spans="1:20">
      <c r="A2181" s="141"/>
      <c r="B2181" s="141"/>
      <c r="C2181" s="16">
        <f>stock!C2175</f>
        <v>0</v>
      </c>
      <c r="D2181" s="16">
        <f>stock!D2175</f>
        <v>0</v>
      </c>
      <c r="E2181" s="16">
        <f>stock!E2175</f>
        <v>0</v>
      </c>
      <c r="F2181" s="16">
        <f>stock!F2175</f>
        <v>0</v>
      </c>
      <c r="G2181" s="16"/>
      <c r="H2181" s="16">
        <f t="shared" si="425"/>
        <v>0</v>
      </c>
      <c r="I2181" s="16">
        <f t="shared" si="426"/>
        <v>0</v>
      </c>
      <c r="J2181" s="16">
        <f t="shared" si="427"/>
        <v>0</v>
      </c>
      <c r="K2181" s="1">
        <f t="shared" si="428"/>
        <v>0</v>
      </c>
      <c r="L2181" s="16">
        <f>IF(COUNTIF($N$2:N2181,N2181)=1,L2180+1,L2180)</f>
        <v>27</v>
      </c>
      <c r="M2181" s="17" t="str">
        <f t="shared" si="417"/>
        <v/>
      </c>
      <c r="N2181" s="1">
        <f t="shared" si="418"/>
        <v>0</v>
      </c>
      <c r="O2181" s="1">
        <f t="shared" si="419"/>
        <v>0</v>
      </c>
      <c r="P2181" s="17">
        <f t="shared" si="420"/>
        <v>0</v>
      </c>
      <c r="Q2181" s="17">
        <f t="shared" si="421"/>
        <v>0</v>
      </c>
      <c r="R2181" s="17">
        <f t="shared" si="422"/>
        <v>0</v>
      </c>
      <c r="S2181" s="17">
        <f t="shared" si="423"/>
        <v>0</v>
      </c>
      <c r="T2181" s="17">
        <f t="shared" si="424"/>
        <v>0</v>
      </c>
    </row>
    <row r="2182" spans="1:20">
      <c r="A2182" s="141"/>
      <c r="B2182" s="141"/>
      <c r="C2182" s="16">
        <f>stock!C2176</f>
        <v>0</v>
      </c>
      <c r="D2182" s="16">
        <f>stock!D2176</f>
        <v>0</v>
      </c>
      <c r="E2182" s="16">
        <f>stock!E2176</f>
        <v>0</v>
      </c>
      <c r="F2182" s="16">
        <f>stock!F2176</f>
        <v>0</v>
      </c>
      <c r="G2182" s="16"/>
      <c r="H2182" s="16">
        <f t="shared" si="425"/>
        <v>0</v>
      </c>
      <c r="I2182" s="16">
        <f t="shared" si="426"/>
        <v>0</v>
      </c>
      <c r="J2182" s="16">
        <f t="shared" si="427"/>
        <v>0</v>
      </c>
      <c r="K2182" s="1">
        <f t="shared" si="428"/>
        <v>0</v>
      </c>
      <c r="L2182" s="16">
        <f>IF(COUNTIF($N$2:N2182,N2182)=1,L2181+1,L2181)</f>
        <v>27</v>
      </c>
      <c r="M2182" s="17" t="str">
        <f t="shared" si="417"/>
        <v/>
      </c>
      <c r="N2182" s="1">
        <f t="shared" si="418"/>
        <v>0</v>
      </c>
      <c r="O2182" s="1">
        <f t="shared" si="419"/>
        <v>0</v>
      </c>
      <c r="P2182" s="17">
        <f t="shared" si="420"/>
        <v>0</v>
      </c>
      <c r="Q2182" s="17">
        <f t="shared" si="421"/>
        <v>0</v>
      </c>
      <c r="R2182" s="17">
        <f t="shared" si="422"/>
        <v>0</v>
      </c>
      <c r="S2182" s="17">
        <f t="shared" si="423"/>
        <v>0</v>
      </c>
      <c r="T2182" s="17">
        <f t="shared" si="424"/>
        <v>0</v>
      </c>
    </row>
    <row r="2183" spans="1:20">
      <c r="A2183" s="141"/>
      <c r="B2183" s="141"/>
      <c r="C2183" s="16">
        <f>stock!C2177</f>
        <v>0</v>
      </c>
      <c r="D2183" s="16">
        <f>stock!D2177</f>
        <v>0</v>
      </c>
      <c r="E2183" s="16">
        <f>stock!E2177</f>
        <v>0</v>
      </c>
      <c r="F2183" s="16">
        <f>stock!F2177</f>
        <v>0</v>
      </c>
      <c r="G2183" s="16"/>
      <c r="H2183" s="16">
        <f t="shared" si="425"/>
        <v>0</v>
      </c>
      <c r="I2183" s="16">
        <f t="shared" si="426"/>
        <v>0</v>
      </c>
      <c r="J2183" s="16">
        <f t="shared" si="427"/>
        <v>0</v>
      </c>
      <c r="K2183" s="1">
        <f t="shared" si="428"/>
        <v>0</v>
      </c>
      <c r="L2183" s="16">
        <f>IF(COUNTIF($N$2:N2183,N2183)=1,L2182+1,L2182)</f>
        <v>27</v>
      </c>
      <c r="M2183" s="17" t="str">
        <f t="shared" si="417"/>
        <v/>
      </c>
      <c r="N2183" s="1">
        <f t="shared" si="418"/>
        <v>0</v>
      </c>
      <c r="O2183" s="1">
        <f t="shared" si="419"/>
        <v>0</v>
      </c>
      <c r="P2183" s="17">
        <f t="shared" si="420"/>
        <v>0</v>
      </c>
      <c r="Q2183" s="17">
        <f t="shared" si="421"/>
        <v>0</v>
      </c>
      <c r="R2183" s="17">
        <f t="shared" si="422"/>
        <v>0</v>
      </c>
      <c r="S2183" s="17">
        <f t="shared" si="423"/>
        <v>0</v>
      </c>
      <c r="T2183" s="17">
        <f t="shared" si="424"/>
        <v>0</v>
      </c>
    </row>
    <row r="2184" spans="1:20">
      <c r="A2184" s="141"/>
      <c r="B2184" s="141"/>
      <c r="C2184" s="16">
        <f>stock!C2178</f>
        <v>0</v>
      </c>
      <c r="D2184" s="16">
        <f>stock!D2178</f>
        <v>0</v>
      </c>
      <c r="E2184" s="16">
        <f>stock!E2178</f>
        <v>0</v>
      </c>
      <c r="F2184" s="16">
        <f>stock!F2178</f>
        <v>0</v>
      </c>
      <c r="G2184" s="16"/>
      <c r="H2184" s="16">
        <f t="shared" si="425"/>
        <v>0</v>
      </c>
      <c r="I2184" s="16">
        <f t="shared" si="426"/>
        <v>0</v>
      </c>
      <c r="J2184" s="16">
        <f t="shared" si="427"/>
        <v>0</v>
      </c>
      <c r="K2184" s="1">
        <f t="shared" si="428"/>
        <v>0</v>
      </c>
      <c r="L2184" s="16">
        <f>IF(COUNTIF($N$2:N2184,N2184)=1,L2183+1,L2183)</f>
        <v>27</v>
      </c>
      <c r="M2184" s="17" t="str">
        <f t="shared" si="417"/>
        <v/>
      </c>
      <c r="N2184" s="1">
        <f t="shared" si="418"/>
        <v>0</v>
      </c>
      <c r="O2184" s="1">
        <f t="shared" si="419"/>
        <v>0</v>
      </c>
      <c r="P2184" s="17">
        <f t="shared" si="420"/>
        <v>0</v>
      </c>
      <c r="Q2184" s="17">
        <f t="shared" si="421"/>
        <v>0</v>
      </c>
      <c r="R2184" s="17">
        <f t="shared" si="422"/>
        <v>0</v>
      </c>
      <c r="S2184" s="17">
        <f t="shared" si="423"/>
        <v>0</v>
      </c>
      <c r="T2184" s="17">
        <f t="shared" si="424"/>
        <v>0</v>
      </c>
    </row>
    <row r="2185" spans="1:20">
      <c r="A2185" s="141"/>
      <c r="B2185" s="141"/>
      <c r="C2185" s="16">
        <f>stock!C2179</f>
        <v>0</v>
      </c>
      <c r="D2185" s="16">
        <f>stock!D2179</f>
        <v>0</v>
      </c>
      <c r="E2185" s="16">
        <f>stock!E2179</f>
        <v>0</v>
      </c>
      <c r="F2185" s="16">
        <f>stock!F2179</f>
        <v>0</v>
      </c>
      <c r="G2185" s="16"/>
      <c r="H2185" s="16">
        <f t="shared" si="425"/>
        <v>0</v>
      </c>
      <c r="I2185" s="16">
        <f t="shared" si="426"/>
        <v>0</v>
      </c>
      <c r="J2185" s="16">
        <f t="shared" si="427"/>
        <v>0</v>
      </c>
      <c r="K2185" s="1">
        <f t="shared" si="428"/>
        <v>0</v>
      </c>
      <c r="L2185" s="16">
        <f>IF(COUNTIF($N$2:N2185,N2185)=1,L2184+1,L2184)</f>
        <v>27</v>
      </c>
      <c r="M2185" s="17" t="str">
        <f t="shared" si="417"/>
        <v/>
      </c>
      <c r="N2185" s="1">
        <f t="shared" si="418"/>
        <v>0</v>
      </c>
      <c r="O2185" s="1">
        <f t="shared" si="419"/>
        <v>0</v>
      </c>
      <c r="P2185" s="17">
        <f t="shared" si="420"/>
        <v>0</v>
      </c>
      <c r="Q2185" s="17">
        <f t="shared" si="421"/>
        <v>0</v>
      </c>
      <c r="R2185" s="17">
        <f t="shared" si="422"/>
        <v>0</v>
      </c>
      <c r="S2185" s="17">
        <f t="shared" si="423"/>
        <v>0</v>
      </c>
      <c r="T2185" s="17">
        <f t="shared" si="424"/>
        <v>0</v>
      </c>
    </row>
    <row r="2186" spans="1:20">
      <c r="A2186" s="141"/>
      <c r="B2186" s="141"/>
      <c r="C2186" s="16">
        <f>stock!C2180</f>
        <v>0</v>
      </c>
      <c r="D2186" s="16">
        <f>stock!D2180</f>
        <v>0</v>
      </c>
      <c r="E2186" s="16">
        <f>stock!E2180</f>
        <v>0</v>
      </c>
      <c r="F2186" s="16">
        <f>stock!F2180</f>
        <v>0</v>
      </c>
      <c r="G2186" s="16"/>
      <c r="H2186" s="16">
        <f t="shared" si="425"/>
        <v>0</v>
      </c>
      <c r="I2186" s="16">
        <f t="shared" si="426"/>
        <v>0</v>
      </c>
      <c r="J2186" s="16">
        <f t="shared" si="427"/>
        <v>0</v>
      </c>
      <c r="K2186" s="1">
        <f t="shared" si="428"/>
        <v>0</v>
      </c>
      <c r="L2186" s="16">
        <f>IF(COUNTIF($N$2:N2186,N2186)=1,L2185+1,L2185)</f>
        <v>27</v>
      </c>
      <c r="M2186" s="17" t="str">
        <f t="shared" si="417"/>
        <v/>
      </c>
      <c r="N2186" s="1">
        <f t="shared" si="418"/>
        <v>0</v>
      </c>
      <c r="O2186" s="1">
        <f t="shared" si="419"/>
        <v>0</v>
      </c>
      <c r="P2186" s="17">
        <f t="shared" si="420"/>
        <v>0</v>
      </c>
      <c r="Q2186" s="17">
        <f t="shared" si="421"/>
        <v>0</v>
      </c>
      <c r="R2186" s="17">
        <f t="shared" si="422"/>
        <v>0</v>
      </c>
      <c r="S2186" s="17">
        <f t="shared" si="423"/>
        <v>0</v>
      </c>
      <c r="T2186" s="17">
        <f t="shared" si="424"/>
        <v>0</v>
      </c>
    </row>
    <row r="2187" spans="1:20">
      <c r="A2187" s="141"/>
      <c r="B2187" s="141"/>
      <c r="C2187" s="16">
        <f>stock!C2181</f>
        <v>0</v>
      </c>
      <c r="D2187" s="16">
        <f>stock!D2181</f>
        <v>0</v>
      </c>
      <c r="E2187" s="16">
        <f>stock!E2181</f>
        <v>0</v>
      </c>
      <c r="F2187" s="16">
        <f>stock!F2181</f>
        <v>0</v>
      </c>
      <c r="G2187" s="16"/>
      <c r="H2187" s="16">
        <f t="shared" si="425"/>
        <v>0</v>
      </c>
      <c r="I2187" s="16">
        <f t="shared" si="426"/>
        <v>0</v>
      </c>
      <c r="J2187" s="16">
        <f t="shared" si="427"/>
        <v>0</v>
      </c>
      <c r="K2187" s="1">
        <f t="shared" si="428"/>
        <v>0</v>
      </c>
      <c r="L2187" s="16">
        <f>IF(COUNTIF($N$2:N2187,N2187)=1,L2186+1,L2186)</f>
        <v>27</v>
      </c>
      <c r="M2187" s="17" t="str">
        <f t="shared" si="417"/>
        <v/>
      </c>
      <c r="N2187" s="1">
        <f t="shared" si="418"/>
        <v>0</v>
      </c>
      <c r="O2187" s="1">
        <f t="shared" si="419"/>
        <v>0</v>
      </c>
      <c r="P2187" s="17">
        <f t="shared" si="420"/>
        <v>0</v>
      </c>
      <c r="Q2187" s="17">
        <f t="shared" si="421"/>
        <v>0</v>
      </c>
      <c r="R2187" s="17">
        <f t="shared" si="422"/>
        <v>0</v>
      </c>
      <c r="S2187" s="17">
        <f t="shared" si="423"/>
        <v>0</v>
      </c>
      <c r="T2187" s="17">
        <f t="shared" si="424"/>
        <v>0</v>
      </c>
    </row>
    <row r="2188" spans="1:20">
      <c r="A2188" s="141"/>
      <c r="B2188" s="141"/>
      <c r="C2188" s="16">
        <f>stock!C2182</f>
        <v>0</v>
      </c>
      <c r="D2188" s="16">
        <f>stock!D2182</f>
        <v>0</v>
      </c>
      <c r="E2188" s="16">
        <f>stock!E2182</f>
        <v>0</v>
      </c>
      <c r="F2188" s="16">
        <f>stock!F2182</f>
        <v>0</v>
      </c>
      <c r="G2188" s="16"/>
      <c r="H2188" s="16">
        <f t="shared" si="425"/>
        <v>0</v>
      </c>
      <c r="I2188" s="16">
        <f t="shared" si="426"/>
        <v>0</v>
      </c>
      <c r="J2188" s="16">
        <f t="shared" si="427"/>
        <v>0</v>
      </c>
      <c r="K2188" s="1">
        <f t="shared" si="428"/>
        <v>0</v>
      </c>
      <c r="L2188" s="16">
        <f>IF(COUNTIF($N$2:N2188,N2188)=1,L2187+1,L2187)</f>
        <v>27</v>
      </c>
      <c r="M2188" s="17" t="str">
        <f t="shared" si="417"/>
        <v/>
      </c>
      <c r="N2188" s="1">
        <f t="shared" si="418"/>
        <v>0</v>
      </c>
      <c r="O2188" s="1">
        <f t="shared" si="419"/>
        <v>0</v>
      </c>
      <c r="P2188" s="17">
        <f t="shared" si="420"/>
        <v>0</v>
      </c>
      <c r="Q2188" s="17">
        <f t="shared" si="421"/>
        <v>0</v>
      </c>
      <c r="R2188" s="17">
        <f t="shared" si="422"/>
        <v>0</v>
      </c>
      <c r="S2188" s="17">
        <f t="shared" si="423"/>
        <v>0</v>
      </c>
      <c r="T2188" s="17">
        <f t="shared" si="424"/>
        <v>0</v>
      </c>
    </row>
    <row r="2189" spans="1:20">
      <c r="A2189" s="141"/>
      <c r="B2189" s="141"/>
      <c r="C2189" s="16">
        <f>stock!C2183</f>
        <v>0</v>
      </c>
      <c r="D2189" s="16">
        <f>stock!D2183</f>
        <v>0</v>
      </c>
      <c r="E2189" s="16">
        <f>stock!E2183</f>
        <v>0</v>
      </c>
      <c r="F2189" s="16">
        <f>stock!F2183</f>
        <v>0</v>
      </c>
      <c r="G2189" s="16"/>
      <c r="H2189" s="16">
        <f t="shared" si="425"/>
        <v>0</v>
      </c>
      <c r="I2189" s="16">
        <f t="shared" si="426"/>
        <v>0</v>
      </c>
      <c r="J2189" s="16">
        <f t="shared" si="427"/>
        <v>0</v>
      </c>
      <c r="K2189" s="1">
        <f t="shared" si="428"/>
        <v>0</v>
      </c>
      <c r="L2189" s="16">
        <f>IF(COUNTIF($N$2:N2189,N2189)=1,L2188+1,L2188)</f>
        <v>27</v>
      </c>
      <c r="M2189" s="17" t="str">
        <f t="shared" si="417"/>
        <v/>
      </c>
      <c r="N2189" s="1">
        <f t="shared" si="418"/>
        <v>0</v>
      </c>
      <c r="O2189" s="1">
        <f t="shared" si="419"/>
        <v>0</v>
      </c>
      <c r="P2189" s="17">
        <f t="shared" si="420"/>
        <v>0</v>
      </c>
      <c r="Q2189" s="17">
        <f t="shared" si="421"/>
        <v>0</v>
      </c>
      <c r="R2189" s="17">
        <f t="shared" si="422"/>
        <v>0</v>
      </c>
      <c r="S2189" s="17">
        <f t="shared" si="423"/>
        <v>0</v>
      </c>
      <c r="T2189" s="17">
        <f t="shared" si="424"/>
        <v>0</v>
      </c>
    </row>
    <row r="2190" spans="1:20">
      <c r="A2190" s="141"/>
      <c r="B2190" s="141"/>
      <c r="C2190" s="16">
        <f>stock!C2184</f>
        <v>0</v>
      </c>
      <c r="D2190" s="16">
        <f>stock!D2184</f>
        <v>0</v>
      </c>
      <c r="E2190" s="16">
        <f>stock!E2184</f>
        <v>0</v>
      </c>
      <c r="F2190" s="16">
        <f>stock!F2184</f>
        <v>0</v>
      </c>
      <c r="G2190" s="16"/>
      <c r="H2190" s="16">
        <f t="shared" si="425"/>
        <v>0</v>
      </c>
      <c r="I2190" s="16">
        <f t="shared" si="426"/>
        <v>0</v>
      </c>
      <c r="J2190" s="16">
        <f t="shared" si="427"/>
        <v>0</v>
      </c>
      <c r="K2190" s="1">
        <f t="shared" si="428"/>
        <v>0</v>
      </c>
      <c r="L2190" s="16">
        <f>IF(COUNTIF($N$2:N2190,N2190)=1,L2189+1,L2189)</f>
        <v>27</v>
      </c>
      <c r="M2190" s="17" t="str">
        <f t="shared" si="417"/>
        <v/>
      </c>
      <c r="N2190" s="1">
        <f t="shared" si="418"/>
        <v>0</v>
      </c>
      <c r="O2190" s="1">
        <f t="shared" si="419"/>
        <v>0</v>
      </c>
      <c r="P2190" s="17">
        <f t="shared" si="420"/>
        <v>0</v>
      </c>
      <c r="Q2190" s="17">
        <f t="shared" si="421"/>
        <v>0</v>
      </c>
      <c r="R2190" s="17">
        <f t="shared" si="422"/>
        <v>0</v>
      </c>
      <c r="S2190" s="17">
        <f t="shared" si="423"/>
        <v>0</v>
      </c>
      <c r="T2190" s="17">
        <f t="shared" si="424"/>
        <v>0</v>
      </c>
    </row>
    <row r="2191" spans="1:20">
      <c r="A2191" s="141"/>
      <c r="B2191" s="141"/>
      <c r="C2191" s="16">
        <f>stock!C2185</f>
        <v>0</v>
      </c>
      <c r="D2191" s="16">
        <f>stock!D2185</f>
        <v>0</v>
      </c>
      <c r="E2191" s="16">
        <f>stock!E2185</f>
        <v>0</v>
      </c>
      <c r="F2191" s="16">
        <f>stock!F2185</f>
        <v>0</v>
      </c>
      <c r="G2191" s="16"/>
      <c r="H2191" s="16">
        <f t="shared" si="425"/>
        <v>0</v>
      </c>
      <c r="I2191" s="16">
        <f t="shared" si="426"/>
        <v>0</v>
      </c>
      <c r="J2191" s="16">
        <f t="shared" si="427"/>
        <v>0</v>
      </c>
      <c r="K2191" s="1">
        <f t="shared" si="428"/>
        <v>0</v>
      </c>
      <c r="L2191" s="16">
        <f>IF(COUNTIF($N$2:N2191,N2191)=1,L2190+1,L2190)</f>
        <v>27</v>
      </c>
      <c r="M2191" s="17" t="str">
        <f t="shared" si="417"/>
        <v/>
      </c>
      <c r="N2191" s="1">
        <f t="shared" si="418"/>
        <v>0</v>
      </c>
      <c r="O2191" s="1">
        <f t="shared" si="419"/>
        <v>0</v>
      </c>
      <c r="P2191" s="17">
        <f t="shared" si="420"/>
        <v>0</v>
      </c>
      <c r="Q2191" s="17">
        <f t="shared" si="421"/>
        <v>0</v>
      </c>
      <c r="R2191" s="17">
        <f t="shared" si="422"/>
        <v>0</v>
      </c>
      <c r="S2191" s="17">
        <f t="shared" si="423"/>
        <v>0</v>
      </c>
      <c r="T2191" s="17">
        <f t="shared" si="424"/>
        <v>0</v>
      </c>
    </row>
    <row r="2192" spans="1:20">
      <c r="A2192" s="141"/>
      <c r="B2192" s="141"/>
      <c r="C2192" s="16">
        <f>stock!C2186</f>
        <v>0</v>
      </c>
      <c r="D2192" s="16">
        <f>stock!D2186</f>
        <v>0</v>
      </c>
      <c r="E2192" s="16">
        <f>stock!E2186</f>
        <v>0</v>
      </c>
      <c r="F2192" s="16">
        <f>stock!F2186</f>
        <v>0</v>
      </c>
      <c r="G2192" s="16"/>
      <c r="H2192" s="16">
        <f t="shared" si="425"/>
        <v>0</v>
      </c>
      <c r="I2192" s="16">
        <f t="shared" si="426"/>
        <v>0</v>
      </c>
      <c r="J2192" s="16">
        <f t="shared" si="427"/>
        <v>0</v>
      </c>
      <c r="K2192" s="1">
        <f t="shared" si="428"/>
        <v>0</v>
      </c>
      <c r="L2192" s="16">
        <f>IF(COUNTIF($N$2:N2192,N2192)=1,L2191+1,L2191)</f>
        <v>27</v>
      </c>
      <c r="M2192" s="17" t="str">
        <f t="shared" si="417"/>
        <v/>
      </c>
      <c r="N2192" s="1">
        <f t="shared" si="418"/>
        <v>0</v>
      </c>
      <c r="O2192" s="1">
        <f t="shared" si="419"/>
        <v>0</v>
      </c>
      <c r="P2192" s="17">
        <f t="shared" si="420"/>
        <v>0</v>
      </c>
      <c r="Q2192" s="17">
        <f t="shared" si="421"/>
        <v>0</v>
      </c>
      <c r="R2192" s="17">
        <f t="shared" si="422"/>
        <v>0</v>
      </c>
      <c r="S2192" s="17">
        <f t="shared" si="423"/>
        <v>0</v>
      </c>
      <c r="T2192" s="17">
        <f t="shared" si="424"/>
        <v>0</v>
      </c>
    </row>
    <row r="2193" spans="1:20">
      <c r="A2193" s="141"/>
      <c r="B2193" s="141"/>
      <c r="C2193" s="16">
        <f>stock!C2187</f>
        <v>0</v>
      </c>
      <c r="D2193" s="16">
        <f>stock!D2187</f>
        <v>0</v>
      </c>
      <c r="E2193" s="16">
        <f>stock!E2187</f>
        <v>0</v>
      </c>
      <c r="F2193" s="16">
        <f>stock!F2187</f>
        <v>0</v>
      </c>
      <c r="G2193" s="16"/>
      <c r="H2193" s="16">
        <f t="shared" si="425"/>
        <v>0</v>
      </c>
      <c r="I2193" s="16">
        <f t="shared" si="426"/>
        <v>0</v>
      </c>
      <c r="J2193" s="16">
        <f t="shared" si="427"/>
        <v>0</v>
      </c>
      <c r="K2193" s="1">
        <f t="shared" si="428"/>
        <v>0</v>
      </c>
      <c r="L2193" s="16">
        <f>IF(COUNTIF($N$2:N2193,N2193)=1,L2192+1,L2192)</f>
        <v>27</v>
      </c>
      <c r="M2193" s="17" t="str">
        <f t="shared" si="417"/>
        <v/>
      </c>
      <c r="N2193" s="1">
        <f t="shared" si="418"/>
        <v>0</v>
      </c>
      <c r="O2193" s="1">
        <f t="shared" si="419"/>
        <v>0</v>
      </c>
      <c r="P2193" s="17">
        <f t="shared" si="420"/>
        <v>0</v>
      </c>
      <c r="Q2193" s="17">
        <f t="shared" si="421"/>
        <v>0</v>
      </c>
      <c r="R2193" s="17">
        <f t="shared" si="422"/>
        <v>0</v>
      </c>
      <c r="S2193" s="17">
        <f t="shared" si="423"/>
        <v>0</v>
      </c>
      <c r="T2193" s="17">
        <f t="shared" si="424"/>
        <v>0</v>
      </c>
    </row>
    <row r="2194" spans="1:20">
      <c r="A2194" s="141"/>
      <c r="B2194" s="141"/>
      <c r="C2194" s="16">
        <f>stock!C2188</f>
        <v>0</v>
      </c>
      <c r="D2194" s="16">
        <f>stock!D2188</f>
        <v>0</v>
      </c>
      <c r="E2194" s="16">
        <f>stock!E2188</f>
        <v>0</v>
      </c>
      <c r="F2194" s="16">
        <f>stock!F2188</f>
        <v>0</v>
      </c>
      <c r="G2194" s="16"/>
      <c r="H2194" s="16">
        <f t="shared" si="425"/>
        <v>0</v>
      </c>
      <c r="I2194" s="16">
        <f t="shared" si="426"/>
        <v>0</v>
      </c>
      <c r="J2194" s="16">
        <f t="shared" si="427"/>
        <v>0</v>
      </c>
      <c r="K2194" s="1">
        <f t="shared" si="428"/>
        <v>0</v>
      </c>
      <c r="L2194" s="16">
        <f>IF(COUNTIF($N$2:N2194,N2194)=1,L2193+1,L2193)</f>
        <v>27</v>
      </c>
      <c r="M2194" s="17" t="str">
        <f t="shared" si="417"/>
        <v/>
      </c>
      <c r="N2194" s="1">
        <f t="shared" si="418"/>
        <v>0</v>
      </c>
      <c r="O2194" s="1">
        <f t="shared" si="419"/>
        <v>0</v>
      </c>
      <c r="P2194" s="17">
        <f t="shared" si="420"/>
        <v>0</v>
      </c>
      <c r="Q2194" s="17">
        <f t="shared" si="421"/>
        <v>0</v>
      </c>
      <c r="R2194" s="17">
        <f t="shared" si="422"/>
        <v>0</v>
      </c>
      <c r="S2194" s="17">
        <f t="shared" si="423"/>
        <v>0</v>
      </c>
      <c r="T2194" s="17">
        <f t="shared" si="424"/>
        <v>0</v>
      </c>
    </row>
    <row r="2195" spans="1:20">
      <c r="A2195" s="141"/>
      <c r="B2195" s="141"/>
      <c r="C2195" s="16">
        <f>stock!C2189</f>
        <v>0</v>
      </c>
      <c r="D2195" s="16">
        <f>stock!D2189</f>
        <v>0</v>
      </c>
      <c r="E2195" s="16">
        <f>stock!E2189</f>
        <v>0</v>
      </c>
      <c r="F2195" s="16">
        <f>stock!F2189</f>
        <v>0</v>
      </c>
      <c r="G2195" s="16"/>
      <c r="H2195" s="16">
        <f t="shared" si="425"/>
        <v>0</v>
      </c>
      <c r="I2195" s="16">
        <f t="shared" si="426"/>
        <v>0</v>
      </c>
      <c r="J2195" s="16">
        <f t="shared" si="427"/>
        <v>0</v>
      </c>
      <c r="K2195" s="1">
        <f t="shared" si="428"/>
        <v>0</v>
      </c>
      <c r="L2195" s="16">
        <f>IF(COUNTIF($N$2:N2195,N2195)=1,L2194+1,L2194)</f>
        <v>27</v>
      </c>
      <c r="M2195" s="17" t="str">
        <f t="shared" si="417"/>
        <v/>
      </c>
      <c r="N2195" s="1">
        <f t="shared" si="418"/>
        <v>0</v>
      </c>
      <c r="O2195" s="1">
        <f t="shared" si="419"/>
        <v>0</v>
      </c>
      <c r="P2195" s="17">
        <f t="shared" si="420"/>
        <v>0</v>
      </c>
      <c r="Q2195" s="17">
        <f t="shared" si="421"/>
        <v>0</v>
      </c>
      <c r="R2195" s="17">
        <f t="shared" si="422"/>
        <v>0</v>
      </c>
      <c r="S2195" s="17">
        <f t="shared" si="423"/>
        <v>0</v>
      </c>
      <c r="T2195" s="17">
        <f t="shared" si="424"/>
        <v>0</v>
      </c>
    </row>
    <row r="2196" spans="1:20">
      <c r="A2196" s="141"/>
      <c r="B2196" s="141"/>
      <c r="C2196" s="16">
        <f>stock!C2190</f>
        <v>0</v>
      </c>
      <c r="D2196" s="16">
        <f>stock!D2190</f>
        <v>0</v>
      </c>
      <c r="E2196" s="16">
        <f>stock!E2190</f>
        <v>0</v>
      </c>
      <c r="F2196" s="16">
        <f>stock!F2190</f>
        <v>0</v>
      </c>
      <c r="G2196" s="16"/>
      <c r="H2196" s="16">
        <f t="shared" si="425"/>
        <v>0</v>
      </c>
      <c r="I2196" s="16">
        <f t="shared" si="426"/>
        <v>0</v>
      </c>
      <c r="J2196" s="16">
        <f t="shared" si="427"/>
        <v>0</v>
      </c>
      <c r="K2196" s="1">
        <f t="shared" si="428"/>
        <v>0</v>
      </c>
      <c r="L2196" s="16">
        <f>IF(COUNTIF($N$2:N2196,N2196)=1,L2195+1,L2195)</f>
        <v>27</v>
      </c>
      <c r="M2196" s="17" t="str">
        <f t="shared" ref="M2196:M2259" si="429">IF(P2196=0,"",K2196)</f>
        <v/>
      </c>
      <c r="N2196" s="1">
        <f t="shared" ref="N2196:N2259" si="430">IF(P2196=0,0,(IFERROR(RIGHT(K2196,LEN(K2196)-FIND(" ",K2196)),K2196)))</f>
        <v>0</v>
      </c>
      <c r="O2196" s="1">
        <f t="shared" ref="O2196:O2259" si="431">IF(P2196=0,0,TRIM(LEFT(SUBSTITUTE(A2196," ",REPT(" ",255)),255)))</f>
        <v>0</v>
      </c>
      <c r="P2196" s="17">
        <f t="shared" ref="P2196:P2259" si="432">IFERROR((FIND("KG",A2196)/FIND("KG",A2196)),0)+IFERROR((FIND("GM",A2196)/FIND("GM",A2196)),0)</f>
        <v>0</v>
      </c>
      <c r="Q2196" s="17">
        <f t="shared" ref="Q2196:Q2259" si="433">IFERROR((C2196*J2196*P2196)/50,0)</f>
        <v>0</v>
      </c>
      <c r="R2196" s="17">
        <f t="shared" ref="R2196:R2259" si="434">IFERROR((D2196*J2196*P2196)/50,0)</f>
        <v>0</v>
      </c>
      <c r="S2196" s="17">
        <f t="shared" ref="S2196:S2259" si="435">IFERROR((E2196*J2196*P2196)/50,0)</f>
        <v>0</v>
      </c>
      <c r="T2196" s="17">
        <f t="shared" ref="T2196:T2259" si="436">IFERROR((F2196*J2196*P2196)/50,0)</f>
        <v>0</v>
      </c>
    </row>
    <row r="2197" spans="1:20">
      <c r="A2197" s="141"/>
      <c r="B2197" s="141"/>
      <c r="C2197" s="16">
        <f>stock!C2191</f>
        <v>0</v>
      </c>
      <c r="D2197" s="16">
        <f>stock!D2191</f>
        <v>0</v>
      </c>
      <c r="E2197" s="16">
        <f>stock!E2191</f>
        <v>0</v>
      </c>
      <c r="F2197" s="16">
        <f>stock!F2191</f>
        <v>0</v>
      </c>
      <c r="G2197" s="16"/>
      <c r="H2197" s="16">
        <f t="shared" si="425"/>
        <v>0</v>
      </c>
      <c r="I2197" s="16">
        <f t="shared" si="426"/>
        <v>0</v>
      </c>
      <c r="J2197" s="16">
        <f t="shared" si="427"/>
        <v>0</v>
      </c>
      <c r="K2197" s="1">
        <f t="shared" si="428"/>
        <v>0</v>
      </c>
      <c r="L2197" s="16">
        <f>IF(COUNTIF($N$2:N2197,N2197)=1,L2196+1,L2196)</f>
        <v>27</v>
      </c>
      <c r="M2197" s="17" t="str">
        <f t="shared" si="429"/>
        <v/>
      </c>
      <c r="N2197" s="1">
        <f t="shared" si="430"/>
        <v>0</v>
      </c>
      <c r="O2197" s="1">
        <f t="shared" si="431"/>
        <v>0</v>
      </c>
      <c r="P2197" s="17">
        <f t="shared" si="432"/>
        <v>0</v>
      </c>
      <c r="Q2197" s="17">
        <f t="shared" si="433"/>
        <v>0</v>
      </c>
      <c r="R2197" s="17">
        <f t="shared" si="434"/>
        <v>0</v>
      </c>
      <c r="S2197" s="17">
        <f t="shared" si="435"/>
        <v>0</v>
      </c>
      <c r="T2197" s="17">
        <f t="shared" si="436"/>
        <v>0</v>
      </c>
    </row>
    <row r="2198" spans="1:20">
      <c r="A2198" s="141"/>
      <c r="B2198" s="141"/>
      <c r="C2198" s="16">
        <f>stock!C2192</f>
        <v>0</v>
      </c>
      <c r="D2198" s="16">
        <f>stock!D2192</f>
        <v>0</v>
      </c>
      <c r="E2198" s="16">
        <f>stock!E2192</f>
        <v>0</v>
      </c>
      <c r="F2198" s="16">
        <f>stock!F2192</f>
        <v>0</v>
      </c>
      <c r="G2198" s="16"/>
      <c r="H2198" s="16">
        <f t="shared" si="425"/>
        <v>0</v>
      </c>
      <c r="I2198" s="16">
        <f t="shared" si="426"/>
        <v>0</v>
      </c>
      <c r="J2198" s="16">
        <f t="shared" si="427"/>
        <v>0</v>
      </c>
      <c r="K2198" s="1">
        <f t="shared" si="428"/>
        <v>0</v>
      </c>
      <c r="L2198" s="16">
        <f>IF(COUNTIF($N$2:N2198,N2198)=1,L2197+1,L2197)</f>
        <v>27</v>
      </c>
      <c r="M2198" s="17" t="str">
        <f t="shared" si="429"/>
        <v/>
      </c>
      <c r="N2198" s="1">
        <f t="shared" si="430"/>
        <v>0</v>
      </c>
      <c r="O2198" s="1">
        <f t="shared" si="431"/>
        <v>0</v>
      </c>
      <c r="P2198" s="17">
        <f t="shared" si="432"/>
        <v>0</v>
      </c>
      <c r="Q2198" s="17">
        <f t="shared" si="433"/>
        <v>0</v>
      </c>
      <c r="R2198" s="17">
        <f t="shared" si="434"/>
        <v>0</v>
      </c>
      <c r="S2198" s="17">
        <f t="shared" si="435"/>
        <v>0</v>
      </c>
      <c r="T2198" s="17">
        <f t="shared" si="436"/>
        <v>0</v>
      </c>
    </row>
    <row r="2199" spans="1:20">
      <c r="A2199" s="141"/>
      <c r="B2199" s="141"/>
      <c r="C2199" s="16">
        <f>stock!C2193</f>
        <v>0</v>
      </c>
      <c r="D2199" s="16">
        <f>stock!D2193</f>
        <v>0</v>
      </c>
      <c r="E2199" s="16">
        <f>stock!E2193</f>
        <v>0</v>
      </c>
      <c r="F2199" s="16">
        <f>stock!F2193</f>
        <v>0</v>
      </c>
      <c r="G2199" s="16"/>
      <c r="H2199" s="16">
        <f t="shared" si="425"/>
        <v>0</v>
      </c>
      <c r="I2199" s="16">
        <f t="shared" si="426"/>
        <v>0</v>
      </c>
      <c r="J2199" s="16">
        <f t="shared" si="427"/>
        <v>0</v>
      </c>
      <c r="K2199" s="1">
        <f t="shared" si="428"/>
        <v>0</v>
      </c>
      <c r="L2199" s="16">
        <f>IF(COUNTIF($N$2:N2199,N2199)=1,L2198+1,L2198)</f>
        <v>27</v>
      </c>
      <c r="M2199" s="17" t="str">
        <f t="shared" si="429"/>
        <v/>
      </c>
      <c r="N2199" s="1">
        <f t="shared" si="430"/>
        <v>0</v>
      </c>
      <c r="O2199" s="1">
        <f t="shared" si="431"/>
        <v>0</v>
      </c>
      <c r="P2199" s="17">
        <f t="shared" si="432"/>
        <v>0</v>
      </c>
      <c r="Q2199" s="17">
        <f t="shared" si="433"/>
        <v>0</v>
      </c>
      <c r="R2199" s="17">
        <f t="shared" si="434"/>
        <v>0</v>
      </c>
      <c r="S2199" s="17">
        <f t="shared" si="435"/>
        <v>0</v>
      </c>
      <c r="T2199" s="17">
        <f t="shared" si="436"/>
        <v>0</v>
      </c>
    </row>
    <row r="2200" spans="1:20">
      <c r="A2200" s="141"/>
      <c r="B2200" s="141"/>
      <c r="C2200" s="16">
        <f>stock!C2194</f>
        <v>0</v>
      </c>
      <c r="D2200" s="16">
        <f>stock!D2194</f>
        <v>0</v>
      </c>
      <c r="E2200" s="16">
        <f>stock!E2194</f>
        <v>0</v>
      </c>
      <c r="F2200" s="16">
        <f>stock!F2194</f>
        <v>0</v>
      </c>
      <c r="G2200" s="16"/>
      <c r="H2200" s="16">
        <f t="shared" si="425"/>
        <v>0</v>
      </c>
      <c r="I2200" s="16">
        <f t="shared" si="426"/>
        <v>0</v>
      </c>
      <c r="J2200" s="16">
        <f t="shared" si="427"/>
        <v>0</v>
      </c>
      <c r="K2200" s="1">
        <f t="shared" si="428"/>
        <v>0</v>
      </c>
      <c r="L2200" s="16">
        <f>IF(COUNTIF($N$2:N2200,N2200)=1,L2199+1,L2199)</f>
        <v>27</v>
      </c>
      <c r="M2200" s="17" t="str">
        <f t="shared" si="429"/>
        <v/>
      </c>
      <c r="N2200" s="1">
        <f t="shared" si="430"/>
        <v>0</v>
      </c>
      <c r="O2200" s="1">
        <f t="shared" si="431"/>
        <v>0</v>
      </c>
      <c r="P2200" s="17">
        <f t="shared" si="432"/>
        <v>0</v>
      </c>
      <c r="Q2200" s="17">
        <f t="shared" si="433"/>
        <v>0</v>
      </c>
      <c r="R2200" s="17">
        <f t="shared" si="434"/>
        <v>0</v>
      </c>
      <c r="S2200" s="17">
        <f t="shared" si="435"/>
        <v>0</v>
      </c>
      <c r="T2200" s="17">
        <f t="shared" si="436"/>
        <v>0</v>
      </c>
    </row>
    <row r="2201" spans="1:20">
      <c r="A2201" s="141"/>
      <c r="B2201" s="141"/>
      <c r="C2201" s="16">
        <f>stock!C2195</f>
        <v>0</v>
      </c>
      <c r="D2201" s="16">
        <f>stock!D2195</f>
        <v>0</v>
      </c>
      <c r="E2201" s="16">
        <f>stock!E2195</f>
        <v>0</v>
      </c>
      <c r="F2201" s="16">
        <f>stock!F2195</f>
        <v>0</v>
      </c>
      <c r="G2201" s="16"/>
      <c r="H2201" s="16">
        <f t="shared" si="425"/>
        <v>0</v>
      </c>
      <c r="I2201" s="16">
        <f t="shared" si="426"/>
        <v>0</v>
      </c>
      <c r="J2201" s="16">
        <f t="shared" si="427"/>
        <v>0</v>
      </c>
      <c r="K2201" s="1">
        <f t="shared" si="428"/>
        <v>0</v>
      </c>
      <c r="L2201" s="16">
        <f>IF(COUNTIF($N$2:N2201,N2201)=1,L2200+1,L2200)</f>
        <v>27</v>
      </c>
      <c r="M2201" s="17" t="str">
        <f t="shared" si="429"/>
        <v/>
      </c>
      <c r="N2201" s="1">
        <f t="shared" si="430"/>
        <v>0</v>
      </c>
      <c r="O2201" s="1">
        <f t="shared" si="431"/>
        <v>0</v>
      </c>
      <c r="P2201" s="17">
        <f t="shared" si="432"/>
        <v>0</v>
      </c>
      <c r="Q2201" s="17">
        <f t="shared" si="433"/>
        <v>0</v>
      </c>
      <c r="R2201" s="17">
        <f t="shared" si="434"/>
        <v>0</v>
      </c>
      <c r="S2201" s="17">
        <f t="shared" si="435"/>
        <v>0</v>
      </c>
      <c r="T2201" s="17">
        <f t="shared" si="436"/>
        <v>0</v>
      </c>
    </row>
    <row r="2202" spans="1:20">
      <c r="A2202" s="141"/>
      <c r="B2202" s="141"/>
      <c r="C2202" s="16">
        <f>stock!C2196</f>
        <v>0</v>
      </c>
      <c r="D2202" s="16">
        <f>stock!D2196</f>
        <v>0</v>
      </c>
      <c r="E2202" s="16">
        <f>stock!E2196</f>
        <v>0</v>
      </c>
      <c r="F2202" s="16">
        <f>stock!F2196</f>
        <v>0</v>
      </c>
      <c r="G2202" s="16"/>
      <c r="H2202" s="16">
        <f t="shared" si="425"/>
        <v>0</v>
      </c>
      <c r="I2202" s="16">
        <f t="shared" si="426"/>
        <v>0</v>
      </c>
      <c r="J2202" s="16">
        <f t="shared" si="427"/>
        <v>0</v>
      </c>
      <c r="K2202" s="1">
        <f t="shared" si="428"/>
        <v>0</v>
      </c>
      <c r="L2202" s="16">
        <f>IF(COUNTIF($N$2:N2202,N2202)=1,L2201+1,L2201)</f>
        <v>27</v>
      </c>
      <c r="M2202" s="17" t="str">
        <f t="shared" si="429"/>
        <v/>
      </c>
      <c r="N2202" s="1">
        <f t="shared" si="430"/>
        <v>0</v>
      </c>
      <c r="O2202" s="1">
        <f t="shared" si="431"/>
        <v>0</v>
      </c>
      <c r="P2202" s="17">
        <f t="shared" si="432"/>
        <v>0</v>
      </c>
      <c r="Q2202" s="17">
        <f t="shared" si="433"/>
        <v>0</v>
      </c>
      <c r="R2202" s="17">
        <f t="shared" si="434"/>
        <v>0</v>
      </c>
      <c r="S2202" s="17">
        <f t="shared" si="435"/>
        <v>0</v>
      </c>
      <c r="T2202" s="17">
        <f t="shared" si="436"/>
        <v>0</v>
      </c>
    </row>
    <row r="2203" spans="1:20">
      <c r="A2203" s="141"/>
      <c r="B2203" s="141"/>
      <c r="C2203" s="16">
        <f>stock!C2197</f>
        <v>0</v>
      </c>
      <c r="D2203" s="16">
        <f>stock!D2197</f>
        <v>0</v>
      </c>
      <c r="E2203" s="16">
        <f>stock!E2197</f>
        <v>0</v>
      </c>
      <c r="F2203" s="16">
        <f>stock!F2197</f>
        <v>0</v>
      </c>
      <c r="G2203" s="16"/>
      <c r="H2203" s="16">
        <f t="shared" si="425"/>
        <v>0</v>
      </c>
      <c r="I2203" s="16">
        <f t="shared" si="426"/>
        <v>0</v>
      </c>
      <c r="J2203" s="16">
        <f t="shared" si="427"/>
        <v>0</v>
      </c>
      <c r="K2203" s="1">
        <f t="shared" si="428"/>
        <v>0</v>
      </c>
      <c r="L2203" s="16">
        <f>IF(COUNTIF($N$2:N2203,N2203)=1,L2202+1,L2202)</f>
        <v>27</v>
      </c>
      <c r="M2203" s="17" t="str">
        <f t="shared" si="429"/>
        <v/>
      </c>
      <c r="N2203" s="1">
        <f t="shared" si="430"/>
        <v>0</v>
      </c>
      <c r="O2203" s="1">
        <f t="shared" si="431"/>
        <v>0</v>
      </c>
      <c r="P2203" s="17">
        <f t="shared" si="432"/>
        <v>0</v>
      </c>
      <c r="Q2203" s="17">
        <f t="shared" si="433"/>
        <v>0</v>
      </c>
      <c r="R2203" s="17">
        <f t="shared" si="434"/>
        <v>0</v>
      </c>
      <c r="S2203" s="17">
        <f t="shared" si="435"/>
        <v>0</v>
      </c>
      <c r="T2203" s="17">
        <f t="shared" si="436"/>
        <v>0</v>
      </c>
    </row>
    <row r="2204" spans="1:20">
      <c r="A2204" s="141"/>
      <c r="B2204" s="141"/>
      <c r="C2204" s="16">
        <f>stock!C2198</f>
        <v>0</v>
      </c>
      <c r="D2204" s="16">
        <f>stock!D2198</f>
        <v>0</v>
      </c>
      <c r="E2204" s="16">
        <f>stock!E2198</f>
        <v>0</v>
      </c>
      <c r="F2204" s="16">
        <f>stock!F2198</f>
        <v>0</v>
      </c>
      <c r="G2204" s="16"/>
      <c r="H2204" s="16">
        <f t="shared" si="425"/>
        <v>0</v>
      </c>
      <c r="I2204" s="16">
        <f t="shared" si="426"/>
        <v>0</v>
      </c>
      <c r="J2204" s="16">
        <f t="shared" si="427"/>
        <v>0</v>
      </c>
      <c r="K2204" s="1">
        <f t="shared" si="428"/>
        <v>0</v>
      </c>
      <c r="L2204" s="16">
        <f>IF(COUNTIF($N$2:N2204,N2204)=1,L2203+1,L2203)</f>
        <v>27</v>
      </c>
      <c r="M2204" s="17" t="str">
        <f t="shared" si="429"/>
        <v/>
      </c>
      <c r="N2204" s="1">
        <f t="shared" si="430"/>
        <v>0</v>
      </c>
      <c r="O2204" s="1">
        <f t="shared" si="431"/>
        <v>0</v>
      </c>
      <c r="P2204" s="17">
        <f t="shared" si="432"/>
        <v>0</v>
      </c>
      <c r="Q2204" s="17">
        <f t="shared" si="433"/>
        <v>0</v>
      </c>
      <c r="R2204" s="17">
        <f t="shared" si="434"/>
        <v>0</v>
      </c>
      <c r="S2204" s="17">
        <f t="shared" si="435"/>
        <v>0</v>
      </c>
      <c r="T2204" s="17">
        <f t="shared" si="436"/>
        <v>0</v>
      </c>
    </row>
    <row r="2205" spans="1:20">
      <c r="A2205" s="141"/>
      <c r="B2205" s="141"/>
      <c r="C2205" s="16">
        <f>stock!C2199</f>
        <v>0</v>
      </c>
      <c r="D2205" s="16">
        <f>stock!D2199</f>
        <v>0</v>
      </c>
      <c r="E2205" s="16">
        <f>stock!E2199</f>
        <v>0</v>
      </c>
      <c r="F2205" s="16">
        <f>stock!F2199</f>
        <v>0</v>
      </c>
      <c r="G2205" s="16"/>
      <c r="H2205" s="16">
        <f t="shared" si="425"/>
        <v>0</v>
      </c>
      <c r="I2205" s="16">
        <f t="shared" si="426"/>
        <v>0</v>
      </c>
      <c r="J2205" s="16">
        <f t="shared" si="427"/>
        <v>0</v>
      </c>
      <c r="K2205" s="1">
        <f t="shared" si="428"/>
        <v>0</v>
      </c>
      <c r="L2205" s="16">
        <f>IF(COUNTIF($N$2:N2205,N2205)=1,L2204+1,L2204)</f>
        <v>27</v>
      </c>
      <c r="M2205" s="17" t="str">
        <f t="shared" si="429"/>
        <v/>
      </c>
      <c r="N2205" s="1">
        <f t="shared" si="430"/>
        <v>0</v>
      </c>
      <c r="O2205" s="1">
        <f t="shared" si="431"/>
        <v>0</v>
      </c>
      <c r="P2205" s="17">
        <f t="shared" si="432"/>
        <v>0</v>
      </c>
      <c r="Q2205" s="17">
        <f t="shared" si="433"/>
        <v>0</v>
      </c>
      <c r="R2205" s="17">
        <f t="shared" si="434"/>
        <v>0</v>
      </c>
      <c r="S2205" s="17">
        <f t="shared" si="435"/>
        <v>0</v>
      </c>
      <c r="T2205" s="17">
        <f t="shared" si="436"/>
        <v>0</v>
      </c>
    </row>
    <row r="2206" spans="1:20">
      <c r="A2206" s="141"/>
      <c r="B2206" s="141"/>
      <c r="C2206" s="16">
        <f>stock!C2200</f>
        <v>0</v>
      </c>
      <c r="D2206" s="16">
        <f>stock!D2200</f>
        <v>0</v>
      </c>
      <c r="E2206" s="16">
        <f>stock!E2200</f>
        <v>0</v>
      </c>
      <c r="F2206" s="16">
        <f>stock!F2200</f>
        <v>0</v>
      </c>
      <c r="G2206" s="16"/>
      <c r="H2206" s="16">
        <f t="shared" si="425"/>
        <v>0</v>
      </c>
      <c r="I2206" s="16">
        <f t="shared" si="426"/>
        <v>0</v>
      </c>
      <c r="J2206" s="16">
        <f t="shared" si="427"/>
        <v>0</v>
      </c>
      <c r="K2206" s="1">
        <f t="shared" si="428"/>
        <v>0</v>
      </c>
      <c r="L2206" s="16">
        <f>IF(COUNTIF($N$2:N2206,N2206)=1,L2205+1,L2205)</f>
        <v>27</v>
      </c>
      <c r="M2206" s="17" t="str">
        <f t="shared" si="429"/>
        <v/>
      </c>
      <c r="N2206" s="1">
        <f t="shared" si="430"/>
        <v>0</v>
      </c>
      <c r="O2206" s="1">
        <f t="shared" si="431"/>
        <v>0</v>
      </c>
      <c r="P2206" s="17">
        <f t="shared" si="432"/>
        <v>0</v>
      </c>
      <c r="Q2206" s="17">
        <f t="shared" si="433"/>
        <v>0</v>
      </c>
      <c r="R2206" s="17">
        <f t="shared" si="434"/>
        <v>0</v>
      </c>
      <c r="S2206" s="17">
        <f t="shared" si="435"/>
        <v>0</v>
      </c>
      <c r="T2206" s="17">
        <f t="shared" si="436"/>
        <v>0</v>
      </c>
    </row>
    <row r="2207" spans="1:20">
      <c r="A2207" s="141"/>
      <c r="B2207" s="141"/>
      <c r="C2207" s="16">
        <f>stock!C2201</f>
        <v>0</v>
      </c>
      <c r="D2207" s="16">
        <f>stock!D2201</f>
        <v>0</v>
      </c>
      <c r="E2207" s="16">
        <f>stock!E2201</f>
        <v>0</v>
      </c>
      <c r="F2207" s="16">
        <f>stock!F2201</f>
        <v>0</v>
      </c>
      <c r="G2207" s="16"/>
      <c r="H2207" s="16">
        <f t="shared" si="425"/>
        <v>0</v>
      </c>
      <c r="I2207" s="16">
        <f t="shared" si="426"/>
        <v>0</v>
      </c>
      <c r="J2207" s="16">
        <f t="shared" si="427"/>
        <v>0</v>
      </c>
      <c r="K2207" s="1">
        <f t="shared" si="428"/>
        <v>0</v>
      </c>
      <c r="L2207" s="16">
        <f>IF(COUNTIF($N$2:N2207,N2207)=1,L2206+1,L2206)</f>
        <v>27</v>
      </c>
      <c r="M2207" s="17" t="str">
        <f t="shared" si="429"/>
        <v/>
      </c>
      <c r="N2207" s="1">
        <f t="shared" si="430"/>
        <v>0</v>
      </c>
      <c r="O2207" s="1">
        <f t="shared" si="431"/>
        <v>0</v>
      </c>
      <c r="P2207" s="17">
        <f t="shared" si="432"/>
        <v>0</v>
      </c>
      <c r="Q2207" s="17">
        <f t="shared" si="433"/>
        <v>0</v>
      </c>
      <c r="R2207" s="17">
        <f t="shared" si="434"/>
        <v>0</v>
      </c>
      <c r="S2207" s="17">
        <f t="shared" si="435"/>
        <v>0</v>
      </c>
      <c r="T2207" s="17">
        <f t="shared" si="436"/>
        <v>0</v>
      </c>
    </row>
    <row r="2208" spans="1:20">
      <c r="A2208" s="141"/>
      <c r="B2208" s="141"/>
      <c r="C2208" s="16">
        <f>stock!C2202</f>
        <v>0</v>
      </c>
      <c r="D2208" s="16">
        <f>stock!D2202</f>
        <v>0</v>
      </c>
      <c r="E2208" s="16">
        <f>stock!E2202</f>
        <v>0</v>
      </c>
      <c r="F2208" s="16">
        <f>stock!F2202</f>
        <v>0</v>
      </c>
      <c r="G2208" s="16"/>
      <c r="H2208" s="16">
        <f t="shared" si="425"/>
        <v>0</v>
      </c>
      <c r="I2208" s="16">
        <f t="shared" si="426"/>
        <v>0</v>
      </c>
      <c r="J2208" s="16">
        <f t="shared" si="427"/>
        <v>0</v>
      </c>
      <c r="K2208" s="1">
        <f t="shared" si="428"/>
        <v>0</v>
      </c>
      <c r="L2208" s="16">
        <f>IF(COUNTIF($N$2:N2208,N2208)=1,L2207+1,L2207)</f>
        <v>27</v>
      </c>
      <c r="M2208" s="17" t="str">
        <f t="shared" si="429"/>
        <v/>
      </c>
      <c r="N2208" s="1">
        <f t="shared" si="430"/>
        <v>0</v>
      </c>
      <c r="O2208" s="1">
        <f t="shared" si="431"/>
        <v>0</v>
      </c>
      <c r="P2208" s="17">
        <f t="shared" si="432"/>
        <v>0</v>
      </c>
      <c r="Q2208" s="17">
        <f t="shared" si="433"/>
        <v>0</v>
      </c>
      <c r="R2208" s="17">
        <f t="shared" si="434"/>
        <v>0</v>
      </c>
      <c r="S2208" s="17">
        <f t="shared" si="435"/>
        <v>0</v>
      </c>
      <c r="T2208" s="17">
        <f t="shared" si="436"/>
        <v>0</v>
      </c>
    </row>
    <row r="2209" spans="1:20">
      <c r="A2209" s="141"/>
      <c r="B2209" s="141"/>
      <c r="C2209" s="16">
        <f>stock!C2203</f>
        <v>0</v>
      </c>
      <c r="D2209" s="16">
        <f>stock!D2203</f>
        <v>0</v>
      </c>
      <c r="E2209" s="16">
        <f>stock!E2203</f>
        <v>0</v>
      </c>
      <c r="F2209" s="16">
        <f>stock!F2203</f>
        <v>0</v>
      </c>
      <c r="G2209" s="16"/>
      <c r="H2209" s="16">
        <f t="shared" si="425"/>
        <v>0</v>
      </c>
      <c r="I2209" s="16">
        <f t="shared" si="426"/>
        <v>0</v>
      </c>
      <c r="J2209" s="16">
        <f t="shared" si="427"/>
        <v>0</v>
      </c>
      <c r="K2209" s="1">
        <f t="shared" si="428"/>
        <v>0</v>
      </c>
      <c r="L2209" s="16">
        <f>IF(COUNTIF($N$2:N2209,N2209)=1,L2208+1,L2208)</f>
        <v>27</v>
      </c>
      <c r="M2209" s="17" t="str">
        <f t="shared" si="429"/>
        <v/>
      </c>
      <c r="N2209" s="1">
        <f t="shared" si="430"/>
        <v>0</v>
      </c>
      <c r="O2209" s="1">
        <f t="shared" si="431"/>
        <v>0</v>
      </c>
      <c r="P2209" s="17">
        <f t="shared" si="432"/>
        <v>0</v>
      </c>
      <c r="Q2209" s="17">
        <f t="shared" si="433"/>
        <v>0</v>
      </c>
      <c r="R2209" s="17">
        <f t="shared" si="434"/>
        <v>0</v>
      </c>
      <c r="S2209" s="17">
        <f t="shared" si="435"/>
        <v>0</v>
      </c>
      <c r="T2209" s="17">
        <f t="shared" si="436"/>
        <v>0</v>
      </c>
    </row>
    <row r="2210" spans="1:20">
      <c r="A2210" s="141"/>
      <c r="B2210" s="141"/>
      <c r="C2210" s="16">
        <f>stock!C2204</f>
        <v>0</v>
      </c>
      <c r="D2210" s="16">
        <f>stock!D2204</f>
        <v>0</v>
      </c>
      <c r="E2210" s="16">
        <f>stock!E2204</f>
        <v>0</v>
      </c>
      <c r="F2210" s="16">
        <f>stock!F2204</f>
        <v>0</v>
      </c>
      <c r="G2210" s="16"/>
      <c r="H2210" s="16">
        <f t="shared" si="425"/>
        <v>0</v>
      </c>
      <c r="I2210" s="16">
        <f t="shared" si="426"/>
        <v>0</v>
      </c>
      <c r="J2210" s="16">
        <f t="shared" si="427"/>
        <v>0</v>
      </c>
      <c r="K2210" s="1">
        <f t="shared" si="428"/>
        <v>0</v>
      </c>
      <c r="L2210" s="16">
        <f>IF(COUNTIF($N$2:N2210,N2210)=1,L2209+1,L2209)</f>
        <v>27</v>
      </c>
      <c r="M2210" s="17" t="str">
        <f t="shared" si="429"/>
        <v/>
      </c>
      <c r="N2210" s="1">
        <f t="shared" si="430"/>
        <v>0</v>
      </c>
      <c r="O2210" s="1">
        <f t="shared" si="431"/>
        <v>0</v>
      </c>
      <c r="P2210" s="17">
        <f t="shared" si="432"/>
        <v>0</v>
      </c>
      <c r="Q2210" s="17">
        <f t="shared" si="433"/>
        <v>0</v>
      </c>
      <c r="R2210" s="17">
        <f t="shared" si="434"/>
        <v>0</v>
      </c>
      <c r="S2210" s="17">
        <f t="shared" si="435"/>
        <v>0</v>
      </c>
      <c r="T2210" s="17">
        <f t="shared" si="436"/>
        <v>0</v>
      </c>
    </row>
    <row r="2211" spans="1:20">
      <c r="A2211" s="141"/>
      <c r="B2211" s="141"/>
      <c r="C2211" s="16">
        <f>stock!C2205</f>
        <v>0</v>
      </c>
      <c r="D2211" s="16">
        <f>stock!D2205</f>
        <v>0</v>
      </c>
      <c r="E2211" s="16">
        <f>stock!E2205</f>
        <v>0</v>
      </c>
      <c r="F2211" s="16">
        <f>stock!F2205</f>
        <v>0</v>
      </c>
      <c r="G2211" s="16"/>
      <c r="H2211" s="16">
        <f t="shared" si="425"/>
        <v>0</v>
      </c>
      <c r="I2211" s="16">
        <f t="shared" si="426"/>
        <v>0</v>
      </c>
      <c r="J2211" s="16">
        <f t="shared" si="427"/>
        <v>0</v>
      </c>
      <c r="K2211" s="1">
        <f t="shared" si="428"/>
        <v>0</v>
      </c>
      <c r="L2211" s="16">
        <f>IF(COUNTIF($N$2:N2211,N2211)=1,L2210+1,L2210)</f>
        <v>27</v>
      </c>
      <c r="M2211" s="17" t="str">
        <f t="shared" si="429"/>
        <v/>
      </c>
      <c r="N2211" s="1">
        <f t="shared" si="430"/>
        <v>0</v>
      </c>
      <c r="O2211" s="1">
        <f t="shared" si="431"/>
        <v>0</v>
      </c>
      <c r="P2211" s="17">
        <f t="shared" si="432"/>
        <v>0</v>
      </c>
      <c r="Q2211" s="17">
        <f t="shared" si="433"/>
        <v>0</v>
      </c>
      <c r="R2211" s="17">
        <f t="shared" si="434"/>
        <v>0</v>
      </c>
      <c r="S2211" s="17">
        <f t="shared" si="435"/>
        <v>0</v>
      </c>
      <c r="T2211" s="17">
        <f t="shared" si="436"/>
        <v>0</v>
      </c>
    </row>
    <row r="2212" spans="1:20">
      <c r="A2212" s="141"/>
      <c r="B2212" s="141"/>
      <c r="C2212" s="16">
        <f>stock!C2206</f>
        <v>0</v>
      </c>
      <c r="D2212" s="16">
        <f>stock!D2206</f>
        <v>0</v>
      </c>
      <c r="E2212" s="16">
        <f>stock!E2206</f>
        <v>0</v>
      </c>
      <c r="F2212" s="16">
        <f>stock!F2206</f>
        <v>0</v>
      </c>
      <c r="G2212" s="16"/>
      <c r="H2212" s="16">
        <f t="shared" si="425"/>
        <v>0</v>
      </c>
      <c r="I2212" s="16">
        <f t="shared" si="426"/>
        <v>0</v>
      </c>
      <c r="J2212" s="16">
        <f t="shared" si="427"/>
        <v>0</v>
      </c>
      <c r="K2212" s="1">
        <f t="shared" si="428"/>
        <v>0</v>
      </c>
      <c r="L2212" s="16">
        <f>IF(COUNTIF($N$2:N2212,N2212)=1,L2211+1,L2211)</f>
        <v>27</v>
      </c>
      <c r="M2212" s="17" t="str">
        <f t="shared" si="429"/>
        <v/>
      </c>
      <c r="N2212" s="1">
        <f t="shared" si="430"/>
        <v>0</v>
      </c>
      <c r="O2212" s="1">
        <f t="shared" si="431"/>
        <v>0</v>
      </c>
      <c r="P2212" s="17">
        <f t="shared" si="432"/>
        <v>0</v>
      </c>
      <c r="Q2212" s="17">
        <f t="shared" si="433"/>
        <v>0</v>
      </c>
      <c r="R2212" s="17">
        <f t="shared" si="434"/>
        <v>0</v>
      </c>
      <c r="S2212" s="17">
        <f t="shared" si="435"/>
        <v>0</v>
      </c>
      <c r="T2212" s="17">
        <f t="shared" si="436"/>
        <v>0</v>
      </c>
    </row>
    <row r="2213" spans="1:20">
      <c r="A2213" s="141"/>
      <c r="B2213" s="141"/>
      <c r="C2213" s="16">
        <f>stock!C2207</f>
        <v>0</v>
      </c>
      <c r="D2213" s="16">
        <f>stock!D2207</f>
        <v>0</v>
      </c>
      <c r="E2213" s="16">
        <f>stock!E2207</f>
        <v>0</v>
      </c>
      <c r="F2213" s="16">
        <f>stock!F2207</f>
        <v>0</v>
      </c>
      <c r="G2213" s="16"/>
      <c r="H2213" s="16">
        <f t="shared" si="425"/>
        <v>0</v>
      </c>
      <c r="I2213" s="16">
        <f t="shared" si="426"/>
        <v>0</v>
      </c>
      <c r="J2213" s="16">
        <f t="shared" si="427"/>
        <v>0</v>
      </c>
      <c r="K2213" s="1">
        <f t="shared" si="428"/>
        <v>0</v>
      </c>
      <c r="L2213" s="16">
        <f>IF(COUNTIF($N$2:N2213,N2213)=1,L2212+1,L2212)</f>
        <v>27</v>
      </c>
      <c r="M2213" s="17" t="str">
        <f t="shared" si="429"/>
        <v/>
      </c>
      <c r="N2213" s="1">
        <f t="shared" si="430"/>
        <v>0</v>
      </c>
      <c r="O2213" s="1">
        <f t="shared" si="431"/>
        <v>0</v>
      </c>
      <c r="P2213" s="17">
        <f t="shared" si="432"/>
        <v>0</v>
      </c>
      <c r="Q2213" s="17">
        <f t="shared" si="433"/>
        <v>0</v>
      </c>
      <c r="R2213" s="17">
        <f t="shared" si="434"/>
        <v>0</v>
      </c>
      <c r="S2213" s="17">
        <f t="shared" si="435"/>
        <v>0</v>
      </c>
      <c r="T2213" s="17">
        <f t="shared" si="436"/>
        <v>0</v>
      </c>
    </row>
    <row r="2214" spans="1:20">
      <c r="A2214" s="141"/>
      <c r="B2214" s="141"/>
      <c r="C2214" s="16">
        <f>stock!C2208</f>
        <v>0</v>
      </c>
      <c r="D2214" s="16">
        <f>stock!D2208</f>
        <v>0</v>
      </c>
      <c r="E2214" s="16">
        <f>stock!E2208</f>
        <v>0</v>
      </c>
      <c r="F2214" s="16">
        <f>stock!F2208</f>
        <v>0</v>
      </c>
      <c r="G2214" s="16"/>
      <c r="H2214" s="16">
        <f t="shared" si="425"/>
        <v>0</v>
      </c>
      <c r="I2214" s="16">
        <f t="shared" si="426"/>
        <v>0</v>
      </c>
      <c r="J2214" s="16">
        <f t="shared" si="427"/>
        <v>0</v>
      </c>
      <c r="K2214" s="1">
        <f t="shared" si="428"/>
        <v>0</v>
      </c>
      <c r="L2214" s="16">
        <f>IF(COUNTIF($N$2:N2214,N2214)=1,L2213+1,L2213)</f>
        <v>27</v>
      </c>
      <c r="M2214" s="17" t="str">
        <f t="shared" si="429"/>
        <v/>
      </c>
      <c r="N2214" s="1">
        <f t="shared" si="430"/>
        <v>0</v>
      </c>
      <c r="O2214" s="1">
        <f t="shared" si="431"/>
        <v>0</v>
      </c>
      <c r="P2214" s="17">
        <f t="shared" si="432"/>
        <v>0</v>
      </c>
      <c r="Q2214" s="17">
        <f t="shared" si="433"/>
        <v>0</v>
      </c>
      <c r="R2214" s="17">
        <f t="shared" si="434"/>
        <v>0</v>
      </c>
      <c r="S2214" s="17">
        <f t="shared" si="435"/>
        <v>0</v>
      </c>
      <c r="T2214" s="17">
        <f t="shared" si="436"/>
        <v>0</v>
      </c>
    </row>
    <row r="2215" spans="1:20">
      <c r="A2215" s="141"/>
      <c r="B2215" s="141"/>
      <c r="C2215" s="16">
        <f>stock!C2209</f>
        <v>0</v>
      </c>
      <c r="D2215" s="16">
        <f>stock!D2209</f>
        <v>0</v>
      </c>
      <c r="E2215" s="16">
        <f>stock!E2209</f>
        <v>0</v>
      </c>
      <c r="F2215" s="16">
        <f>stock!F2209</f>
        <v>0</v>
      </c>
      <c r="G2215" s="16"/>
      <c r="H2215" s="16">
        <f t="shared" si="425"/>
        <v>0</v>
      </c>
      <c r="I2215" s="16">
        <f t="shared" si="426"/>
        <v>0</v>
      </c>
      <c r="J2215" s="16">
        <f t="shared" si="427"/>
        <v>0</v>
      </c>
      <c r="K2215" s="1">
        <f t="shared" si="428"/>
        <v>0</v>
      </c>
      <c r="L2215" s="16">
        <f>IF(COUNTIF($N$2:N2215,N2215)=1,L2214+1,L2214)</f>
        <v>27</v>
      </c>
      <c r="M2215" s="17" t="str">
        <f t="shared" si="429"/>
        <v/>
      </c>
      <c r="N2215" s="1">
        <f t="shared" si="430"/>
        <v>0</v>
      </c>
      <c r="O2215" s="1">
        <f t="shared" si="431"/>
        <v>0</v>
      </c>
      <c r="P2215" s="17">
        <f t="shared" si="432"/>
        <v>0</v>
      </c>
      <c r="Q2215" s="17">
        <f t="shared" si="433"/>
        <v>0</v>
      </c>
      <c r="R2215" s="17">
        <f t="shared" si="434"/>
        <v>0</v>
      </c>
      <c r="S2215" s="17">
        <f t="shared" si="435"/>
        <v>0</v>
      </c>
      <c r="T2215" s="17">
        <f t="shared" si="436"/>
        <v>0</v>
      </c>
    </row>
    <row r="2216" spans="1:20">
      <c r="A2216" s="141"/>
      <c r="B2216" s="141"/>
      <c r="C2216" s="16">
        <f>stock!C2210</f>
        <v>0</v>
      </c>
      <c r="D2216" s="16">
        <f>stock!D2210</f>
        <v>0</v>
      </c>
      <c r="E2216" s="16">
        <f>stock!E2210</f>
        <v>0</v>
      </c>
      <c r="F2216" s="16">
        <f>stock!F2210</f>
        <v>0</v>
      </c>
      <c r="G2216" s="16"/>
      <c r="H2216" s="16">
        <f t="shared" si="425"/>
        <v>0</v>
      </c>
      <c r="I2216" s="16">
        <f t="shared" si="426"/>
        <v>0</v>
      </c>
      <c r="J2216" s="16">
        <f t="shared" si="427"/>
        <v>0</v>
      </c>
      <c r="K2216" s="1">
        <f t="shared" si="428"/>
        <v>0</v>
      </c>
      <c r="L2216" s="16">
        <f>IF(COUNTIF($N$2:N2216,N2216)=1,L2215+1,L2215)</f>
        <v>27</v>
      </c>
      <c r="M2216" s="17" t="str">
        <f t="shared" si="429"/>
        <v/>
      </c>
      <c r="N2216" s="1">
        <f t="shared" si="430"/>
        <v>0</v>
      </c>
      <c r="O2216" s="1">
        <f t="shared" si="431"/>
        <v>0</v>
      </c>
      <c r="P2216" s="17">
        <f t="shared" si="432"/>
        <v>0</v>
      </c>
      <c r="Q2216" s="17">
        <f t="shared" si="433"/>
        <v>0</v>
      </c>
      <c r="R2216" s="17">
        <f t="shared" si="434"/>
        <v>0</v>
      </c>
      <c r="S2216" s="17">
        <f t="shared" si="435"/>
        <v>0</v>
      </c>
      <c r="T2216" s="17">
        <f t="shared" si="436"/>
        <v>0</v>
      </c>
    </row>
    <row r="2217" spans="1:20">
      <c r="A2217" s="141"/>
      <c r="B2217" s="141"/>
      <c r="C2217" s="16">
        <f>stock!C2211</f>
        <v>0</v>
      </c>
      <c r="D2217" s="16">
        <f>stock!D2211</f>
        <v>0</v>
      </c>
      <c r="E2217" s="16">
        <f>stock!E2211</f>
        <v>0</v>
      </c>
      <c r="F2217" s="16">
        <f>stock!F2211</f>
        <v>0</v>
      </c>
      <c r="G2217" s="16"/>
      <c r="H2217" s="16">
        <f t="shared" si="425"/>
        <v>0</v>
      </c>
      <c r="I2217" s="16">
        <f t="shared" si="426"/>
        <v>0</v>
      </c>
      <c r="J2217" s="16">
        <f t="shared" si="427"/>
        <v>0</v>
      </c>
      <c r="K2217" s="1">
        <f t="shared" si="428"/>
        <v>0</v>
      </c>
      <c r="L2217" s="16">
        <f>IF(COUNTIF($N$2:N2217,N2217)=1,L2216+1,L2216)</f>
        <v>27</v>
      </c>
      <c r="M2217" s="17" t="str">
        <f t="shared" si="429"/>
        <v/>
      </c>
      <c r="N2217" s="1">
        <f t="shared" si="430"/>
        <v>0</v>
      </c>
      <c r="O2217" s="1">
        <f t="shared" si="431"/>
        <v>0</v>
      </c>
      <c r="P2217" s="17">
        <f t="shared" si="432"/>
        <v>0</v>
      </c>
      <c r="Q2217" s="17">
        <f t="shared" si="433"/>
        <v>0</v>
      </c>
      <c r="R2217" s="17">
        <f t="shared" si="434"/>
        <v>0</v>
      </c>
      <c r="S2217" s="17">
        <f t="shared" si="435"/>
        <v>0</v>
      </c>
      <c r="T2217" s="17">
        <f t="shared" si="436"/>
        <v>0</v>
      </c>
    </row>
    <row r="2218" spans="1:20">
      <c r="A2218" s="141"/>
      <c r="B2218" s="141"/>
      <c r="C2218" s="16">
        <f>stock!C2212</f>
        <v>0</v>
      </c>
      <c r="D2218" s="16">
        <f>stock!D2212</f>
        <v>0</v>
      </c>
      <c r="E2218" s="16">
        <f>stock!E2212</f>
        <v>0</v>
      </c>
      <c r="F2218" s="16">
        <f>stock!F2212</f>
        <v>0</v>
      </c>
      <c r="G2218" s="16"/>
      <c r="H2218" s="16">
        <f t="shared" si="425"/>
        <v>0</v>
      </c>
      <c r="I2218" s="16">
        <f t="shared" si="426"/>
        <v>0</v>
      </c>
      <c r="J2218" s="16">
        <f t="shared" si="427"/>
        <v>0</v>
      </c>
      <c r="K2218" s="1">
        <f t="shared" si="428"/>
        <v>0</v>
      </c>
      <c r="L2218" s="16">
        <f>IF(COUNTIF($N$2:N2218,N2218)=1,L2217+1,L2217)</f>
        <v>27</v>
      </c>
      <c r="M2218" s="17" t="str">
        <f t="shared" si="429"/>
        <v/>
      </c>
      <c r="N2218" s="1">
        <f t="shared" si="430"/>
        <v>0</v>
      </c>
      <c r="O2218" s="1">
        <f t="shared" si="431"/>
        <v>0</v>
      </c>
      <c r="P2218" s="17">
        <f t="shared" si="432"/>
        <v>0</v>
      </c>
      <c r="Q2218" s="17">
        <f t="shared" si="433"/>
        <v>0</v>
      </c>
      <c r="R2218" s="17">
        <f t="shared" si="434"/>
        <v>0</v>
      </c>
      <c r="S2218" s="17">
        <f t="shared" si="435"/>
        <v>0</v>
      </c>
      <c r="T2218" s="17">
        <f t="shared" si="436"/>
        <v>0</v>
      </c>
    </row>
    <row r="2219" spans="1:20">
      <c r="A2219" s="141"/>
      <c r="B2219" s="141"/>
      <c r="C2219" s="16">
        <f>stock!C2213</f>
        <v>0</v>
      </c>
      <c r="D2219" s="16">
        <f>stock!D2213</f>
        <v>0</v>
      </c>
      <c r="E2219" s="16">
        <f>stock!E2213</f>
        <v>0</v>
      </c>
      <c r="F2219" s="16">
        <f>stock!F2213</f>
        <v>0</v>
      </c>
      <c r="G2219" s="16"/>
      <c r="H2219" s="16">
        <f t="shared" si="425"/>
        <v>0</v>
      </c>
      <c r="I2219" s="16">
        <f t="shared" si="426"/>
        <v>0</v>
      </c>
      <c r="J2219" s="16">
        <f t="shared" si="427"/>
        <v>0</v>
      </c>
      <c r="K2219" s="1">
        <f t="shared" si="428"/>
        <v>0</v>
      </c>
      <c r="L2219" s="16">
        <f>IF(COUNTIF($N$2:N2219,N2219)=1,L2218+1,L2218)</f>
        <v>27</v>
      </c>
      <c r="M2219" s="17" t="str">
        <f t="shared" si="429"/>
        <v/>
      </c>
      <c r="N2219" s="1">
        <f t="shared" si="430"/>
        <v>0</v>
      </c>
      <c r="O2219" s="1">
        <f t="shared" si="431"/>
        <v>0</v>
      </c>
      <c r="P2219" s="17">
        <f t="shared" si="432"/>
        <v>0</v>
      </c>
      <c r="Q2219" s="17">
        <f t="shared" si="433"/>
        <v>0</v>
      </c>
      <c r="R2219" s="17">
        <f t="shared" si="434"/>
        <v>0</v>
      </c>
      <c r="S2219" s="17">
        <f t="shared" si="435"/>
        <v>0</v>
      </c>
      <c r="T2219" s="17">
        <f t="shared" si="436"/>
        <v>0</v>
      </c>
    </row>
    <row r="2220" spans="1:20">
      <c r="A2220" s="141"/>
      <c r="B2220" s="141"/>
      <c r="C2220" s="16">
        <f>stock!C2214</f>
        <v>0</v>
      </c>
      <c r="D2220" s="16">
        <f>stock!D2214</f>
        <v>0</v>
      </c>
      <c r="E2220" s="16">
        <f>stock!E2214</f>
        <v>0</v>
      </c>
      <c r="F2220" s="16">
        <f>stock!F2214</f>
        <v>0</v>
      </c>
      <c r="G2220" s="16"/>
      <c r="H2220" s="16">
        <f t="shared" si="425"/>
        <v>0</v>
      </c>
      <c r="I2220" s="16">
        <f t="shared" si="426"/>
        <v>0</v>
      </c>
      <c r="J2220" s="16">
        <f t="shared" si="427"/>
        <v>0</v>
      </c>
      <c r="K2220" s="1">
        <f t="shared" si="428"/>
        <v>0</v>
      </c>
      <c r="L2220" s="16">
        <f>IF(COUNTIF($N$2:N2220,N2220)=1,L2219+1,L2219)</f>
        <v>27</v>
      </c>
      <c r="M2220" s="17" t="str">
        <f t="shared" si="429"/>
        <v/>
      </c>
      <c r="N2220" s="1">
        <f t="shared" si="430"/>
        <v>0</v>
      </c>
      <c r="O2220" s="1">
        <f t="shared" si="431"/>
        <v>0</v>
      </c>
      <c r="P2220" s="17">
        <f t="shared" si="432"/>
        <v>0</v>
      </c>
      <c r="Q2220" s="17">
        <f t="shared" si="433"/>
        <v>0</v>
      </c>
      <c r="R2220" s="17">
        <f t="shared" si="434"/>
        <v>0</v>
      </c>
      <c r="S2220" s="17">
        <f t="shared" si="435"/>
        <v>0</v>
      </c>
      <c r="T2220" s="17">
        <f t="shared" si="436"/>
        <v>0</v>
      </c>
    </row>
    <row r="2221" spans="1:20">
      <c r="A2221" s="141"/>
      <c r="B2221" s="141"/>
      <c r="C2221" s="16">
        <f>stock!C2215</f>
        <v>0</v>
      </c>
      <c r="D2221" s="16">
        <f>stock!D2215</f>
        <v>0</v>
      </c>
      <c r="E2221" s="16">
        <f>stock!E2215</f>
        <v>0</v>
      </c>
      <c r="F2221" s="16">
        <f>stock!F2215</f>
        <v>0</v>
      </c>
      <c r="G2221" s="16"/>
      <c r="H2221" s="16">
        <f t="shared" si="425"/>
        <v>0</v>
      </c>
      <c r="I2221" s="16">
        <f t="shared" si="426"/>
        <v>0</v>
      </c>
      <c r="J2221" s="16">
        <f t="shared" si="427"/>
        <v>0</v>
      </c>
      <c r="K2221" s="1">
        <f t="shared" si="428"/>
        <v>0</v>
      </c>
      <c r="L2221" s="16">
        <f>IF(COUNTIF($N$2:N2221,N2221)=1,L2220+1,L2220)</f>
        <v>27</v>
      </c>
      <c r="M2221" s="17" t="str">
        <f t="shared" si="429"/>
        <v/>
      </c>
      <c r="N2221" s="1">
        <f t="shared" si="430"/>
        <v>0</v>
      </c>
      <c r="O2221" s="1">
        <f t="shared" si="431"/>
        <v>0</v>
      </c>
      <c r="P2221" s="17">
        <f t="shared" si="432"/>
        <v>0</v>
      </c>
      <c r="Q2221" s="17">
        <f t="shared" si="433"/>
        <v>0</v>
      </c>
      <c r="R2221" s="17">
        <f t="shared" si="434"/>
        <v>0</v>
      </c>
      <c r="S2221" s="17">
        <f t="shared" si="435"/>
        <v>0</v>
      </c>
      <c r="T2221" s="17">
        <f t="shared" si="436"/>
        <v>0</v>
      </c>
    </row>
    <row r="2222" spans="1:20">
      <c r="A2222" s="141"/>
      <c r="B2222" s="141"/>
      <c r="C2222" s="16">
        <f>stock!C2216</f>
        <v>0</v>
      </c>
      <c r="D2222" s="16">
        <f>stock!D2216</f>
        <v>0</v>
      </c>
      <c r="E2222" s="16">
        <f>stock!E2216</f>
        <v>0</v>
      </c>
      <c r="F2222" s="16">
        <f>stock!F2216</f>
        <v>0</v>
      </c>
      <c r="G2222" s="16"/>
      <c r="H2222" s="16">
        <f t="shared" si="425"/>
        <v>0</v>
      </c>
      <c r="I2222" s="16">
        <f t="shared" si="426"/>
        <v>0</v>
      </c>
      <c r="J2222" s="16">
        <f t="shared" si="427"/>
        <v>0</v>
      </c>
      <c r="K2222" s="1">
        <f t="shared" si="428"/>
        <v>0</v>
      </c>
      <c r="L2222" s="16">
        <f>IF(COUNTIF($N$2:N2222,N2222)=1,L2221+1,L2221)</f>
        <v>27</v>
      </c>
      <c r="M2222" s="17" t="str">
        <f t="shared" si="429"/>
        <v/>
      </c>
      <c r="N2222" s="1">
        <f t="shared" si="430"/>
        <v>0</v>
      </c>
      <c r="O2222" s="1">
        <f t="shared" si="431"/>
        <v>0</v>
      </c>
      <c r="P2222" s="17">
        <f t="shared" si="432"/>
        <v>0</v>
      </c>
      <c r="Q2222" s="17">
        <f t="shared" si="433"/>
        <v>0</v>
      </c>
      <c r="R2222" s="17">
        <f t="shared" si="434"/>
        <v>0</v>
      </c>
      <c r="S2222" s="17">
        <f t="shared" si="435"/>
        <v>0</v>
      </c>
      <c r="T2222" s="17">
        <f t="shared" si="436"/>
        <v>0</v>
      </c>
    </row>
    <row r="2223" spans="1:20">
      <c r="A2223" s="141"/>
      <c r="B2223" s="141"/>
      <c r="C2223" s="16">
        <f>stock!C2217</f>
        <v>0</v>
      </c>
      <c r="D2223" s="16">
        <f>stock!D2217</f>
        <v>0</v>
      </c>
      <c r="E2223" s="16">
        <f>stock!E2217</f>
        <v>0</v>
      </c>
      <c r="F2223" s="16">
        <f>stock!F2217</f>
        <v>0</v>
      </c>
      <c r="G2223" s="16"/>
      <c r="H2223" s="16">
        <f t="shared" si="425"/>
        <v>0</v>
      </c>
      <c r="I2223" s="16">
        <f t="shared" si="426"/>
        <v>0</v>
      </c>
      <c r="J2223" s="16">
        <f t="shared" si="427"/>
        <v>0</v>
      </c>
      <c r="K2223" s="1">
        <f t="shared" si="428"/>
        <v>0</v>
      </c>
      <c r="L2223" s="16">
        <f>IF(COUNTIF($N$2:N2223,N2223)=1,L2222+1,L2222)</f>
        <v>27</v>
      </c>
      <c r="M2223" s="17" t="str">
        <f t="shared" si="429"/>
        <v/>
      </c>
      <c r="N2223" s="1">
        <f t="shared" si="430"/>
        <v>0</v>
      </c>
      <c r="O2223" s="1">
        <f t="shared" si="431"/>
        <v>0</v>
      </c>
      <c r="P2223" s="17">
        <f t="shared" si="432"/>
        <v>0</v>
      </c>
      <c r="Q2223" s="17">
        <f t="shared" si="433"/>
        <v>0</v>
      </c>
      <c r="R2223" s="17">
        <f t="shared" si="434"/>
        <v>0</v>
      </c>
      <c r="S2223" s="17">
        <f t="shared" si="435"/>
        <v>0</v>
      </c>
      <c r="T2223" s="17">
        <f t="shared" si="436"/>
        <v>0</v>
      </c>
    </row>
    <row r="2224" spans="1:20">
      <c r="A2224" s="141"/>
      <c r="B2224" s="141"/>
      <c r="C2224" s="16">
        <f>stock!C2218</f>
        <v>0</v>
      </c>
      <c r="D2224" s="16">
        <f>stock!D2218</f>
        <v>0</v>
      </c>
      <c r="E2224" s="16">
        <f>stock!E2218</f>
        <v>0</v>
      </c>
      <c r="F2224" s="16">
        <f>stock!F2218</f>
        <v>0</v>
      </c>
      <c r="G2224" s="16"/>
      <c r="H2224" s="16">
        <f t="shared" si="425"/>
        <v>0</v>
      </c>
      <c r="I2224" s="16">
        <f t="shared" si="426"/>
        <v>0</v>
      </c>
      <c r="J2224" s="16">
        <f t="shared" si="427"/>
        <v>0</v>
      </c>
      <c r="K2224" s="1">
        <f t="shared" si="428"/>
        <v>0</v>
      </c>
      <c r="L2224" s="16">
        <f>IF(COUNTIF($N$2:N2224,N2224)=1,L2223+1,L2223)</f>
        <v>27</v>
      </c>
      <c r="M2224" s="17" t="str">
        <f t="shared" si="429"/>
        <v/>
      </c>
      <c r="N2224" s="1">
        <f t="shared" si="430"/>
        <v>0</v>
      </c>
      <c r="O2224" s="1">
        <f t="shared" si="431"/>
        <v>0</v>
      </c>
      <c r="P2224" s="17">
        <f t="shared" si="432"/>
        <v>0</v>
      </c>
      <c r="Q2224" s="17">
        <f t="shared" si="433"/>
        <v>0</v>
      </c>
      <c r="R2224" s="17">
        <f t="shared" si="434"/>
        <v>0</v>
      </c>
      <c r="S2224" s="17">
        <f t="shared" si="435"/>
        <v>0</v>
      </c>
      <c r="T2224" s="17">
        <f t="shared" si="436"/>
        <v>0</v>
      </c>
    </row>
    <row r="2225" spans="1:20">
      <c r="A2225" s="141"/>
      <c r="B2225" s="141"/>
      <c r="C2225" s="16">
        <f>stock!C2219</f>
        <v>0</v>
      </c>
      <c r="D2225" s="16">
        <f>stock!D2219</f>
        <v>0</v>
      </c>
      <c r="E2225" s="16">
        <f>stock!E2219</f>
        <v>0</v>
      </c>
      <c r="F2225" s="16">
        <f>stock!F2219</f>
        <v>0</v>
      </c>
      <c r="G2225" s="16"/>
      <c r="H2225" s="16">
        <f t="shared" si="425"/>
        <v>0</v>
      </c>
      <c r="I2225" s="16">
        <f t="shared" si="426"/>
        <v>0</v>
      </c>
      <c r="J2225" s="16">
        <f t="shared" si="427"/>
        <v>0</v>
      </c>
      <c r="K2225" s="1">
        <f t="shared" si="428"/>
        <v>0</v>
      </c>
      <c r="L2225" s="16">
        <f>IF(COUNTIF($N$2:N2225,N2225)=1,L2224+1,L2224)</f>
        <v>27</v>
      </c>
      <c r="M2225" s="17" t="str">
        <f t="shared" si="429"/>
        <v/>
      </c>
      <c r="N2225" s="1">
        <f t="shared" si="430"/>
        <v>0</v>
      </c>
      <c r="O2225" s="1">
        <f t="shared" si="431"/>
        <v>0</v>
      </c>
      <c r="P2225" s="17">
        <f t="shared" si="432"/>
        <v>0</v>
      </c>
      <c r="Q2225" s="17">
        <f t="shared" si="433"/>
        <v>0</v>
      </c>
      <c r="R2225" s="17">
        <f t="shared" si="434"/>
        <v>0</v>
      </c>
      <c r="S2225" s="17">
        <f t="shared" si="435"/>
        <v>0</v>
      </c>
      <c r="T2225" s="17">
        <f t="shared" si="436"/>
        <v>0</v>
      </c>
    </row>
    <row r="2226" spans="1:20">
      <c r="A2226" s="141"/>
      <c r="B2226" s="141"/>
      <c r="C2226" s="16">
        <f>stock!C2220</f>
        <v>0</v>
      </c>
      <c r="D2226" s="16">
        <f>stock!D2220</f>
        <v>0</v>
      </c>
      <c r="E2226" s="16">
        <f>stock!E2220</f>
        <v>0</v>
      </c>
      <c r="F2226" s="16">
        <f>stock!F2220</f>
        <v>0</v>
      </c>
      <c r="G2226" s="16"/>
      <c r="H2226" s="16">
        <f t="shared" si="425"/>
        <v>0</v>
      </c>
      <c r="I2226" s="16">
        <f t="shared" si="426"/>
        <v>0</v>
      </c>
      <c r="J2226" s="16">
        <f t="shared" si="427"/>
        <v>0</v>
      </c>
      <c r="K2226" s="1">
        <f t="shared" si="428"/>
        <v>0</v>
      </c>
      <c r="L2226" s="16">
        <f>IF(COUNTIF($N$2:N2226,N2226)=1,L2225+1,L2225)</f>
        <v>27</v>
      </c>
      <c r="M2226" s="17" t="str">
        <f t="shared" si="429"/>
        <v/>
      </c>
      <c r="N2226" s="1">
        <f t="shared" si="430"/>
        <v>0</v>
      </c>
      <c r="O2226" s="1">
        <f t="shared" si="431"/>
        <v>0</v>
      </c>
      <c r="P2226" s="17">
        <f t="shared" si="432"/>
        <v>0</v>
      </c>
      <c r="Q2226" s="17">
        <f t="shared" si="433"/>
        <v>0</v>
      </c>
      <c r="R2226" s="17">
        <f t="shared" si="434"/>
        <v>0</v>
      </c>
      <c r="S2226" s="17">
        <f t="shared" si="435"/>
        <v>0</v>
      </c>
      <c r="T2226" s="17">
        <f t="shared" si="436"/>
        <v>0</v>
      </c>
    </row>
    <row r="2227" spans="1:20">
      <c r="A2227" s="141"/>
      <c r="B2227" s="141"/>
      <c r="C2227" s="16">
        <f>stock!C2221</f>
        <v>0</v>
      </c>
      <c r="D2227" s="16">
        <f>stock!D2221</f>
        <v>0</v>
      </c>
      <c r="E2227" s="16">
        <f>stock!E2221</f>
        <v>0</v>
      </c>
      <c r="F2227" s="16">
        <f>stock!F2221</f>
        <v>0</v>
      </c>
      <c r="G2227" s="16"/>
      <c r="H2227" s="16">
        <f t="shared" si="425"/>
        <v>0</v>
      </c>
      <c r="I2227" s="16">
        <f t="shared" si="426"/>
        <v>0</v>
      </c>
      <c r="J2227" s="16">
        <f t="shared" si="427"/>
        <v>0</v>
      </c>
      <c r="K2227" s="1">
        <f t="shared" si="428"/>
        <v>0</v>
      </c>
      <c r="L2227" s="16">
        <f>IF(COUNTIF($N$2:N2227,N2227)=1,L2226+1,L2226)</f>
        <v>27</v>
      </c>
      <c r="M2227" s="17" t="str">
        <f t="shared" si="429"/>
        <v/>
      </c>
      <c r="N2227" s="1">
        <f t="shared" si="430"/>
        <v>0</v>
      </c>
      <c r="O2227" s="1">
        <f t="shared" si="431"/>
        <v>0</v>
      </c>
      <c r="P2227" s="17">
        <f t="shared" si="432"/>
        <v>0</v>
      </c>
      <c r="Q2227" s="17">
        <f t="shared" si="433"/>
        <v>0</v>
      </c>
      <c r="R2227" s="17">
        <f t="shared" si="434"/>
        <v>0</v>
      </c>
      <c r="S2227" s="17">
        <f t="shared" si="435"/>
        <v>0</v>
      </c>
      <c r="T2227" s="17">
        <f t="shared" si="436"/>
        <v>0</v>
      </c>
    </row>
    <row r="2228" spans="1:20">
      <c r="A2228" s="141"/>
      <c r="B2228" s="141"/>
      <c r="C2228" s="16">
        <f>stock!C2222</f>
        <v>0</v>
      </c>
      <c r="D2228" s="16">
        <f>stock!D2222</f>
        <v>0</v>
      </c>
      <c r="E2228" s="16">
        <f>stock!E2222</f>
        <v>0</v>
      </c>
      <c r="F2228" s="16">
        <f>stock!F2222</f>
        <v>0</v>
      </c>
      <c r="G2228" s="16"/>
      <c r="H2228" s="16">
        <f t="shared" si="425"/>
        <v>0</v>
      </c>
      <c r="I2228" s="16">
        <f t="shared" si="426"/>
        <v>0</v>
      </c>
      <c r="J2228" s="16">
        <f t="shared" si="427"/>
        <v>0</v>
      </c>
      <c r="K2228" s="1">
        <f t="shared" si="428"/>
        <v>0</v>
      </c>
      <c r="L2228" s="16">
        <f>IF(COUNTIF($N$2:N2228,N2228)=1,L2227+1,L2227)</f>
        <v>27</v>
      </c>
      <c r="M2228" s="17" t="str">
        <f t="shared" si="429"/>
        <v/>
      </c>
      <c r="N2228" s="1">
        <f t="shared" si="430"/>
        <v>0</v>
      </c>
      <c r="O2228" s="1">
        <f t="shared" si="431"/>
        <v>0</v>
      </c>
      <c r="P2228" s="17">
        <f t="shared" si="432"/>
        <v>0</v>
      </c>
      <c r="Q2228" s="17">
        <f t="shared" si="433"/>
        <v>0</v>
      </c>
      <c r="R2228" s="17">
        <f t="shared" si="434"/>
        <v>0</v>
      </c>
      <c r="S2228" s="17">
        <f t="shared" si="435"/>
        <v>0</v>
      </c>
      <c r="T2228" s="17">
        <f t="shared" si="436"/>
        <v>0</v>
      </c>
    </row>
    <row r="2229" spans="1:20">
      <c r="A2229" s="141"/>
      <c r="B2229" s="141"/>
      <c r="C2229" s="16">
        <f>stock!C2223</f>
        <v>0</v>
      </c>
      <c r="D2229" s="16">
        <f>stock!D2223</f>
        <v>0</v>
      </c>
      <c r="E2229" s="16">
        <f>stock!E2223</f>
        <v>0</v>
      </c>
      <c r="F2229" s="16">
        <f>stock!F2223</f>
        <v>0</v>
      </c>
      <c r="G2229" s="16"/>
      <c r="H2229" s="16">
        <f t="shared" si="425"/>
        <v>0</v>
      </c>
      <c r="I2229" s="16">
        <f t="shared" si="426"/>
        <v>0</v>
      </c>
      <c r="J2229" s="16">
        <f t="shared" si="427"/>
        <v>0</v>
      </c>
      <c r="K2229" s="1">
        <f t="shared" si="428"/>
        <v>0</v>
      </c>
      <c r="L2229" s="16">
        <f>IF(COUNTIF($N$2:N2229,N2229)=1,L2228+1,L2228)</f>
        <v>27</v>
      </c>
      <c r="M2229" s="17" t="str">
        <f t="shared" si="429"/>
        <v/>
      </c>
      <c r="N2229" s="1">
        <f t="shared" si="430"/>
        <v>0</v>
      </c>
      <c r="O2229" s="1">
        <f t="shared" si="431"/>
        <v>0</v>
      </c>
      <c r="P2229" s="17">
        <f t="shared" si="432"/>
        <v>0</v>
      </c>
      <c r="Q2229" s="17">
        <f t="shared" si="433"/>
        <v>0</v>
      </c>
      <c r="R2229" s="17">
        <f t="shared" si="434"/>
        <v>0</v>
      </c>
      <c r="S2229" s="17">
        <f t="shared" si="435"/>
        <v>0</v>
      </c>
      <c r="T2229" s="17">
        <f t="shared" si="436"/>
        <v>0</v>
      </c>
    </row>
    <row r="2230" spans="1:20">
      <c r="A2230" s="141"/>
      <c r="B2230" s="141"/>
      <c r="C2230" s="16">
        <f>stock!C2224</f>
        <v>0</v>
      </c>
      <c r="D2230" s="16">
        <f>stock!D2224</f>
        <v>0</v>
      </c>
      <c r="E2230" s="16">
        <f>stock!E2224</f>
        <v>0</v>
      </c>
      <c r="F2230" s="16">
        <f>stock!F2224</f>
        <v>0</v>
      </c>
      <c r="G2230" s="16"/>
      <c r="H2230" s="16">
        <f t="shared" si="425"/>
        <v>0</v>
      </c>
      <c r="I2230" s="16">
        <f t="shared" si="426"/>
        <v>0</v>
      </c>
      <c r="J2230" s="16">
        <f t="shared" si="427"/>
        <v>0</v>
      </c>
      <c r="K2230" s="1">
        <f t="shared" si="428"/>
        <v>0</v>
      </c>
      <c r="L2230" s="16">
        <f>IF(COUNTIF($N$2:N2230,N2230)=1,L2229+1,L2229)</f>
        <v>27</v>
      </c>
      <c r="M2230" s="17" t="str">
        <f t="shared" si="429"/>
        <v/>
      </c>
      <c r="N2230" s="1">
        <f t="shared" si="430"/>
        <v>0</v>
      </c>
      <c r="O2230" s="1">
        <f t="shared" si="431"/>
        <v>0</v>
      </c>
      <c r="P2230" s="17">
        <f t="shared" si="432"/>
        <v>0</v>
      </c>
      <c r="Q2230" s="17">
        <f t="shared" si="433"/>
        <v>0</v>
      </c>
      <c r="R2230" s="17">
        <f t="shared" si="434"/>
        <v>0</v>
      </c>
      <c r="S2230" s="17">
        <f t="shared" si="435"/>
        <v>0</v>
      </c>
      <c r="T2230" s="17">
        <f t="shared" si="436"/>
        <v>0</v>
      </c>
    </row>
    <row r="2231" spans="1:20">
      <c r="A2231" s="141"/>
      <c r="B2231" s="141"/>
      <c r="C2231" s="16">
        <f>stock!C2225</f>
        <v>0</v>
      </c>
      <c r="D2231" s="16">
        <f>stock!D2225</f>
        <v>0</v>
      </c>
      <c r="E2231" s="16">
        <f>stock!E2225</f>
        <v>0</v>
      </c>
      <c r="F2231" s="16">
        <f>stock!F2225</f>
        <v>0</v>
      </c>
      <c r="G2231" s="16"/>
      <c r="H2231" s="16">
        <f t="shared" si="425"/>
        <v>0</v>
      </c>
      <c r="I2231" s="16">
        <f t="shared" si="426"/>
        <v>0</v>
      </c>
      <c r="J2231" s="16">
        <f t="shared" si="427"/>
        <v>0</v>
      </c>
      <c r="K2231" s="1">
        <f t="shared" si="428"/>
        <v>0</v>
      </c>
      <c r="L2231" s="16">
        <f>IF(COUNTIF($N$2:N2231,N2231)=1,L2230+1,L2230)</f>
        <v>27</v>
      </c>
      <c r="M2231" s="17" t="str">
        <f t="shared" si="429"/>
        <v/>
      </c>
      <c r="N2231" s="1">
        <f t="shared" si="430"/>
        <v>0</v>
      </c>
      <c r="O2231" s="1">
        <f t="shared" si="431"/>
        <v>0</v>
      </c>
      <c r="P2231" s="17">
        <f t="shared" si="432"/>
        <v>0</v>
      </c>
      <c r="Q2231" s="17">
        <f t="shared" si="433"/>
        <v>0</v>
      </c>
      <c r="R2231" s="17">
        <f t="shared" si="434"/>
        <v>0</v>
      </c>
      <c r="S2231" s="17">
        <f t="shared" si="435"/>
        <v>0</v>
      </c>
      <c r="T2231" s="17">
        <f t="shared" si="436"/>
        <v>0</v>
      </c>
    </row>
    <row r="2232" spans="1:20">
      <c r="A2232" s="141"/>
      <c r="B2232" s="141"/>
      <c r="C2232" s="16">
        <f>stock!C2226</f>
        <v>0</v>
      </c>
      <c r="D2232" s="16">
        <f>stock!D2226</f>
        <v>0</v>
      </c>
      <c r="E2232" s="16">
        <f>stock!E2226</f>
        <v>0</v>
      </c>
      <c r="F2232" s="16">
        <f>stock!F2226</f>
        <v>0</v>
      </c>
      <c r="G2232" s="16"/>
      <c r="H2232" s="16">
        <f t="shared" si="425"/>
        <v>0</v>
      </c>
      <c r="I2232" s="16">
        <f t="shared" si="426"/>
        <v>0</v>
      </c>
      <c r="J2232" s="16">
        <f t="shared" si="427"/>
        <v>0</v>
      </c>
      <c r="K2232" s="1">
        <f t="shared" si="428"/>
        <v>0</v>
      </c>
      <c r="L2232" s="16">
        <f>IF(COUNTIF($N$2:N2232,N2232)=1,L2231+1,L2231)</f>
        <v>27</v>
      </c>
      <c r="M2232" s="17" t="str">
        <f t="shared" si="429"/>
        <v/>
      </c>
      <c r="N2232" s="1">
        <f t="shared" si="430"/>
        <v>0</v>
      </c>
      <c r="O2232" s="1">
        <f t="shared" si="431"/>
        <v>0</v>
      </c>
      <c r="P2232" s="17">
        <f t="shared" si="432"/>
        <v>0</v>
      </c>
      <c r="Q2232" s="17">
        <f t="shared" si="433"/>
        <v>0</v>
      </c>
      <c r="R2232" s="17">
        <f t="shared" si="434"/>
        <v>0</v>
      </c>
      <c r="S2232" s="17">
        <f t="shared" si="435"/>
        <v>0</v>
      </c>
      <c r="T2232" s="17">
        <f t="shared" si="436"/>
        <v>0</v>
      </c>
    </row>
    <row r="2233" spans="1:20">
      <c r="A2233" s="141"/>
      <c r="B2233" s="141"/>
      <c r="C2233" s="16">
        <f>stock!C2227</f>
        <v>0</v>
      </c>
      <c r="D2233" s="16">
        <f>stock!D2227</f>
        <v>0</v>
      </c>
      <c r="E2233" s="16">
        <f>stock!E2227</f>
        <v>0</v>
      </c>
      <c r="F2233" s="16">
        <f>stock!F2227</f>
        <v>0</v>
      </c>
      <c r="G2233" s="16"/>
      <c r="H2233" s="16">
        <f t="shared" si="425"/>
        <v>0</v>
      </c>
      <c r="I2233" s="16">
        <f t="shared" si="426"/>
        <v>0</v>
      </c>
      <c r="J2233" s="16">
        <f t="shared" si="427"/>
        <v>0</v>
      </c>
      <c r="K2233" s="1">
        <f t="shared" si="428"/>
        <v>0</v>
      </c>
      <c r="L2233" s="16">
        <f>IF(COUNTIF($N$2:N2233,N2233)=1,L2232+1,L2232)</f>
        <v>27</v>
      </c>
      <c r="M2233" s="17" t="str">
        <f t="shared" si="429"/>
        <v/>
      </c>
      <c r="N2233" s="1">
        <f t="shared" si="430"/>
        <v>0</v>
      </c>
      <c r="O2233" s="1">
        <f t="shared" si="431"/>
        <v>0</v>
      </c>
      <c r="P2233" s="17">
        <f t="shared" si="432"/>
        <v>0</v>
      </c>
      <c r="Q2233" s="17">
        <f t="shared" si="433"/>
        <v>0</v>
      </c>
      <c r="R2233" s="17">
        <f t="shared" si="434"/>
        <v>0</v>
      </c>
      <c r="S2233" s="17">
        <f t="shared" si="435"/>
        <v>0</v>
      </c>
      <c r="T2233" s="17">
        <f t="shared" si="436"/>
        <v>0</v>
      </c>
    </row>
    <row r="2234" spans="1:20">
      <c r="A2234" s="141"/>
      <c r="B2234" s="141"/>
      <c r="C2234" s="16">
        <f>stock!C2228</f>
        <v>0</v>
      </c>
      <c r="D2234" s="16">
        <f>stock!D2228</f>
        <v>0</v>
      </c>
      <c r="E2234" s="16">
        <f>stock!E2228</f>
        <v>0</v>
      </c>
      <c r="F2234" s="16">
        <f>stock!F2228</f>
        <v>0</v>
      </c>
      <c r="G2234" s="16"/>
      <c r="H2234" s="16">
        <f t="shared" si="425"/>
        <v>0</v>
      </c>
      <c r="I2234" s="16">
        <f t="shared" si="426"/>
        <v>0</v>
      </c>
      <c r="J2234" s="16">
        <f t="shared" si="427"/>
        <v>0</v>
      </c>
      <c r="K2234" s="1">
        <f t="shared" si="428"/>
        <v>0</v>
      </c>
      <c r="L2234" s="16">
        <f>IF(COUNTIF($N$2:N2234,N2234)=1,L2233+1,L2233)</f>
        <v>27</v>
      </c>
      <c r="M2234" s="17" t="str">
        <f t="shared" si="429"/>
        <v/>
      </c>
      <c r="N2234" s="1">
        <f t="shared" si="430"/>
        <v>0</v>
      </c>
      <c r="O2234" s="1">
        <f t="shared" si="431"/>
        <v>0</v>
      </c>
      <c r="P2234" s="17">
        <f t="shared" si="432"/>
        <v>0</v>
      </c>
      <c r="Q2234" s="17">
        <f t="shared" si="433"/>
        <v>0</v>
      </c>
      <c r="R2234" s="17">
        <f t="shared" si="434"/>
        <v>0</v>
      </c>
      <c r="S2234" s="17">
        <f t="shared" si="435"/>
        <v>0</v>
      </c>
      <c r="T2234" s="17">
        <f t="shared" si="436"/>
        <v>0</v>
      </c>
    </row>
    <row r="2235" spans="1:20">
      <c r="A2235" s="141"/>
      <c r="B2235" s="141"/>
      <c r="C2235" s="16">
        <f>stock!C2229</f>
        <v>0</v>
      </c>
      <c r="D2235" s="16">
        <f>stock!D2229</f>
        <v>0</v>
      </c>
      <c r="E2235" s="16">
        <f>stock!E2229</f>
        <v>0</v>
      </c>
      <c r="F2235" s="16">
        <f>stock!F2229</f>
        <v>0</v>
      </c>
      <c r="G2235" s="16"/>
      <c r="H2235" s="16">
        <f t="shared" si="425"/>
        <v>0</v>
      </c>
      <c r="I2235" s="16">
        <f t="shared" si="426"/>
        <v>0</v>
      </c>
      <c r="J2235" s="16">
        <f t="shared" si="427"/>
        <v>0</v>
      </c>
      <c r="K2235" s="1">
        <f t="shared" si="428"/>
        <v>0</v>
      </c>
      <c r="L2235" s="16">
        <f>IF(COUNTIF($N$2:N2235,N2235)=1,L2234+1,L2234)</f>
        <v>27</v>
      </c>
      <c r="M2235" s="17" t="str">
        <f t="shared" si="429"/>
        <v/>
      </c>
      <c r="N2235" s="1">
        <f t="shared" si="430"/>
        <v>0</v>
      </c>
      <c r="O2235" s="1">
        <f t="shared" si="431"/>
        <v>0</v>
      </c>
      <c r="P2235" s="17">
        <f t="shared" si="432"/>
        <v>0</v>
      </c>
      <c r="Q2235" s="17">
        <f t="shared" si="433"/>
        <v>0</v>
      </c>
      <c r="R2235" s="17">
        <f t="shared" si="434"/>
        <v>0</v>
      </c>
      <c r="S2235" s="17">
        <f t="shared" si="435"/>
        <v>0</v>
      </c>
      <c r="T2235" s="17">
        <f t="shared" si="436"/>
        <v>0</v>
      </c>
    </row>
    <row r="2236" spans="1:20">
      <c r="A2236" s="141"/>
      <c r="B2236" s="141"/>
      <c r="C2236" s="16">
        <f>stock!C2230</f>
        <v>0</v>
      </c>
      <c r="D2236" s="16">
        <f>stock!D2230</f>
        <v>0</v>
      </c>
      <c r="E2236" s="16">
        <f>stock!E2230</f>
        <v>0</v>
      </c>
      <c r="F2236" s="16">
        <f>stock!F2230</f>
        <v>0</v>
      </c>
      <c r="G2236" s="16"/>
      <c r="H2236" s="16">
        <f t="shared" si="425"/>
        <v>0</v>
      </c>
      <c r="I2236" s="16">
        <f t="shared" si="426"/>
        <v>0</v>
      </c>
      <c r="J2236" s="16">
        <f t="shared" si="427"/>
        <v>0</v>
      </c>
      <c r="K2236" s="1">
        <f t="shared" si="428"/>
        <v>0</v>
      </c>
      <c r="L2236" s="16">
        <f>IF(COUNTIF($N$2:N2236,N2236)=1,L2235+1,L2235)</f>
        <v>27</v>
      </c>
      <c r="M2236" s="17" t="str">
        <f t="shared" si="429"/>
        <v/>
      </c>
      <c r="N2236" s="1">
        <f t="shared" si="430"/>
        <v>0</v>
      </c>
      <c r="O2236" s="1">
        <f t="shared" si="431"/>
        <v>0</v>
      </c>
      <c r="P2236" s="17">
        <f t="shared" si="432"/>
        <v>0</v>
      </c>
      <c r="Q2236" s="17">
        <f t="shared" si="433"/>
        <v>0</v>
      </c>
      <c r="R2236" s="17">
        <f t="shared" si="434"/>
        <v>0</v>
      </c>
      <c r="S2236" s="17">
        <f t="shared" si="435"/>
        <v>0</v>
      </c>
      <c r="T2236" s="17">
        <f t="shared" si="436"/>
        <v>0</v>
      </c>
    </row>
    <row r="2237" spans="1:20">
      <c r="A2237" s="141"/>
      <c r="B2237" s="141"/>
      <c r="C2237" s="16">
        <f>stock!C2231</f>
        <v>0</v>
      </c>
      <c r="D2237" s="16">
        <f>stock!D2231</f>
        <v>0</v>
      </c>
      <c r="E2237" s="16">
        <f>stock!E2231</f>
        <v>0</v>
      </c>
      <c r="F2237" s="16">
        <f>stock!F2231</f>
        <v>0</v>
      </c>
      <c r="G2237" s="16"/>
      <c r="H2237" s="16">
        <f t="shared" ref="H2237:H2276" si="437">IFERROR(--SUBSTITUTE(TRIM(RIGHT(SUBSTITUTE(A2237," ",REPT(" ",255)),255)),"KG",""),0)</f>
        <v>0</v>
      </c>
      <c r="I2237" s="16">
        <f t="shared" ref="I2237:I2276" si="438">IFERROR(--SUBSTITUTE(TRIM(RIGHT(SUBSTITUTE(A2237," ",REPT(" ",255)),255)),"GM",""),0)</f>
        <v>0</v>
      </c>
      <c r="J2237" s="16">
        <f t="shared" ref="J2237:J2276" si="439">IF(H2237&gt;I2237,H2237,I2237)</f>
        <v>0</v>
      </c>
      <c r="K2237" s="1">
        <f t="shared" ref="K2237:K2276" si="440">IFERROR(LEFT(A2237,LEN(A2237)-5),0)</f>
        <v>0</v>
      </c>
      <c r="L2237" s="16">
        <f>IF(COUNTIF($N$2:N2237,N2237)=1,L2236+1,L2236)</f>
        <v>27</v>
      </c>
      <c r="M2237" s="17" t="str">
        <f t="shared" si="429"/>
        <v/>
      </c>
      <c r="N2237" s="1">
        <f t="shared" si="430"/>
        <v>0</v>
      </c>
      <c r="O2237" s="1">
        <f t="shared" si="431"/>
        <v>0</v>
      </c>
      <c r="P2237" s="17">
        <f t="shared" si="432"/>
        <v>0</v>
      </c>
      <c r="Q2237" s="17">
        <f t="shared" si="433"/>
        <v>0</v>
      </c>
      <c r="R2237" s="17">
        <f t="shared" si="434"/>
        <v>0</v>
      </c>
      <c r="S2237" s="17">
        <f t="shared" si="435"/>
        <v>0</v>
      </c>
      <c r="T2237" s="17">
        <f t="shared" si="436"/>
        <v>0</v>
      </c>
    </row>
    <row r="2238" spans="1:20">
      <c r="A2238" s="141"/>
      <c r="B2238" s="141"/>
      <c r="C2238" s="16">
        <f>stock!C2232</f>
        <v>0</v>
      </c>
      <c r="D2238" s="16">
        <f>stock!D2232</f>
        <v>0</v>
      </c>
      <c r="E2238" s="16">
        <f>stock!E2232</f>
        <v>0</v>
      </c>
      <c r="F2238" s="16">
        <f>stock!F2232</f>
        <v>0</v>
      </c>
      <c r="G2238" s="16"/>
      <c r="H2238" s="16">
        <f t="shared" si="437"/>
        <v>0</v>
      </c>
      <c r="I2238" s="16">
        <f t="shared" si="438"/>
        <v>0</v>
      </c>
      <c r="J2238" s="16">
        <f t="shared" si="439"/>
        <v>0</v>
      </c>
      <c r="K2238" s="1">
        <f t="shared" si="440"/>
        <v>0</v>
      </c>
      <c r="L2238" s="16">
        <f>IF(COUNTIF($N$2:N2238,N2238)=1,L2237+1,L2237)</f>
        <v>27</v>
      </c>
      <c r="M2238" s="17" t="str">
        <f t="shared" si="429"/>
        <v/>
      </c>
      <c r="N2238" s="1">
        <f t="shared" si="430"/>
        <v>0</v>
      </c>
      <c r="O2238" s="1">
        <f t="shared" si="431"/>
        <v>0</v>
      </c>
      <c r="P2238" s="17">
        <f t="shared" si="432"/>
        <v>0</v>
      </c>
      <c r="Q2238" s="17">
        <f t="shared" si="433"/>
        <v>0</v>
      </c>
      <c r="R2238" s="17">
        <f t="shared" si="434"/>
        <v>0</v>
      </c>
      <c r="S2238" s="17">
        <f t="shared" si="435"/>
        <v>0</v>
      </c>
      <c r="T2238" s="17">
        <f t="shared" si="436"/>
        <v>0</v>
      </c>
    </row>
    <row r="2239" spans="1:20">
      <c r="A2239" s="141"/>
      <c r="B2239" s="141"/>
      <c r="C2239" s="16">
        <f>stock!C2233</f>
        <v>0</v>
      </c>
      <c r="D2239" s="16">
        <f>stock!D2233</f>
        <v>0</v>
      </c>
      <c r="E2239" s="16">
        <f>stock!E2233</f>
        <v>0</v>
      </c>
      <c r="F2239" s="16">
        <f>stock!F2233</f>
        <v>0</v>
      </c>
      <c r="G2239" s="16"/>
      <c r="H2239" s="16">
        <f t="shared" si="437"/>
        <v>0</v>
      </c>
      <c r="I2239" s="16">
        <f t="shared" si="438"/>
        <v>0</v>
      </c>
      <c r="J2239" s="16">
        <f t="shared" si="439"/>
        <v>0</v>
      </c>
      <c r="K2239" s="1">
        <f t="shared" si="440"/>
        <v>0</v>
      </c>
      <c r="L2239" s="16">
        <f>IF(COUNTIF($N$2:N2239,N2239)=1,L2238+1,L2238)</f>
        <v>27</v>
      </c>
      <c r="M2239" s="17" t="str">
        <f t="shared" si="429"/>
        <v/>
      </c>
      <c r="N2239" s="1">
        <f t="shared" si="430"/>
        <v>0</v>
      </c>
      <c r="O2239" s="1">
        <f t="shared" si="431"/>
        <v>0</v>
      </c>
      <c r="P2239" s="17">
        <f t="shared" si="432"/>
        <v>0</v>
      </c>
      <c r="Q2239" s="17">
        <f t="shared" si="433"/>
        <v>0</v>
      </c>
      <c r="R2239" s="17">
        <f t="shared" si="434"/>
        <v>0</v>
      </c>
      <c r="S2239" s="17">
        <f t="shared" si="435"/>
        <v>0</v>
      </c>
      <c r="T2239" s="17">
        <f t="shared" si="436"/>
        <v>0</v>
      </c>
    </row>
    <row r="2240" spans="1:20">
      <c r="A2240" s="141"/>
      <c r="B2240" s="141"/>
      <c r="C2240" s="16">
        <f>stock!C2234</f>
        <v>0</v>
      </c>
      <c r="D2240" s="16">
        <f>stock!D2234</f>
        <v>0</v>
      </c>
      <c r="E2240" s="16">
        <f>stock!E2234</f>
        <v>0</v>
      </c>
      <c r="F2240" s="16">
        <f>stock!F2234</f>
        <v>0</v>
      </c>
      <c r="G2240" s="16"/>
      <c r="H2240" s="16">
        <f t="shared" si="437"/>
        <v>0</v>
      </c>
      <c r="I2240" s="16">
        <f t="shared" si="438"/>
        <v>0</v>
      </c>
      <c r="J2240" s="16">
        <f t="shared" si="439"/>
        <v>0</v>
      </c>
      <c r="K2240" s="1">
        <f t="shared" si="440"/>
        <v>0</v>
      </c>
      <c r="L2240" s="16">
        <f>IF(COUNTIF($N$2:N2240,N2240)=1,L2239+1,L2239)</f>
        <v>27</v>
      </c>
      <c r="M2240" s="17" t="str">
        <f t="shared" si="429"/>
        <v/>
      </c>
      <c r="N2240" s="1">
        <f t="shared" si="430"/>
        <v>0</v>
      </c>
      <c r="O2240" s="1">
        <f t="shared" si="431"/>
        <v>0</v>
      </c>
      <c r="P2240" s="17">
        <f t="shared" si="432"/>
        <v>0</v>
      </c>
      <c r="Q2240" s="17">
        <f t="shared" si="433"/>
        <v>0</v>
      </c>
      <c r="R2240" s="17">
        <f t="shared" si="434"/>
        <v>0</v>
      </c>
      <c r="S2240" s="17">
        <f t="shared" si="435"/>
        <v>0</v>
      </c>
      <c r="T2240" s="17">
        <f t="shared" si="436"/>
        <v>0</v>
      </c>
    </row>
    <row r="2241" spans="1:20">
      <c r="A2241" s="141"/>
      <c r="B2241" s="141"/>
      <c r="C2241" s="16">
        <f>stock!C2235</f>
        <v>0</v>
      </c>
      <c r="D2241" s="16">
        <f>stock!D2235</f>
        <v>0</v>
      </c>
      <c r="E2241" s="16">
        <f>stock!E2235</f>
        <v>0</v>
      </c>
      <c r="F2241" s="16">
        <f>stock!F2235</f>
        <v>0</v>
      </c>
      <c r="G2241" s="16"/>
      <c r="H2241" s="16">
        <f t="shared" si="437"/>
        <v>0</v>
      </c>
      <c r="I2241" s="16">
        <f t="shared" si="438"/>
        <v>0</v>
      </c>
      <c r="J2241" s="16">
        <f t="shared" si="439"/>
        <v>0</v>
      </c>
      <c r="K2241" s="1">
        <f t="shared" si="440"/>
        <v>0</v>
      </c>
      <c r="L2241" s="16">
        <f>IF(COUNTIF($N$2:N2241,N2241)=1,L2240+1,L2240)</f>
        <v>27</v>
      </c>
      <c r="M2241" s="17" t="str">
        <f t="shared" si="429"/>
        <v/>
      </c>
      <c r="N2241" s="1">
        <f t="shared" si="430"/>
        <v>0</v>
      </c>
      <c r="O2241" s="1">
        <f t="shared" si="431"/>
        <v>0</v>
      </c>
      <c r="P2241" s="17">
        <f t="shared" si="432"/>
        <v>0</v>
      </c>
      <c r="Q2241" s="17">
        <f t="shared" si="433"/>
        <v>0</v>
      </c>
      <c r="R2241" s="17">
        <f t="shared" si="434"/>
        <v>0</v>
      </c>
      <c r="S2241" s="17">
        <f t="shared" si="435"/>
        <v>0</v>
      </c>
      <c r="T2241" s="17">
        <f t="shared" si="436"/>
        <v>0</v>
      </c>
    </row>
    <row r="2242" spans="1:20">
      <c r="A2242" s="141"/>
      <c r="B2242" s="141"/>
      <c r="C2242" s="16">
        <f>stock!C2236</f>
        <v>0</v>
      </c>
      <c r="D2242" s="16">
        <f>stock!D2236</f>
        <v>0</v>
      </c>
      <c r="E2242" s="16">
        <f>stock!E2236</f>
        <v>0</v>
      </c>
      <c r="F2242" s="16">
        <f>stock!F2236</f>
        <v>0</v>
      </c>
      <c r="G2242" s="16"/>
      <c r="H2242" s="16">
        <f t="shared" si="437"/>
        <v>0</v>
      </c>
      <c r="I2242" s="16">
        <f t="shared" si="438"/>
        <v>0</v>
      </c>
      <c r="J2242" s="16">
        <f t="shared" si="439"/>
        <v>0</v>
      </c>
      <c r="K2242" s="1">
        <f t="shared" si="440"/>
        <v>0</v>
      </c>
      <c r="L2242" s="16">
        <f>IF(COUNTIF($N$2:N2242,N2242)=1,L2241+1,L2241)</f>
        <v>27</v>
      </c>
      <c r="M2242" s="17" t="str">
        <f t="shared" si="429"/>
        <v/>
      </c>
      <c r="N2242" s="1">
        <f t="shared" si="430"/>
        <v>0</v>
      </c>
      <c r="O2242" s="1">
        <f t="shared" si="431"/>
        <v>0</v>
      </c>
      <c r="P2242" s="17">
        <f t="shared" si="432"/>
        <v>0</v>
      </c>
      <c r="Q2242" s="17">
        <f t="shared" si="433"/>
        <v>0</v>
      </c>
      <c r="R2242" s="17">
        <f t="shared" si="434"/>
        <v>0</v>
      </c>
      <c r="S2242" s="17">
        <f t="shared" si="435"/>
        <v>0</v>
      </c>
      <c r="T2242" s="17">
        <f t="shared" si="436"/>
        <v>0</v>
      </c>
    </row>
    <row r="2243" spans="1:20">
      <c r="A2243" s="141"/>
      <c r="B2243" s="141"/>
      <c r="C2243" s="16">
        <f>stock!C2237</f>
        <v>0</v>
      </c>
      <c r="D2243" s="16">
        <f>stock!D2237</f>
        <v>0</v>
      </c>
      <c r="E2243" s="16">
        <f>stock!E2237</f>
        <v>0</v>
      </c>
      <c r="F2243" s="16">
        <f>stock!F2237</f>
        <v>0</v>
      </c>
      <c r="G2243" s="16"/>
      <c r="H2243" s="16">
        <f t="shared" si="437"/>
        <v>0</v>
      </c>
      <c r="I2243" s="16">
        <f t="shared" si="438"/>
        <v>0</v>
      </c>
      <c r="J2243" s="16">
        <f t="shared" si="439"/>
        <v>0</v>
      </c>
      <c r="K2243" s="1">
        <f t="shared" si="440"/>
        <v>0</v>
      </c>
      <c r="L2243" s="16">
        <f>IF(COUNTIF($N$2:N2243,N2243)=1,L2242+1,L2242)</f>
        <v>27</v>
      </c>
      <c r="M2243" s="17" t="str">
        <f t="shared" si="429"/>
        <v/>
      </c>
      <c r="N2243" s="1">
        <f t="shared" si="430"/>
        <v>0</v>
      </c>
      <c r="O2243" s="1">
        <f t="shared" si="431"/>
        <v>0</v>
      </c>
      <c r="P2243" s="17">
        <f t="shared" si="432"/>
        <v>0</v>
      </c>
      <c r="Q2243" s="17">
        <f t="shared" si="433"/>
        <v>0</v>
      </c>
      <c r="R2243" s="17">
        <f t="shared" si="434"/>
        <v>0</v>
      </c>
      <c r="S2243" s="17">
        <f t="shared" si="435"/>
        <v>0</v>
      </c>
      <c r="T2243" s="17">
        <f t="shared" si="436"/>
        <v>0</v>
      </c>
    </row>
    <row r="2244" spans="1:20">
      <c r="A2244" s="141"/>
      <c r="B2244" s="141"/>
      <c r="C2244" s="16">
        <f>stock!C2238</f>
        <v>0</v>
      </c>
      <c r="D2244" s="16">
        <f>stock!D2238</f>
        <v>0</v>
      </c>
      <c r="E2244" s="16">
        <f>stock!E2238</f>
        <v>0</v>
      </c>
      <c r="F2244" s="16">
        <f>stock!F2238</f>
        <v>0</v>
      </c>
      <c r="G2244" s="16"/>
      <c r="H2244" s="16">
        <f t="shared" si="437"/>
        <v>0</v>
      </c>
      <c r="I2244" s="16">
        <f t="shared" si="438"/>
        <v>0</v>
      </c>
      <c r="J2244" s="16">
        <f t="shared" si="439"/>
        <v>0</v>
      </c>
      <c r="K2244" s="1">
        <f t="shared" si="440"/>
        <v>0</v>
      </c>
      <c r="L2244" s="16">
        <f>IF(COUNTIF($N$2:N2244,N2244)=1,L2243+1,L2243)</f>
        <v>27</v>
      </c>
      <c r="M2244" s="17" t="str">
        <f t="shared" si="429"/>
        <v/>
      </c>
      <c r="N2244" s="1">
        <f t="shared" si="430"/>
        <v>0</v>
      </c>
      <c r="O2244" s="1">
        <f t="shared" si="431"/>
        <v>0</v>
      </c>
      <c r="P2244" s="17">
        <f t="shared" si="432"/>
        <v>0</v>
      </c>
      <c r="Q2244" s="17">
        <f t="shared" si="433"/>
        <v>0</v>
      </c>
      <c r="R2244" s="17">
        <f t="shared" si="434"/>
        <v>0</v>
      </c>
      <c r="S2244" s="17">
        <f t="shared" si="435"/>
        <v>0</v>
      </c>
      <c r="T2244" s="17">
        <f t="shared" si="436"/>
        <v>0</v>
      </c>
    </row>
    <row r="2245" spans="1:20">
      <c r="A2245" s="141"/>
      <c r="B2245" s="141"/>
      <c r="C2245" s="16">
        <f>stock!C2239</f>
        <v>0</v>
      </c>
      <c r="D2245" s="16">
        <f>stock!D2239</f>
        <v>0</v>
      </c>
      <c r="E2245" s="16">
        <f>stock!E2239</f>
        <v>0</v>
      </c>
      <c r="F2245" s="16">
        <f>stock!F2239</f>
        <v>0</v>
      </c>
      <c r="G2245" s="16"/>
      <c r="H2245" s="16">
        <f t="shared" si="437"/>
        <v>0</v>
      </c>
      <c r="I2245" s="16">
        <f t="shared" si="438"/>
        <v>0</v>
      </c>
      <c r="J2245" s="16">
        <f t="shared" si="439"/>
        <v>0</v>
      </c>
      <c r="K2245" s="1">
        <f t="shared" si="440"/>
        <v>0</v>
      </c>
      <c r="L2245" s="16">
        <f>IF(COUNTIF($N$2:N2245,N2245)=1,L2244+1,L2244)</f>
        <v>27</v>
      </c>
      <c r="M2245" s="17" t="str">
        <f t="shared" si="429"/>
        <v/>
      </c>
      <c r="N2245" s="1">
        <f t="shared" si="430"/>
        <v>0</v>
      </c>
      <c r="O2245" s="1">
        <f t="shared" si="431"/>
        <v>0</v>
      </c>
      <c r="P2245" s="17">
        <f t="shared" si="432"/>
        <v>0</v>
      </c>
      <c r="Q2245" s="17">
        <f t="shared" si="433"/>
        <v>0</v>
      </c>
      <c r="R2245" s="17">
        <f t="shared" si="434"/>
        <v>0</v>
      </c>
      <c r="S2245" s="17">
        <f t="shared" si="435"/>
        <v>0</v>
      </c>
      <c r="T2245" s="17">
        <f t="shared" si="436"/>
        <v>0</v>
      </c>
    </row>
    <row r="2246" spans="1:20">
      <c r="A2246" s="141"/>
      <c r="B2246" s="141"/>
      <c r="C2246" s="16">
        <f>stock!C2240</f>
        <v>0</v>
      </c>
      <c r="D2246" s="16">
        <f>stock!D2240</f>
        <v>0</v>
      </c>
      <c r="E2246" s="16">
        <f>stock!E2240</f>
        <v>0</v>
      </c>
      <c r="F2246" s="16">
        <f>stock!F2240</f>
        <v>0</v>
      </c>
      <c r="G2246" s="16"/>
      <c r="H2246" s="16">
        <f t="shared" si="437"/>
        <v>0</v>
      </c>
      <c r="I2246" s="16">
        <f t="shared" si="438"/>
        <v>0</v>
      </c>
      <c r="J2246" s="16">
        <f t="shared" si="439"/>
        <v>0</v>
      </c>
      <c r="K2246" s="1">
        <f t="shared" si="440"/>
        <v>0</v>
      </c>
      <c r="L2246" s="16">
        <f>IF(COUNTIF($N$2:N2246,N2246)=1,L2245+1,L2245)</f>
        <v>27</v>
      </c>
      <c r="M2246" s="17" t="str">
        <f t="shared" si="429"/>
        <v/>
      </c>
      <c r="N2246" s="1">
        <f t="shared" si="430"/>
        <v>0</v>
      </c>
      <c r="O2246" s="1">
        <f t="shared" si="431"/>
        <v>0</v>
      </c>
      <c r="P2246" s="17">
        <f t="shared" si="432"/>
        <v>0</v>
      </c>
      <c r="Q2246" s="17">
        <f t="shared" si="433"/>
        <v>0</v>
      </c>
      <c r="R2246" s="17">
        <f t="shared" si="434"/>
        <v>0</v>
      </c>
      <c r="S2246" s="17">
        <f t="shared" si="435"/>
        <v>0</v>
      </c>
      <c r="T2246" s="17">
        <f t="shared" si="436"/>
        <v>0</v>
      </c>
    </row>
    <row r="2247" spans="1:20">
      <c r="A2247" s="141"/>
      <c r="B2247" s="141"/>
      <c r="C2247" s="16">
        <f>stock!C2241</f>
        <v>0</v>
      </c>
      <c r="D2247" s="16">
        <f>stock!D2241</f>
        <v>0</v>
      </c>
      <c r="E2247" s="16">
        <f>stock!E2241</f>
        <v>0</v>
      </c>
      <c r="F2247" s="16">
        <f>stock!F2241</f>
        <v>0</v>
      </c>
      <c r="G2247" s="16"/>
      <c r="H2247" s="16">
        <f t="shared" si="437"/>
        <v>0</v>
      </c>
      <c r="I2247" s="16">
        <f t="shared" si="438"/>
        <v>0</v>
      </c>
      <c r="J2247" s="16">
        <f t="shared" si="439"/>
        <v>0</v>
      </c>
      <c r="K2247" s="1">
        <f t="shared" si="440"/>
        <v>0</v>
      </c>
      <c r="L2247" s="16">
        <f>IF(COUNTIF($N$2:N2247,N2247)=1,L2246+1,L2246)</f>
        <v>27</v>
      </c>
      <c r="M2247" s="17" t="str">
        <f t="shared" si="429"/>
        <v/>
      </c>
      <c r="N2247" s="1">
        <f t="shared" si="430"/>
        <v>0</v>
      </c>
      <c r="O2247" s="1">
        <f t="shared" si="431"/>
        <v>0</v>
      </c>
      <c r="P2247" s="17">
        <f t="shared" si="432"/>
        <v>0</v>
      </c>
      <c r="Q2247" s="17">
        <f t="shared" si="433"/>
        <v>0</v>
      </c>
      <c r="R2247" s="17">
        <f t="shared" si="434"/>
        <v>0</v>
      </c>
      <c r="S2247" s="17">
        <f t="shared" si="435"/>
        <v>0</v>
      </c>
      <c r="T2247" s="17">
        <f t="shared" si="436"/>
        <v>0</v>
      </c>
    </row>
    <row r="2248" spans="1:20">
      <c r="A2248" s="141"/>
      <c r="B2248" s="141"/>
      <c r="C2248" s="16">
        <f>stock!C2242</f>
        <v>0</v>
      </c>
      <c r="D2248" s="16">
        <f>stock!D2242</f>
        <v>0</v>
      </c>
      <c r="E2248" s="16">
        <f>stock!E2242</f>
        <v>0</v>
      </c>
      <c r="F2248" s="16">
        <f>stock!F2242</f>
        <v>0</v>
      </c>
      <c r="G2248" s="16"/>
      <c r="H2248" s="16">
        <f t="shared" si="437"/>
        <v>0</v>
      </c>
      <c r="I2248" s="16">
        <f t="shared" si="438"/>
        <v>0</v>
      </c>
      <c r="J2248" s="16">
        <f t="shared" si="439"/>
        <v>0</v>
      </c>
      <c r="K2248" s="1">
        <f t="shared" si="440"/>
        <v>0</v>
      </c>
      <c r="L2248" s="16">
        <f>IF(COUNTIF($N$2:N2248,N2248)=1,L2247+1,L2247)</f>
        <v>27</v>
      </c>
      <c r="M2248" s="17" t="str">
        <f t="shared" si="429"/>
        <v/>
      </c>
      <c r="N2248" s="1">
        <f t="shared" si="430"/>
        <v>0</v>
      </c>
      <c r="O2248" s="1">
        <f t="shared" si="431"/>
        <v>0</v>
      </c>
      <c r="P2248" s="17">
        <f t="shared" si="432"/>
        <v>0</v>
      </c>
      <c r="Q2248" s="17">
        <f t="shared" si="433"/>
        <v>0</v>
      </c>
      <c r="R2248" s="17">
        <f t="shared" si="434"/>
        <v>0</v>
      </c>
      <c r="S2248" s="17">
        <f t="shared" si="435"/>
        <v>0</v>
      </c>
      <c r="T2248" s="17">
        <f t="shared" si="436"/>
        <v>0</v>
      </c>
    </row>
    <row r="2249" spans="1:20">
      <c r="A2249" s="141"/>
      <c r="B2249" s="141"/>
      <c r="C2249" s="16">
        <f>stock!C2243</f>
        <v>0</v>
      </c>
      <c r="D2249" s="16">
        <f>stock!D2243</f>
        <v>0</v>
      </c>
      <c r="E2249" s="16">
        <f>stock!E2243</f>
        <v>0</v>
      </c>
      <c r="F2249" s="16">
        <f>stock!F2243</f>
        <v>0</v>
      </c>
      <c r="G2249" s="16"/>
      <c r="H2249" s="16">
        <f t="shared" si="437"/>
        <v>0</v>
      </c>
      <c r="I2249" s="16">
        <f t="shared" si="438"/>
        <v>0</v>
      </c>
      <c r="J2249" s="16">
        <f t="shared" si="439"/>
        <v>0</v>
      </c>
      <c r="K2249" s="1">
        <f t="shared" si="440"/>
        <v>0</v>
      </c>
      <c r="L2249" s="16">
        <f>IF(COUNTIF($N$2:N2249,N2249)=1,L2248+1,L2248)</f>
        <v>27</v>
      </c>
      <c r="M2249" s="17" t="str">
        <f t="shared" si="429"/>
        <v/>
      </c>
      <c r="N2249" s="1">
        <f t="shared" si="430"/>
        <v>0</v>
      </c>
      <c r="O2249" s="1">
        <f t="shared" si="431"/>
        <v>0</v>
      </c>
      <c r="P2249" s="17">
        <f t="shared" si="432"/>
        <v>0</v>
      </c>
      <c r="Q2249" s="17">
        <f t="shared" si="433"/>
        <v>0</v>
      </c>
      <c r="R2249" s="17">
        <f t="shared" si="434"/>
        <v>0</v>
      </c>
      <c r="S2249" s="17">
        <f t="shared" si="435"/>
        <v>0</v>
      </c>
      <c r="T2249" s="17">
        <f t="shared" si="436"/>
        <v>0</v>
      </c>
    </row>
    <row r="2250" spans="1:20">
      <c r="A2250" s="141"/>
      <c r="B2250" s="141"/>
      <c r="C2250" s="16">
        <f>stock!C2244</f>
        <v>0</v>
      </c>
      <c r="D2250" s="16">
        <f>stock!D2244</f>
        <v>0</v>
      </c>
      <c r="E2250" s="16">
        <f>stock!E2244</f>
        <v>0</v>
      </c>
      <c r="F2250" s="16">
        <f>stock!F2244</f>
        <v>0</v>
      </c>
      <c r="G2250" s="16"/>
      <c r="H2250" s="16">
        <f t="shared" si="437"/>
        <v>0</v>
      </c>
      <c r="I2250" s="16">
        <f t="shared" si="438"/>
        <v>0</v>
      </c>
      <c r="J2250" s="16">
        <f t="shared" si="439"/>
        <v>0</v>
      </c>
      <c r="K2250" s="1">
        <f t="shared" si="440"/>
        <v>0</v>
      </c>
      <c r="L2250" s="16">
        <f>IF(COUNTIF($N$2:N2250,N2250)=1,L2249+1,L2249)</f>
        <v>27</v>
      </c>
      <c r="M2250" s="17" t="str">
        <f t="shared" si="429"/>
        <v/>
      </c>
      <c r="N2250" s="1">
        <f t="shared" si="430"/>
        <v>0</v>
      </c>
      <c r="O2250" s="1">
        <f t="shared" si="431"/>
        <v>0</v>
      </c>
      <c r="P2250" s="17">
        <f t="shared" si="432"/>
        <v>0</v>
      </c>
      <c r="Q2250" s="17">
        <f t="shared" si="433"/>
        <v>0</v>
      </c>
      <c r="R2250" s="17">
        <f t="shared" si="434"/>
        <v>0</v>
      </c>
      <c r="S2250" s="17">
        <f t="shared" si="435"/>
        <v>0</v>
      </c>
      <c r="T2250" s="17">
        <f t="shared" si="436"/>
        <v>0</v>
      </c>
    </row>
    <row r="2251" spans="1:20">
      <c r="A2251" s="141"/>
      <c r="B2251" s="141"/>
      <c r="C2251" s="16">
        <f>stock!C2245</f>
        <v>0</v>
      </c>
      <c r="D2251" s="16">
        <f>stock!D2245</f>
        <v>0</v>
      </c>
      <c r="E2251" s="16">
        <f>stock!E2245</f>
        <v>0</v>
      </c>
      <c r="F2251" s="16">
        <f>stock!F2245</f>
        <v>0</v>
      </c>
      <c r="G2251" s="16"/>
      <c r="H2251" s="16">
        <f t="shared" si="437"/>
        <v>0</v>
      </c>
      <c r="I2251" s="16">
        <f t="shared" si="438"/>
        <v>0</v>
      </c>
      <c r="J2251" s="16">
        <f t="shared" si="439"/>
        <v>0</v>
      </c>
      <c r="K2251" s="1">
        <f t="shared" si="440"/>
        <v>0</v>
      </c>
      <c r="L2251" s="16">
        <f>IF(COUNTIF($N$2:N2251,N2251)=1,L2250+1,L2250)</f>
        <v>27</v>
      </c>
      <c r="M2251" s="17" t="str">
        <f t="shared" si="429"/>
        <v/>
      </c>
      <c r="N2251" s="1">
        <f t="shared" si="430"/>
        <v>0</v>
      </c>
      <c r="O2251" s="1">
        <f t="shared" si="431"/>
        <v>0</v>
      </c>
      <c r="P2251" s="17">
        <f t="shared" si="432"/>
        <v>0</v>
      </c>
      <c r="Q2251" s="17">
        <f t="shared" si="433"/>
        <v>0</v>
      </c>
      <c r="R2251" s="17">
        <f t="shared" si="434"/>
        <v>0</v>
      </c>
      <c r="S2251" s="17">
        <f t="shared" si="435"/>
        <v>0</v>
      </c>
      <c r="T2251" s="17">
        <f t="shared" si="436"/>
        <v>0</v>
      </c>
    </row>
    <row r="2252" spans="1:20">
      <c r="A2252" s="141"/>
      <c r="B2252" s="141"/>
      <c r="C2252" s="16">
        <f>stock!C2246</f>
        <v>0</v>
      </c>
      <c r="D2252" s="16">
        <f>stock!D2246</f>
        <v>0</v>
      </c>
      <c r="E2252" s="16">
        <f>stock!E2246</f>
        <v>0</v>
      </c>
      <c r="F2252" s="16">
        <f>stock!F2246</f>
        <v>0</v>
      </c>
      <c r="G2252" s="16"/>
      <c r="H2252" s="16">
        <f t="shared" si="437"/>
        <v>0</v>
      </c>
      <c r="I2252" s="16">
        <f t="shared" si="438"/>
        <v>0</v>
      </c>
      <c r="J2252" s="16">
        <f t="shared" si="439"/>
        <v>0</v>
      </c>
      <c r="K2252" s="1">
        <f t="shared" si="440"/>
        <v>0</v>
      </c>
      <c r="L2252" s="16">
        <f>IF(COUNTIF($N$2:N2252,N2252)=1,L2251+1,L2251)</f>
        <v>27</v>
      </c>
      <c r="M2252" s="17" t="str">
        <f t="shared" si="429"/>
        <v/>
      </c>
      <c r="N2252" s="1">
        <f t="shared" si="430"/>
        <v>0</v>
      </c>
      <c r="O2252" s="1">
        <f t="shared" si="431"/>
        <v>0</v>
      </c>
      <c r="P2252" s="17">
        <f t="shared" si="432"/>
        <v>0</v>
      </c>
      <c r="Q2252" s="17">
        <f t="shared" si="433"/>
        <v>0</v>
      </c>
      <c r="R2252" s="17">
        <f t="shared" si="434"/>
        <v>0</v>
      </c>
      <c r="S2252" s="17">
        <f t="shared" si="435"/>
        <v>0</v>
      </c>
      <c r="T2252" s="17">
        <f t="shared" si="436"/>
        <v>0</v>
      </c>
    </row>
    <row r="2253" spans="1:20">
      <c r="A2253" s="141"/>
      <c r="B2253" s="141"/>
      <c r="C2253" s="16">
        <f>stock!C2247</f>
        <v>0</v>
      </c>
      <c r="D2253" s="16">
        <f>stock!D2247</f>
        <v>0</v>
      </c>
      <c r="E2253" s="16">
        <f>stock!E2247</f>
        <v>0</v>
      </c>
      <c r="F2253" s="16">
        <f>stock!F2247</f>
        <v>0</v>
      </c>
      <c r="G2253" s="16"/>
      <c r="H2253" s="16">
        <f t="shared" si="437"/>
        <v>0</v>
      </c>
      <c r="I2253" s="16">
        <f t="shared" si="438"/>
        <v>0</v>
      </c>
      <c r="J2253" s="16">
        <f t="shared" si="439"/>
        <v>0</v>
      </c>
      <c r="K2253" s="1">
        <f t="shared" si="440"/>
        <v>0</v>
      </c>
      <c r="L2253" s="16">
        <f>IF(COUNTIF($N$2:N2253,N2253)=1,L2252+1,L2252)</f>
        <v>27</v>
      </c>
      <c r="M2253" s="17" t="str">
        <f t="shared" si="429"/>
        <v/>
      </c>
      <c r="N2253" s="1">
        <f t="shared" si="430"/>
        <v>0</v>
      </c>
      <c r="O2253" s="1">
        <f t="shared" si="431"/>
        <v>0</v>
      </c>
      <c r="P2253" s="17">
        <f t="shared" si="432"/>
        <v>0</v>
      </c>
      <c r="Q2253" s="17">
        <f t="shared" si="433"/>
        <v>0</v>
      </c>
      <c r="R2253" s="17">
        <f t="shared" si="434"/>
        <v>0</v>
      </c>
      <c r="S2253" s="17">
        <f t="shared" si="435"/>
        <v>0</v>
      </c>
      <c r="T2253" s="17">
        <f t="shared" si="436"/>
        <v>0</v>
      </c>
    </row>
    <row r="2254" spans="1:20">
      <c r="A2254" s="141"/>
      <c r="B2254" s="141"/>
      <c r="C2254" s="16">
        <f>stock!C2248</f>
        <v>0</v>
      </c>
      <c r="D2254" s="16">
        <f>stock!D2248</f>
        <v>0</v>
      </c>
      <c r="E2254" s="16">
        <f>stock!E2248</f>
        <v>0</v>
      </c>
      <c r="F2254" s="16">
        <f>stock!F2248</f>
        <v>0</v>
      </c>
      <c r="G2254" s="16"/>
      <c r="H2254" s="16">
        <f t="shared" si="437"/>
        <v>0</v>
      </c>
      <c r="I2254" s="16">
        <f t="shared" si="438"/>
        <v>0</v>
      </c>
      <c r="J2254" s="16">
        <f t="shared" si="439"/>
        <v>0</v>
      </c>
      <c r="K2254" s="1">
        <f t="shared" si="440"/>
        <v>0</v>
      </c>
      <c r="L2254" s="16">
        <f>IF(COUNTIF($N$2:N2254,N2254)=1,L2253+1,L2253)</f>
        <v>27</v>
      </c>
      <c r="M2254" s="17" t="str">
        <f t="shared" si="429"/>
        <v/>
      </c>
      <c r="N2254" s="1">
        <f t="shared" si="430"/>
        <v>0</v>
      </c>
      <c r="O2254" s="1">
        <f t="shared" si="431"/>
        <v>0</v>
      </c>
      <c r="P2254" s="17">
        <f t="shared" si="432"/>
        <v>0</v>
      </c>
      <c r="Q2254" s="17">
        <f t="shared" si="433"/>
        <v>0</v>
      </c>
      <c r="R2254" s="17">
        <f t="shared" si="434"/>
        <v>0</v>
      </c>
      <c r="S2254" s="17">
        <f t="shared" si="435"/>
        <v>0</v>
      </c>
      <c r="T2254" s="17">
        <f t="shared" si="436"/>
        <v>0</v>
      </c>
    </row>
    <row r="2255" spans="1:20">
      <c r="A2255" s="141"/>
      <c r="B2255" s="141"/>
      <c r="C2255" s="16">
        <f>stock!C2249</f>
        <v>0</v>
      </c>
      <c r="D2255" s="16">
        <f>stock!D2249</f>
        <v>0</v>
      </c>
      <c r="E2255" s="16">
        <f>stock!E2249</f>
        <v>0</v>
      </c>
      <c r="F2255" s="16">
        <f>stock!F2249</f>
        <v>0</v>
      </c>
      <c r="G2255" s="16"/>
      <c r="H2255" s="16">
        <f t="shared" si="437"/>
        <v>0</v>
      </c>
      <c r="I2255" s="16">
        <f t="shared" si="438"/>
        <v>0</v>
      </c>
      <c r="J2255" s="16">
        <f t="shared" si="439"/>
        <v>0</v>
      </c>
      <c r="K2255" s="1">
        <f t="shared" si="440"/>
        <v>0</v>
      </c>
      <c r="L2255" s="16">
        <f>IF(COUNTIF($N$2:N2255,N2255)=1,L2254+1,L2254)</f>
        <v>27</v>
      </c>
      <c r="M2255" s="17" t="str">
        <f t="shared" si="429"/>
        <v/>
      </c>
      <c r="N2255" s="1">
        <f t="shared" si="430"/>
        <v>0</v>
      </c>
      <c r="O2255" s="1">
        <f t="shared" si="431"/>
        <v>0</v>
      </c>
      <c r="P2255" s="17">
        <f t="shared" si="432"/>
        <v>0</v>
      </c>
      <c r="Q2255" s="17">
        <f t="shared" si="433"/>
        <v>0</v>
      </c>
      <c r="R2255" s="17">
        <f t="shared" si="434"/>
        <v>0</v>
      </c>
      <c r="S2255" s="17">
        <f t="shared" si="435"/>
        <v>0</v>
      </c>
      <c r="T2255" s="17">
        <f t="shared" si="436"/>
        <v>0</v>
      </c>
    </row>
    <row r="2256" spans="1:20">
      <c r="A2256" s="141"/>
      <c r="B2256" s="141"/>
      <c r="C2256" s="16">
        <f>stock!C2250</f>
        <v>0</v>
      </c>
      <c r="D2256" s="16">
        <f>stock!D2250</f>
        <v>0</v>
      </c>
      <c r="E2256" s="16">
        <f>stock!E2250</f>
        <v>0</v>
      </c>
      <c r="F2256" s="16">
        <f>stock!F2250</f>
        <v>0</v>
      </c>
      <c r="G2256" s="16"/>
      <c r="H2256" s="16">
        <f t="shared" si="437"/>
        <v>0</v>
      </c>
      <c r="I2256" s="16">
        <f t="shared" si="438"/>
        <v>0</v>
      </c>
      <c r="J2256" s="16">
        <f t="shared" si="439"/>
        <v>0</v>
      </c>
      <c r="K2256" s="1">
        <f t="shared" si="440"/>
        <v>0</v>
      </c>
      <c r="L2256" s="16">
        <f>IF(COUNTIF($N$2:N2256,N2256)=1,L2255+1,L2255)</f>
        <v>27</v>
      </c>
      <c r="M2256" s="17" t="str">
        <f t="shared" si="429"/>
        <v/>
      </c>
      <c r="N2256" s="1">
        <f t="shared" si="430"/>
        <v>0</v>
      </c>
      <c r="O2256" s="1">
        <f t="shared" si="431"/>
        <v>0</v>
      </c>
      <c r="P2256" s="17">
        <f t="shared" si="432"/>
        <v>0</v>
      </c>
      <c r="Q2256" s="17">
        <f t="shared" si="433"/>
        <v>0</v>
      </c>
      <c r="R2256" s="17">
        <f t="shared" si="434"/>
        <v>0</v>
      </c>
      <c r="S2256" s="17">
        <f t="shared" si="435"/>
        <v>0</v>
      </c>
      <c r="T2256" s="17">
        <f t="shared" si="436"/>
        <v>0</v>
      </c>
    </row>
    <row r="2257" spans="1:20">
      <c r="A2257" s="141"/>
      <c r="B2257" s="141"/>
      <c r="C2257" s="16">
        <f>stock!C2251</f>
        <v>0</v>
      </c>
      <c r="D2257" s="16">
        <f>stock!D2251</f>
        <v>0</v>
      </c>
      <c r="E2257" s="16">
        <f>stock!E2251</f>
        <v>0</v>
      </c>
      <c r="F2257" s="16">
        <f>stock!F2251</f>
        <v>0</v>
      </c>
      <c r="G2257" s="16"/>
      <c r="H2257" s="16">
        <f t="shared" si="437"/>
        <v>0</v>
      </c>
      <c r="I2257" s="16">
        <f t="shared" si="438"/>
        <v>0</v>
      </c>
      <c r="J2257" s="16">
        <f t="shared" si="439"/>
        <v>0</v>
      </c>
      <c r="K2257" s="1">
        <f t="shared" si="440"/>
        <v>0</v>
      </c>
      <c r="L2257" s="16">
        <f>IF(COUNTIF($N$2:N2257,N2257)=1,L2256+1,L2256)</f>
        <v>27</v>
      </c>
      <c r="M2257" s="17" t="str">
        <f t="shared" si="429"/>
        <v/>
      </c>
      <c r="N2257" s="1">
        <f t="shared" si="430"/>
        <v>0</v>
      </c>
      <c r="O2257" s="1">
        <f t="shared" si="431"/>
        <v>0</v>
      </c>
      <c r="P2257" s="17">
        <f t="shared" si="432"/>
        <v>0</v>
      </c>
      <c r="Q2257" s="17">
        <f t="shared" si="433"/>
        <v>0</v>
      </c>
      <c r="R2257" s="17">
        <f t="shared" si="434"/>
        <v>0</v>
      </c>
      <c r="S2257" s="17">
        <f t="shared" si="435"/>
        <v>0</v>
      </c>
      <c r="T2257" s="17">
        <f t="shared" si="436"/>
        <v>0</v>
      </c>
    </row>
    <row r="2258" spans="1:20">
      <c r="A2258" s="141"/>
      <c r="B2258" s="141"/>
      <c r="C2258" s="16">
        <f>stock!C2252</f>
        <v>0</v>
      </c>
      <c r="D2258" s="16">
        <f>stock!D2252</f>
        <v>0</v>
      </c>
      <c r="E2258" s="16">
        <f>stock!E2252</f>
        <v>0</v>
      </c>
      <c r="F2258" s="16">
        <f>stock!F2252</f>
        <v>0</v>
      </c>
      <c r="G2258" s="16"/>
      <c r="H2258" s="16">
        <f t="shared" si="437"/>
        <v>0</v>
      </c>
      <c r="I2258" s="16">
        <f t="shared" si="438"/>
        <v>0</v>
      </c>
      <c r="J2258" s="16">
        <f t="shared" si="439"/>
        <v>0</v>
      </c>
      <c r="K2258" s="1">
        <f t="shared" si="440"/>
        <v>0</v>
      </c>
      <c r="L2258" s="16">
        <f>IF(COUNTIF($N$2:N2258,N2258)=1,L2257+1,L2257)</f>
        <v>27</v>
      </c>
      <c r="M2258" s="17" t="str">
        <f t="shared" si="429"/>
        <v/>
      </c>
      <c r="N2258" s="1">
        <f t="shared" si="430"/>
        <v>0</v>
      </c>
      <c r="O2258" s="1">
        <f t="shared" si="431"/>
        <v>0</v>
      </c>
      <c r="P2258" s="17">
        <f t="shared" si="432"/>
        <v>0</v>
      </c>
      <c r="Q2258" s="17">
        <f t="shared" si="433"/>
        <v>0</v>
      </c>
      <c r="R2258" s="17">
        <f t="shared" si="434"/>
        <v>0</v>
      </c>
      <c r="S2258" s="17">
        <f t="shared" si="435"/>
        <v>0</v>
      </c>
      <c r="T2258" s="17">
        <f t="shared" si="436"/>
        <v>0</v>
      </c>
    </row>
    <row r="2259" spans="1:20">
      <c r="A2259" s="141"/>
      <c r="B2259" s="141"/>
      <c r="C2259" s="16">
        <f>stock!C2253</f>
        <v>0</v>
      </c>
      <c r="D2259" s="16">
        <f>stock!D2253</f>
        <v>0</v>
      </c>
      <c r="E2259" s="16">
        <f>stock!E2253</f>
        <v>0</v>
      </c>
      <c r="F2259" s="16">
        <f>stock!F2253</f>
        <v>0</v>
      </c>
      <c r="G2259" s="16"/>
      <c r="H2259" s="16">
        <f t="shared" si="437"/>
        <v>0</v>
      </c>
      <c r="I2259" s="16">
        <f t="shared" si="438"/>
        <v>0</v>
      </c>
      <c r="J2259" s="16">
        <f t="shared" si="439"/>
        <v>0</v>
      </c>
      <c r="K2259" s="1">
        <f t="shared" si="440"/>
        <v>0</v>
      </c>
      <c r="L2259" s="16">
        <f>IF(COUNTIF($N$2:N2259,N2259)=1,L2258+1,L2258)</f>
        <v>27</v>
      </c>
      <c r="M2259" s="17" t="str">
        <f t="shared" si="429"/>
        <v/>
      </c>
      <c r="N2259" s="1">
        <f t="shared" si="430"/>
        <v>0</v>
      </c>
      <c r="O2259" s="1">
        <f t="shared" si="431"/>
        <v>0</v>
      </c>
      <c r="P2259" s="17">
        <f t="shared" si="432"/>
        <v>0</v>
      </c>
      <c r="Q2259" s="17">
        <f t="shared" si="433"/>
        <v>0</v>
      </c>
      <c r="R2259" s="17">
        <f t="shared" si="434"/>
        <v>0</v>
      </c>
      <c r="S2259" s="17">
        <f t="shared" si="435"/>
        <v>0</v>
      </c>
      <c r="T2259" s="17">
        <f t="shared" si="436"/>
        <v>0</v>
      </c>
    </row>
    <row r="2260" spans="1:20">
      <c r="A2260" s="141"/>
      <c r="B2260" s="141"/>
      <c r="C2260" s="16">
        <f>stock!C2254</f>
        <v>0</v>
      </c>
      <c r="D2260" s="16">
        <f>stock!D2254</f>
        <v>0</v>
      </c>
      <c r="E2260" s="16">
        <f>stock!E2254</f>
        <v>0</v>
      </c>
      <c r="F2260" s="16">
        <f>stock!F2254</f>
        <v>0</v>
      </c>
      <c r="G2260" s="16"/>
      <c r="H2260" s="16">
        <f t="shared" si="437"/>
        <v>0</v>
      </c>
      <c r="I2260" s="16">
        <f t="shared" si="438"/>
        <v>0</v>
      </c>
      <c r="J2260" s="16">
        <f t="shared" si="439"/>
        <v>0</v>
      </c>
      <c r="K2260" s="1">
        <f t="shared" si="440"/>
        <v>0</v>
      </c>
      <c r="L2260" s="16">
        <f>IF(COUNTIF($N$2:N2260,N2260)=1,L2259+1,L2259)</f>
        <v>27</v>
      </c>
      <c r="M2260" s="17" t="str">
        <f t="shared" ref="M2260:M2302" si="441">IF(P2260=0,"",K2260)</f>
        <v/>
      </c>
      <c r="N2260" s="1">
        <f t="shared" ref="N2260:N2302" si="442">IF(P2260=0,0,(IFERROR(RIGHT(K2260,LEN(K2260)-FIND(" ",K2260)),K2260)))</f>
        <v>0</v>
      </c>
      <c r="O2260" s="1">
        <f t="shared" ref="O2260:O2302" si="443">IF(P2260=0,0,TRIM(LEFT(SUBSTITUTE(A2260," ",REPT(" ",255)),255)))</f>
        <v>0</v>
      </c>
      <c r="P2260" s="17">
        <f t="shared" ref="P2260:P2302" si="444">IFERROR((FIND("KG",A2260)/FIND("KG",A2260)),0)+IFERROR((FIND("GM",A2260)/FIND("GM",A2260)),0)</f>
        <v>0</v>
      </c>
      <c r="Q2260" s="17">
        <f t="shared" ref="Q2260:Q2302" si="445">IFERROR((C2260*J2260*P2260)/50,0)</f>
        <v>0</v>
      </c>
      <c r="R2260" s="17">
        <f t="shared" ref="R2260:R2302" si="446">IFERROR((D2260*J2260*P2260)/50,0)</f>
        <v>0</v>
      </c>
      <c r="S2260" s="17">
        <f t="shared" ref="S2260:S2302" si="447">IFERROR((E2260*J2260*P2260)/50,0)</f>
        <v>0</v>
      </c>
      <c r="T2260" s="17">
        <f t="shared" ref="T2260:T2302" si="448">IFERROR((F2260*J2260*P2260)/50,0)</f>
        <v>0</v>
      </c>
    </row>
    <row r="2261" spans="1:20">
      <c r="A2261" s="141"/>
      <c r="B2261" s="141"/>
      <c r="C2261" s="16">
        <f>stock!C2255</f>
        <v>0</v>
      </c>
      <c r="D2261" s="16">
        <f>stock!D2255</f>
        <v>0</v>
      </c>
      <c r="E2261" s="16">
        <f>stock!E2255</f>
        <v>0</v>
      </c>
      <c r="F2261" s="16">
        <f>stock!F2255</f>
        <v>0</v>
      </c>
      <c r="G2261" s="16"/>
      <c r="H2261" s="16">
        <f t="shared" si="437"/>
        <v>0</v>
      </c>
      <c r="I2261" s="16">
        <f t="shared" si="438"/>
        <v>0</v>
      </c>
      <c r="J2261" s="16">
        <f t="shared" si="439"/>
        <v>0</v>
      </c>
      <c r="K2261" s="1">
        <f t="shared" si="440"/>
        <v>0</v>
      </c>
      <c r="L2261" s="16">
        <f>IF(COUNTIF($N$2:N2261,N2261)=1,L2260+1,L2260)</f>
        <v>27</v>
      </c>
      <c r="M2261" s="17" t="str">
        <f t="shared" si="441"/>
        <v/>
      </c>
      <c r="N2261" s="1">
        <f t="shared" si="442"/>
        <v>0</v>
      </c>
      <c r="O2261" s="1">
        <f t="shared" si="443"/>
        <v>0</v>
      </c>
      <c r="P2261" s="17">
        <f t="shared" si="444"/>
        <v>0</v>
      </c>
      <c r="Q2261" s="17">
        <f t="shared" si="445"/>
        <v>0</v>
      </c>
      <c r="R2261" s="17">
        <f t="shared" si="446"/>
        <v>0</v>
      </c>
      <c r="S2261" s="17">
        <f t="shared" si="447"/>
        <v>0</v>
      </c>
      <c r="T2261" s="17">
        <f t="shared" si="448"/>
        <v>0</v>
      </c>
    </row>
    <row r="2262" spans="1:20">
      <c r="A2262" s="141"/>
      <c r="B2262" s="141"/>
      <c r="C2262" s="16">
        <f>stock!C2256</f>
        <v>0</v>
      </c>
      <c r="D2262" s="16">
        <f>stock!D2256</f>
        <v>0</v>
      </c>
      <c r="E2262" s="16">
        <f>stock!E2256</f>
        <v>0</v>
      </c>
      <c r="F2262" s="16">
        <f>stock!F2256</f>
        <v>0</v>
      </c>
      <c r="G2262" s="16"/>
      <c r="H2262" s="16">
        <f t="shared" si="437"/>
        <v>0</v>
      </c>
      <c r="I2262" s="16">
        <f t="shared" si="438"/>
        <v>0</v>
      </c>
      <c r="J2262" s="16">
        <f t="shared" si="439"/>
        <v>0</v>
      </c>
      <c r="K2262" s="1">
        <f t="shared" si="440"/>
        <v>0</v>
      </c>
      <c r="L2262" s="16">
        <f>IF(COUNTIF($N$2:N2262,N2262)=1,L2261+1,L2261)</f>
        <v>27</v>
      </c>
      <c r="M2262" s="17" t="str">
        <f t="shared" si="441"/>
        <v/>
      </c>
      <c r="N2262" s="1">
        <f t="shared" si="442"/>
        <v>0</v>
      </c>
      <c r="O2262" s="1">
        <f t="shared" si="443"/>
        <v>0</v>
      </c>
      <c r="P2262" s="17">
        <f t="shared" si="444"/>
        <v>0</v>
      </c>
      <c r="Q2262" s="17">
        <f t="shared" si="445"/>
        <v>0</v>
      </c>
      <c r="R2262" s="17">
        <f t="shared" si="446"/>
        <v>0</v>
      </c>
      <c r="S2262" s="17">
        <f t="shared" si="447"/>
        <v>0</v>
      </c>
      <c r="T2262" s="17">
        <f t="shared" si="448"/>
        <v>0</v>
      </c>
    </row>
    <row r="2263" spans="1:20">
      <c r="A2263" s="141"/>
      <c r="B2263" s="141"/>
      <c r="C2263" s="16">
        <f>stock!C2257</f>
        <v>0</v>
      </c>
      <c r="D2263" s="16">
        <f>stock!D2257</f>
        <v>0</v>
      </c>
      <c r="E2263" s="16">
        <f>stock!E2257</f>
        <v>0</v>
      </c>
      <c r="F2263" s="16">
        <f>stock!F2257</f>
        <v>0</v>
      </c>
      <c r="G2263" s="16"/>
      <c r="H2263" s="16">
        <f t="shared" si="437"/>
        <v>0</v>
      </c>
      <c r="I2263" s="16">
        <f t="shared" si="438"/>
        <v>0</v>
      </c>
      <c r="J2263" s="16">
        <f t="shared" si="439"/>
        <v>0</v>
      </c>
      <c r="K2263" s="1">
        <f t="shared" si="440"/>
        <v>0</v>
      </c>
      <c r="L2263" s="16">
        <f>IF(COUNTIF($N$2:N2263,N2263)=1,L2262+1,L2262)</f>
        <v>27</v>
      </c>
      <c r="M2263" s="17" t="str">
        <f t="shared" si="441"/>
        <v/>
      </c>
      <c r="N2263" s="1">
        <f t="shared" si="442"/>
        <v>0</v>
      </c>
      <c r="O2263" s="1">
        <f t="shared" si="443"/>
        <v>0</v>
      </c>
      <c r="P2263" s="17">
        <f t="shared" si="444"/>
        <v>0</v>
      </c>
      <c r="Q2263" s="17">
        <f t="shared" si="445"/>
        <v>0</v>
      </c>
      <c r="R2263" s="17">
        <f t="shared" si="446"/>
        <v>0</v>
      </c>
      <c r="S2263" s="17">
        <f t="shared" si="447"/>
        <v>0</v>
      </c>
      <c r="T2263" s="17">
        <f t="shared" si="448"/>
        <v>0</v>
      </c>
    </row>
    <row r="2264" spans="1:20">
      <c r="A2264" s="141"/>
      <c r="B2264" s="141"/>
      <c r="C2264" s="16">
        <f>stock!C2258</f>
        <v>0</v>
      </c>
      <c r="D2264" s="16">
        <f>stock!D2258</f>
        <v>0</v>
      </c>
      <c r="E2264" s="16">
        <f>stock!E2258</f>
        <v>0</v>
      </c>
      <c r="F2264" s="16">
        <f>stock!F2258</f>
        <v>0</v>
      </c>
      <c r="G2264" s="16"/>
      <c r="H2264" s="16">
        <f t="shared" si="437"/>
        <v>0</v>
      </c>
      <c r="I2264" s="16">
        <f t="shared" si="438"/>
        <v>0</v>
      </c>
      <c r="J2264" s="16">
        <f t="shared" si="439"/>
        <v>0</v>
      </c>
      <c r="K2264" s="1">
        <f t="shared" si="440"/>
        <v>0</v>
      </c>
      <c r="L2264" s="16">
        <f>IF(COUNTIF($N$2:N2264,N2264)=1,L2263+1,L2263)</f>
        <v>27</v>
      </c>
      <c r="M2264" s="17" t="str">
        <f t="shared" si="441"/>
        <v/>
      </c>
      <c r="N2264" s="1">
        <f t="shared" si="442"/>
        <v>0</v>
      </c>
      <c r="O2264" s="1">
        <f t="shared" si="443"/>
        <v>0</v>
      </c>
      <c r="P2264" s="17">
        <f t="shared" si="444"/>
        <v>0</v>
      </c>
      <c r="Q2264" s="17">
        <f t="shared" si="445"/>
        <v>0</v>
      </c>
      <c r="R2264" s="17">
        <f t="shared" si="446"/>
        <v>0</v>
      </c>
      <c r="S2264" s="17">
        <f t="shared" si="447"/>
        <v>0</v>
      </c>
      <c r="T2264" s="17">
        <f t="shared" si="448"/>
        <v>0</v>
      </c>
    </row>
    <row r="2265" spans="1:20">
      <c r="A2265" s="141"/>
      <c r="B2265" s="141"/>
      <c r="C2265" s="16">
        <f>stock!C2259</f>
        <v>0</v>
      </c>
      <c r="D2265" s="16">
        <f>stock!D2259</f>
        <v>0</v>
      </c>
      <c r="E2265" s="16">
        <f>stock!E2259</f>
        <v>0</v>
      </c>
      <c r="F2265" s="16">
        <f>stock!F2259</f>
        <v>0</v>
      </c>
      <c r="G2265" s="16"/>
      <c r="H2265" s="16">
        <f t="shared" si="437"/>
        <v>0</v>
      </c>
      <c r="I2265" s="16">
        <f t="shared" si="438"/>
        <v>0</v>
      </c>
      <c r="J2265" s="16">
        <f t="shared" si="439"/>
        <v>0</v>
      </c>
      <c r="K2265" s="1">
        <f t="shared" si="440"/>
        <v>0</v>
      </c>
      <c r="L2265" s="16">
        <f>IF(COUNTIF($N$2:N2265,N2265)=1,L2264+1,L2264)</f>
        <v>27</v>
      </c>
      <c r="M2265" s="17" t="str">
        <f t="shared" si="441"/>
        <v/>
      </c>
      <c r="N2265" s="1">
        <f t="shared" si="442"/>
        <v>0</v>
      </c>
      <c r="O2265" s="1">
        <f t="shared" si="443"/>
        <v>0</v>
      </c>
      <c r="P2265" s="17">
        <f t="shared" si="444"/>
        <v>0</v>
      </c>
      <c r="Q2265" s="17">
        <f t="shared" si="445"/>
        <v>0</v>
      </c>
      <c r="R2265" s="17">
        <f t="shared" si="446"/>
        <v>0</v>
      </c>
      <c r="S2265" s="17">
        <f t="shared" si="447"/>
        <v>0</v>
      </c>
      <c r="T2265" s="17">
        <f t="shared" si="448"/>
        <v>0</v>
      </c>
    </row>
    <row r="2266" spans="1:20">
      <c r="A2266" s="141"/>
      <c r="B2266" s="141"/>
      <c r="C2266" s="16">
        <f>stock!C2260</f>
        <v>0</v>
      </c>
      <c r="D2266" s="16">
        <f>stock!D2260</f>
        <v>0</v>
      </c>
      <c r="E2266" s="16">
        <f>stock!E2260</f>
        <v>0</v>
      </c>
      <c r="F2266" s="16">
        <f>stock!F2260</f>
        <v>0</v>
      </c>
      <c r="G2266" s="16"/>
      <c r="H2266" s="16">
        <f t="shared" si="437"/>
        <v>0</v>
      </c>
      <c r="I2266" s="16">
        <f t="shared" si="438"/>
        <v>0</v>
      </c>
      <c r="J2266" s="16">
        <f t="shared" si="439"/>
        <v>0</v>
      </c>
      <c r="K2266" s="1">
        <f t="shared" si="440"/>
        <v>0</v>
      </c>
      <c r="L2266" s="16">
        <f>IF(COUNTIF($N$2:N2266,N2266)=1,L2265+1,L2265)</f>
        <v>27</v>
      </c>
      <c r="M2266" s="17" t="str">
        <f t="shared" si="441"/>
        <v/>
      </c>
      <c r="N2266" s="1">
        <f t="shared" si="442"/>
        <v>0</v>
      </c>
      <c r="O2266" s="1">
        <f t="shared" si="443"/>
        <v>0</v>
      </c>
      <c r="P2266" s="17">
        <f t="shared" si="444"/>
        <v>0</v>
      </c>
      <c r="Q2266" s="17">
        <f t="shared" si="445"/>
        <v>0</v>
      </c>
      <c r="R2266" s="17">
        <f t="shared" si="446"/>
        <v>0</v>
      </c>
      <c r="S2266" s="17">
        <f t="shared" si="447"/>
        <v>0</v>
      </c>
      <c r="T2266" s="17">
        <f t="shared" si="448"/>
        <v>0</v>
      </c>
    </row>
    <row r="2267" spans="1:20">
      <c r="A2267" s="141"/>
      <c r="B2267" s="141"/>
      <c r="C2267" s="16">
        <f>stock!C2261</f>
        <v>0</v>
      </c>
      <c r="D2267" s="16">
        <f>stock!D2261</f>
        <v>0</v>
      </c>
      <c r="E2267" s="16">
        <f>stock!E2261</f>
        <v>0</v>
      </c>
      <c r="F2267" s="16">
        <f>stock!F2261</f>
        <v>0</v>
      </c>
      <c r="G2267" s="16"/>
      <c r="H2267" s="16">
        <f t="shared" si="437"/>
        <v>0</v>
      </c>
      <c r="I2267" s="16">
        <f t="shared" si="438"/>
        <v>0</v>
      </c>
      <c r="J2267" s="16">
        <f t="shared" si="439"/>
        <v>0</v>
      </c>
      <c r="K2267" s="1">
        <f t="shared" si="440"/>
        <v>0</v>
      </c>
      <c r="L2267" s="16">
        <f>IF(COUNTIF($N$2:N2267,N2267)=1,L2266+1,L2266)</f>
        <v>27</v>
      </c>
      <c r="M2267" s="17" t="str">
        <f t="shared" si="441"/>
        <v/>
      </c>
      <c r="N2267" s="1">
        <f t="shared" si="442"/>
        <v>0</v>
      </c>
      <c r="O2267" s="1">
        <f t="shared" si="443"/>
        <v>0</v>
      </c>
      <c r="P2267" s="17">
        <f t="shared" si="444"/>
        <v>0</v>
      </c>
      <c r="Q2267" s="17">
        <f t="shared" si="445"/>
        <v>0</v>
      </c>
      <c r="R2267" s="17">
        <f t="shared" si="446"/>
        <v>0</v>
      </c>
      <c r="S2267" s="17">
        <f t="shared" si="447"/>
        <v>0</v>
      </c>
      <c r="T2267" s="17">
        <f t="shared" si="448"/>
        <v>0</v>
      </c>
    </row>
    <row r="2268" spans="1:20">
      <c r="A2268" s="141"/>
      <c r="B2268" s="141"/>
      <c r="C2268" s="16">
        <f>stock!C2262</f>
        <v>0</v>
      </c>
      <c r="D2268" s="16">
        <f>stock!D2262</f>
        <v>0</v>
      </c>
      <c r="E2268" s="16">
        <f>stock!E2262</f>
        <v>0</v>
      </c>
      <c r="F2268" s="16">
        <f>stock!F2262</f>
        <v>0</v>
      </c>
      <c r="G2268" s="16"/>
      <c r="H2268" s="16">
        <f t="shared" si="437"/>
        <v>0</v>
      </c>
      <c r="I2268" s="16">
        <f t="shared" si="438"/>
        <v>0</v>
      </c>
      <c r="J2268" s="16">
        <f t="shared" si="439"/>
        <v>0</v>
      </c>
      <c r="K2268" s="1">
        <f t="shared" si="440"/>
        <v>0</v>
      </c>
      <c r="L2268" s="16">
        <f>IF(COUNTIF($N$2:N2268,N2268)=1,L2267+1,L2267)</f>
        <v>27</v>
      </c>
      <c r="M2268" s="17" t="str">
        <f t="shared" si="441"/>
        <v/>
      </c>
      <c r="N2268" s="1">
        <f t="shared" si="442"/>
        <v>0</v>
      </c>
      <c r="O2268" s="1">
        <f t="shared" si="443"/>
        <v>0</v>
      </c>
      <c r="P2268" s="17">
        <f t="shared" si="444"/>
        <v>0</v>
      </c>
      <c r="Q2268" s="17">
        <f t="shared" si="445"/>
        <v>0</v>
      </c>
      <c r="R2268" s="17">
        <f t="shared" si="446"/>
        <v>0</v>
      </c>
      <c r="S2268" s="17">
        <f t="shared" si="447"/>
        <v>0</v>
      </c>
      <c r="T2268" s="17">
        <f t="shared" si="448"/>
        <v>0</v>
      </c>
    </row>
    <row r="2269" spans="1:20">
      <c r="A2269" s="141"/>
      <c r="B2269" s="141"/>
      <c r="C2269" s="16">
        <f>stock!C2263</f>
        <v>0</v>
      </c>
      <c r="D2269" s="16">
        <f>stock!D2263</f>
        <v>0</v>
      </c>
      <c r="E2269" s="16">
        <f>stock!E2263</f>
        <v>0</v>
      </c>
      <c r="F2269" s="16">
        <f>stock!F2263</f>
        <v>0</v>
      </c>
      <c r="G2269" s="16"/>
      <c r="H2269" s="16">
        <f t="shared" si="437"/>
        <v>0</v>
      </c>
      <c r="I2269" s="16">
        <f t="shared" si="438"/>
        <v>0</v>
      </c>
      <c r="J2269" s="16">
        <f t="shared" si="439"/>
        <v>0</v>
      </c>
      <c r="K2269" s="1">
        <f t="shared" si="440"/>
        <v>0</v>
      </c>
      <c r="L2269" s="16">
        <f>IF(COUNTIF($N$2:N2269,N2269)=1,L2268+1,L2268)</f>
        <v>27</v>
      </c>
      <c r="M2269" s="17" t="str">
        <f t="shared" si="441"/>
        <v/>
      </c>
      <c r="N2269" s="1">
        <f t="shared" si="442"/>
        <v>0</v>
      </c>
      <c r="O2269" s="1">
        <f t="shared" si="443"/>
        <v>0</v>
      </c>
      <c r="P2269" s="17">
        <f t="shared" si="444"/>
        <v>0</v>
      </c>
      <c r="Q2269" s="17">
        <f t="shared" si="445"/>
        <v>0</v>
      </c>
      <c r="R2269" s="17">
        <f t="shared" si="446"/>
        <v>0</v>
      </c>
      <c r="S2269" s="17">
        <f t="shared" si="447"/>
        <v>0</v>
      </c>
      <c r="T2269" s="17">
        <f t="shared" si="448"/>
        <v>0</v>
      </c>
    </row>
    <row r="2270" spans="1:20">
      <c r="A2270" s="141"/>
      <c r="B2270" s="141"/>
      <c r="C2270" s="16">
        <f>stock!C2264</f>
        <v>0</v>
      </c>
      <c r="D2270" s="16">
        <f>stock!D2264</f>
        <v>0</v>
      </c>
      <c r="E2270" s="16">
        <f>stock!E2264</f>
        <v>0</v>
      </c>
      <c r="F2270" s="16">
        <f>stock!F2264</f>
        <v>0</v>
      </c>
      <c r="G2270" s="16"/>
      <c r="H2270" s="16">
        <f t="shared" si="437"/>
        <v>0</v>
      </c>
      <c r="I2270" s="16">
        <f t="shared" si="438"/>
        <v>0</v>
      </c>
      <c r="J2270" s="16">
        <f t="shared" si="439"/>
        <v>0</v>
      </c>
      <c r="K2270" s="1">
        <f t="shared" si="440"/>
        <v>0</v>
      </c>
      <c r="L2270" s="16">
        <f>IF(COUNTIF($N$2:N2270,N2270)=1,L2269+1,L2269)</f>
        <v>27</v>
      </c>
      <c r="M2270" s="17" t="str">
        <f t="shared" si="441"/>
        <v/>
      </c>
      <c r="N2270" s="1">
        <f t="shared" si="442"/>
        <v>0</v>
      </c>
      <c r="O2270" s="1">
        <f t="shared" si="443"/>
        <v>0</v>
      </c>
      <c r="P2270" s="17">
        <f t="shared" si="444"/>
        <v>0</v>
      </c>
      <c r="Q2270" s="17">
        <f t="shared" si="445"/>
        <v>0</v>
      </c>
      <c r="R2270" s="17">
        <f t="shared" si="446"/>
        <v>0</v>
      </c>
      <c r="S2270" s="17">
        <f t="shared" si="447"/>
        <v>0</v>
      </c>
      <c r="T2270" s="17">
        <f t="shared" si="448"/>
        <v>0</v>
      </c>
    </row>
    <row r="2271" spans="1:20">
      <c r="A2271" s="141"/>
      <c r="B2271" s="141"/>
      <c r="C2271" s="16">
        <f>stock!C2265</f>
        <v>0</v>
      </c>
      <c r="D2271" s="16">
        <f>stock!D2265</f>
        <v>0</v>
      </c>
      <c r="E2271" s="16">
        <f>stock!E2265</f>
        <v>0</v>
      </c>
      <c r="F2271" s="16">
        <f>stock!F2265</f>
        <v>0</v>
      </c>
      <c r="G2271" s="16"/>
      <c r="H2271" s="16">
        <f t="shared" si="437"/>
        <v>0</v>
      </c>
      <c r="I2271" s="16">
        <f t="shared" si="438"/>
        <v>0</v>
      </c>
      <c r="J2271" s="16">
        <f t="shared" si="439"/>
        <v>0</v>
      </c>
      <c r="K2271" s="1">
        <f t="shared" si="440"/>
        <v>0</v>
      </c>
      <c r="L2271" s="16">
        <f>IF(COUNTIF($N$2:N2271,N2271)=1,L2270+1,L2270)</f>
        <v>27</v>
      </c>
      <c r="M2271" s="17" t="str">
        <f t="shared" si="441"/>
        <v/>
      </c>
      <c r="N2271" s="1">
        <f t="shared" si="442"/>
        <v>0</v>
      </c>
      <c r="O2271" s="1">
        <f t="shared" si="443"/>
        <v>0</v>
      </c>
      <c r="P2271" s="17">
        <f t="shared" si="444"/>
        <v>0</v>
      </c>
      <c r="Q2271" s="17">
        <f t="shared" si="445"/>
        <v>0</v>
      </c>
      <c r="R2271" s="17">
        <f t="shared" si="446"/>
        <v>0</v>
      </c>
      <c r="S2271" s="17">
        <f t="shared" si="447"/>
        <v>0</v>
      </c>
      <c r="T2271" s="17">
        <f t="shared" si="448"/>
        <v>0</v>
      </c>
    </row>
    <row r="2272" spans="1:20">
      <c r="A2272" s="141"/>
      <c r="B2272" s="141"/>
      <c r="C2272" s="16">
        <f>stock!C2266</f>
        <v>0</v>
      </c>
      <c r="D2272" s="16">
        <f>stock!D2266</f>
        <v>0</v>
      </c>
      <c r="E2272" s="16">
        <f>stock!E2266</f>
        <v>0</v>
      </c>
      <c r="F2272" s="16">
        <f>stock!F2266</f>
        <v>0</v>
      </c>
      <c r="G2272" s="16"/>
      <c r="H2272" s="16">
        <f t="shared" si="437"/>
        <v>0</v>
      </c>
      <c r="I2272" s="16">
        <f t="shared" si="438"/>
        <v>0</v>
      </c>
      <c r="J2272" s="16">
        <f t="shared" si="439"/>
        <v>0</v>
      </c>
      <c r="K2272" s="1">
        <f t="shared" si="440"/>
        <v>0</v>
      </c>
      <c r="L2272" s="16">
        <f>IF(COUNTIF($N$2:N2272,N2272)=1,L2271+1,L2271)</f>
        <v>27</v>
      </c>
      <c r="M2272" s="17" t="str">
        <f t="shared" si="441"/>
        <v/>
      </c>
      <c r="N2272" s="1">
        <f t="shared" si="442"/>
        <v>0</v>
      </c>
      <c r="O2272" s="1">
        <f t="shared" si="443"/>
        <v>0</v>
      </c>
      <c r="P2272" s="17">
        <f t="shared" si="444"/>
        <v>0</v>
      </c>
      <c r="Q2272" s="17">
        <f t="shared" si="445"/>
        <v>0</v>
      </c>
      <c r="R2272" s="17">
        <f t="shared" si="446"/>
        <v>0</v>
      </c>
      <c r="S2272" s="17">
        <f t="shared" si="447"/>
        <v>0</v>
      </c>
      <c r="T2272" s="17">
        <f t="shared" si="448"/>
        <v>0</v>
      </c>
    </row>
    <row r="2273" spans="1:20">
      <c r="A2273" s="141"/>
      <c r="B2273" s="141"/>
      <c r="C2273" s="16">
        <f>stock!C2267</f>
        <v>0</v>
      </c>
      <c r="D2273" s="16">
        <f>stock!D2267</f>
        <v>0</v>
      </c>
      <c r="E2273" s="16">
        <f>stock!E2267</f>
        <v>0</v>
      </c>
      <c r="F2273" s="16">
        <f>stock!F2267</f>
        <v>0</v>
      </c>
      <c r="G2273" s="16"/>
      <c r="H2273" s="16">
        <f t="shared" si="437"/>
        <v>0</v>
      </c>
      <c r="I2273" s="16">
        <f t="shared" si="438"/>
        <v>0</v>
      </c>
      <c r="J2273" s="16">
        <f t="shared" si="439"/>
        <v>0</v>
      </c>
      <c r="K2273" s="1">
        <f t="shared" si="440"/>
        <v>0</v>
      </c>
      <c r="L2273" s="16">
        <f>IF(COUNTIF($N$2:N2273,N2273)=1,L2272+1,L2272)</f>
        <v>27</v>
      </c>
      <c r="M2273" s="17" t="str">
        <f t="shared" si="441"/>
        <v/>
      </c>
      <c r="N2273" s="1">
        <f t="shared" si="442"/>
        <v>0</v>
      </c>
      <c r="O2273" s="1">
        <f t="shared" si="443"/>
        <v>0</v>
      </c>
      <c r="P2273" s="17">
        <f t="shared" si="444"/>
        <v>0</v>
      </c>
      <c r="Q2273" s="17">
        <f t="shared" si="445"/>
        <v>0</v>
      </c>
      <c r="R2273" s="17">
        <f t="shared" si="446"/>
        <v>0</v>
      </c>
      <c r="S2273" s="17">
        <f t="shared" si="447"/>
        <v>0</v>
      </c>
      <c r="T2273" s="17">
        <f t="shared" si="448"/>
        <v>0</v>
      </c>
    </row>
    <row r="2274" spans="1:20">
      <c r="A2274" s="141"/>
      <c r="B2274" s="141"/>
      <c r="C2274" s="16">
        <f>stock!C2268</f>
        <v>0</v>
      </c>
      <c r="D2274" s="16">
        <f>stock!D2268</f>
        <v>0</v>
      </c>
      <c r="E2274" s="16">
        <f>stock!E2268</f>
        <v>0</v>
      </c>
      <c r="F2274" s="16">
        <f>stock!F2268</f>
        <v>0</v>
      </c>
      <c r="G2274" s="16"/>
      <c r="H2274" s="16">
        <f t="shared" si="437"/>
        <v>0</v>
      </c>
      <c r="I2274" s="16">
        <f t="shared" si="438"/>
        <v>0</v>
      </c>
      <c r="J2274" s="16">
        <f t="shared" si="439"/>
        <v>0</v>
      </c>
      <c r="K2274" s="1">
        <f t="shared" si="440"/>
        <v>0</v>
      </c>
      <c r="L2274" s="16">
        <f>IF(COUNTIF($N$2:N2274,N2274)=1,L2273+1,L2273)</f>
        <v>27</v>
      </c>
      <c r="M2274" s="17" t="str">
        <f t="shared" si="441"/>
        <v/>
      </c>
      <c r="N2274" s="1">
        <f t="shared" si="442"/>
        <v>0</v>
      </c>
      <c r="O2274" s="1">
        <f t="shared" si="443"/>
        <v>0</v>
      </c>
      <c r="P2274" s="17">
        <f t="shared" si="444"/>
        <v>0</v>
      </c>
      <c r="Q2274" s="17">
        <f t="shared" si="445"/>
        <v>0</v>
      </c>
      <c r="R2274" s="17">
        <f t="shared" si="446"/>
        <v>0</v>
      </c>
      <c r="S2274" s="17">
        <f t="shared" si="447"/>
        <v>0</v>
      </c>
      <c r="T2274" s="17">
        <f t="shared" si="448"/>
        <v>0</v>
      </c>
    </row>
    <row r="2275" spans="1:20">
      <c r="A2275" s="141"/>
      <c r="B2275" s="141"/>
      <c r="C2275" s="16">
        <f>stock!C2269</f>
        <v>0</v>
      </c>
      <c r="D2275" s="16">
        <f>stock!D2269</f>
        <v>0</v>
      </c>
      <c r="E2275" s="16">
        <f>stock!E2269</f>
        <v>0</v>
      </c>
      <c r="F2275" s="16">
        <f>stock!F2269</f>
        <v>0</v>
      </c>
      <c r="G2275" s="16"/>
      <c r="H2275" s="16">
        <f t="shared" si="437"/>
        <v>0</v>
      </c>
      <c r="I2275" s="16">
        <f t="shared" si="438"/>
        <v>0</v>
      </c>
      <c r="J2275" s="16">
        <f t="shared" si="439"/>
        <v>0</v>
      </c>
      <c r="K2275" s="1">
        <f t="shared" si="440"/>
        <v>0</v>
      </c>
      <c r="L2275" s="16">
        <f>IF(COUNTIF($N$2:N2275,N2275)=1,L2274+1,L2274)</f>
        <v>27</v>
      </c>
      <c r="M2275" s="17" t="str">
        <f t="shared" si="441"/>
        <v/>
      </c>
      <c r="N2275" s="1">
        <f t="shared" si="442"/>
        <v>0</v>
      </c>
      <c r="O2275" s="1">
        <f t="shared" si="443"/>
        <v>0</v>
      </c>
      <c r="P2275" s="17">
        <f t="shared" si="444"/>
        <v>0</v>
      </c>
      <c r="Q2275" s="17">
        <f t="shared" si="445"/>
        <v>0</v>
      </c>
      <c r="R2275" s="17">
        <f t="shared" si="446"/>
        <v>0</v>
      </c>
      <c r="S2275" s="17">
        <f t="shared" si="447"/>
        <v>0</v>
      </c>
      <c r="T2275" s="17">
        <f t="shared" si="448"/>
        <v>0</v>
      </c>
    </row>
    <row r="2276" spans="1:20">
      <c r="A2276" s="141"/>
      <c r="B2276" s="141"/>
      <c r="C2276" s="16">
        <f>stock!C2270</f>
        <v>0</v>
      </c>
      <c r="D2276" s="16">
        <f>stock!D2270</f>
        <v>0</v>
      </c>
      <c r="E2276" s="16">
        <f>stock!E2270</f>
        <v>0</v>
      </c>
      <c r="F2276" s="16">
        <f>stock!F2270</f>
        <v>0</v>
      </c>
      <c r="G2276" s="16"/>
      <c r="H2276" s="16">
        <f t="shared" si="437"/>
        <v>0</v>
      </c>
      <c r="I2276" s="16">
        <f t="shared" si="438"/>
        <v>0</v>
      </c>
      <c r="J2276" s="16">
        <f t="shared" si="439"/>
        <v>0</v>
      </c>
      <c r="K2276" s="1">
        <f t="shared" si="440"/>
        <v>0</v>
      </c>
      <c r="L2276" s="16">
        <f>IF(COUNTIF($N$2:N2276,N2276)=1,L2275+1,L2275)</f>
        <v>27</v>
      </c>
      <c r="M2276" s="17" t="str">
        <f t="shared" si="441"/>
        <v/>
      </c>
      <c r="N2276" s="1">
        <f t="shared" si="442"/>
        <v>0</v>
      </c>
      <c r="O2276" s="1">
        <f t="shared" si="443"/>
        <v>0</v>
      </c>
      <c r="P2276" s="17">
        <f t="shared" si="444"/>
        <v>0</v>
      </c>
      <c r="Q2276" s="17">
        <f t="shared" si="445"/>
        <v>0</v>
      </c>
      <c r="R2276" s="17">
        <f t="shared" si="446"/>
        <v>0</v>
      </c>
      <c r="S2276" s="17">
        <f t="shared" si="447"/>
        <v>0</v>
      </c>
      <c r="T2276" s="17">
        <f t="shared" si="448"/>
        <v>0</v>
      </c>
    </row>
    <row r="2277" spans="1:20">
      <c r="A2277" s="16"/>
      <c r="B2277" s="16"/>
      <c r="C2277"/>
      <c r="D2277"/>
      <c r="E2277"/>
      <c r="F2277"/>
      <c r="G2277"/>
      <c r="H2277"/>
      <c r="I2277"/>
      <c r="K2277"/>
      <c r="M2277" s="17" t="str">
        <f t="shared" si="441"/>
        <v/>
      </c>
      <c r="N2277" s="1">
        <f t="shared" si="442"/>
        <v>0</v>
      </c>
      <c r="O2277" s="1">
        <f t="shared" si="443"/>
        <v>0</v>
      </c>
      <c r="P2277" s="17">
        <f t="shared" si="444"/>
        <v>0</v>
      </c>
      <c r="Q2277" s="17">
        <f t="shared" si="445"/>
        <v>0</v>
      </c>
      <c r="R2277" s="17">
        <f t="shared" si="446"/>
        <v>0</v>
      </c>
      <c r="S2277" s="17">
        <f t="shared" si="447"/>
        <v>0</v>
      </c>
      <c r="T2277" s="17">
        <f t="shared" si="448"/>
        <v>0</v>
      </c>
    </row>
    <row r="2278" spans="1:20">
      <c r="A2278"/>
      <c r="B2278"/>
      <c r="C2278"/>
      <c r="D2278"/>
      <c r="E2278"/>
      <c r="F2278"/>
      <c r="G2278"/>
      <c r="H2278"/>
      <c r="I2278"/>
      <c r="K2278"/>
      <c r="M2278" s="17" t="str">
        <f t="shared" si="441"/>
        <v/>
      </c>
      <c r="N2278" s="1">
        <f t="shared" si="442"/>
        <v>0</v>
      </c>
      <c r="O2278" s="1">
        <f t="shared" si="443"/>
        <v>0</v>
      </c>
      <c r="P2278" s="17">
        <f t="shared" si="444"/>
        <v>0</v>
      </c>
      <c r="Q2278" s="17">
        <f t="shared" si="445"/>
        <v>0</v>
      </c>
      <c r="R2278" s="17">
        <f t="shared" si="446"/>
        <v>0</v>
      </c>
      <c r="S2278" s="17">
        <f t="shared" si="447"/>
        <v>0</v>
      </c>
      <c r="T2278" s="17">
        <f t="shared" si="448"/>
        <v>0</v>
      </c>
    </row>
    <row r="2279" spans="1:20">
      <c r="A2279"/>
      <c r="B2279"/>
      <c r="C2279"/>
      <c r="D2279"/>
      <c r="E2279"/>
      <c r="F2279"/>
      <c r="G2279"/>
      <c r="H2279"/>
      <c r="I2279"/>
      <c r="K2279"/>
      <c r="M2279" s="17" t="str">
        <f t="shared" si="441"/>
        <v/>
      </c>
      <c r="N2279" s="1">
        <f t="shared" si="442"/>
        <v>0</v>
      </c>
      <c r="O2279" s="1">
        <f t="shared" si="443"/>
        <v>0</v>
      </c>
      <c r="P2279" s="17">
        <f t="shared" si="444"/>
        <v>0</v>
      </c>
      <c r="Q2279" s="17">
        <f t="shared" si="445"/>
        <v>0</v>
      </c>
      <c r="R2279" s="17">
        <f t="shared" si="446"/>
        <v>0</v>
      </c>
      <c r="S2279" s="17">
        <f t="shared" si="447"/>
        <v>0</v>
      </c>
      <c r="T2279" s="17">
        <f t="shared" si="448"/>
        <v>0</v>
      </c>
    </row>
    <row r="2280" spans="1:20">
      <c r="A2280"/>
      <c r="B2280"/>
      <c r="C2280"/>
      <c r="D2280"/>
      <c r="E2280"/>
      <c r="F2280"/>
      <c r="G2280"/>
      <c r="H2280"/>
      <c r="I2280"/>
      <c r="K2280"/>
      <c r="M2280" s="17" t="str">
        <f t="shared" si="441"/>
        <v/>
      </c>
      <c r="N2280" s="1">
        <f t="shared" si="442"/>
        <v>0</v>
      </c>
      <c r="O2280" s="1">
        <f t="shared" si="443"/>
        <v>0</v>
      </c>
      <c r="P2280" s="17">
        <f t="shared" si="444"/>
        <v>0</v>
      </c>
      <c r="Q2280" s="17">
        <f t="shared" si="445"/>
        <v>0</v>
      </c>
      <c r="R2280" s="17">
        <f t="shared" si="446"/>
        <v>0</v>
      </c>
      <c r="S2280" s="17">
        <f t="shared" si="447"/>
        <v>0</v>
      </c>
      <c r="T2280" s="17">
        <f t="shared" si="448"/>
        <v>0</v>
      </c>
    </row>
    <row r="2281" spans="1:20">
      <c r="A2281"/>
      <c r="B2281"/>
      <c r="C2281"/>
      <c r="D2281"/>
      <c r="E2281"/>
      <c r="F2281"/>
      <c r="G2281"/>
      <c r="H2281"/>
      <c r="I2281"/>
      <c r="K2281"/>
      <c r="M2281" s="17" t="str">
        <f t="shared" si="441"/>
        <v/>
      </c>
      <c r="N2281" s="1">
        <f t="shared" si="442"/>
        <v>0</v>
      </c>
      <c r="O2281" s="1">
        <f t="shared" si="443"/>
        <v>0</v>
      </c>
      <c r="P2281" s="17">
        <f t="shared" si="444"/>
        <v>0</v>
      </c>
      <c r="Q2281" s="17">
        <f t="shared" si="445"/>
        <v>0</v>
      </c>
      <c r="R2281" s="17">
        <f t="shared" si="446"/>
        <v>0</v>
      </c>
      <c r="S2281" s="17">
        <f t="shared" si="447"/>
        <v>0</v>
      </c>
      <c r="T2281" s="17">
        <f t="shared" si="448"/>
        <v>0</v>
      </c>
    </row>
    <row r="2282" spans="1:20">
      <c r="A2282"/>
      <c r="B2282"/>
      <c r="C2282"/>
      <c r="D2282"/>
      <c r="E2282"/>
      <c r="F2282"/>
      <c r="G2282"/>
      <c r="H2282"/>
      <c r="I2282"/>
      <c r="K2282"/>
      <c r="M2282" s="17" t="str">
        <f t="shared" si="441"/>
        <v/>
      </c>
      <c r="N2282" s="1">
        <f t="shared" si="442"/>
        <v>0</v>
      </c>
      <c r="O2282" s="1">
        <f t="shared" si="443"/>
        <v>0</v>
      </c>
      <c r="P2282" s="17">
        <f t="shared" si="444"/>
        <v>0</v>
      </c>
      <c r="Q2282" s="17">
        <f t="shared" si="445"/>
        <v>0</v>
      </c>
      <c r="R2282" s="17">
        <f t="shared" si="446"/>
        <v>0</v>
      </c>
      <c r="S2282" s="17">
        <f t="shared" si="447"/>
        <v>0</v>
      </c>
      <c r="T2282" s="17">
        <f t="shared" si="448"/>
        <v>0</v>
      </c>
    </row>
    <row r="2283" spans="1:20">
      <c r="A2283"/>
      <c r="B2283"/>
      <c r="C2283"/>
      <c r="D2283"/>
      <c r="E2283"/>
      <c r="F2283"/>
      <c r="G2283"/>
      <c r="H2283"/>
      <c r="I2283"/>
      <c r="K2283"/>
      <c r="M2283" s="17" t="str">
        <f t="shared" si="441"/>
        <v/>
      </c>
      <c r="N2283" s="1">
        <f t="shared" si="442"/>
        <v>0</v>
      </c>
      <c r="O2283" s="1">
        <f t="shared" si="443"/>
        <v>0</v>
      </c>
      <c r="P2283" s="17">
        <f t="shared" si="444"/>
        <v>0</v>
      </c>
      <c r="Q2283" s="17">
        <f t="shared" si="445"/>
        <v>0</v>
      </c>
      <c r="R2283" s="17">
        <f t="shared" si="446"/>
        <v>0</v>
      </c>
      <c r="S2283" s="17">
        <f t="shared" si="447"/>
        <v>0</v>
      </c>
      <c r="T2283" s="17">
        <f t="shared" si="448"/>
        <v>0</v>
      </c>
    </row>
    <row r="2284" spans="1:20">
      <c r="A2284"/>
      <c r="B2284"/>
      <c r="C2284"/>
      <c r="D2284"/>
      <c r="E2284"/>
      <c r="F2284"/>
      <c r="G2284"/>
      <c r="H2284"/>
      <c r="I2284"/>
      <c r="K2284"/>
      <c r="M2284" s="17" t="str">
        <f t="shared" si="441"/>
        <v/>
      </c>
      <c r="N2284" s="1">
        <f t="shared" si="442"/>
        <v>0</v>
      </c>
      <c r="O2284" s="1">
        <f t="shared" si="443"/>
        <v>0</v>
      </c>
      <c r="P2284" s="17">
        <f t="shared" si="444"/>
        <v>0</v>
      </c>
      <c r="Q2284" s="17">
        <f t="shared" si="445"/>
        <v>0</v>
      </c>
      <c r="R2284" s="17">
        <f t="shared" si="446"/>
        <v>0</v>
      </c>
      <c r="S2284" s="17">
        <f t="shared" si="447"/>
        <v>0</v>
      </c>
      <c r="T2284" s="17">
        <f t="shared" si="448"/>
        <v>0</v>
      </c>
    </row>
    <row r="2285" spans="1:20">
      <c r="A2285"/>
      <c r="B2285"/>
      <c r="C2285"/>
      <c r="D2285"/>
      <c r="E2285"/>
      <c r="F2285"/>
      <c r="G2285"/>
      <c r="H2285"/>
      <c r="I2285"/>
      <c r="K2285"/>
      <c r="M2285" s="17" t="str">
        <f t="shared" si="441"/>
        <v/>
      </c>
      <c r="N2285" s="1">
        <f t="shared" si="442"/>
        <v>0</v>
      </c>
      <c r="O2285" s="1">
        <f t="shared" si="443"/>
        <v>0</v>
      </c>
      <c r="P2285" s="17">
        <f t="shared" si="444"/>
        <v>0</v>
      </c>
      <c r="Q2285" s="17">
        <f t="shared" si="445"/>
        <v>0</v>
      </c>
      <c r="R2285" s="17">
        <f t="shared" si="446"/>
        <v>0</v>
      </c>
      <c r="S2285" s="17">
        <f t="shared" si="447"/>
        <v>0</v>
      </c>
      <c r="T2285" s="17">
        <f t="shared" si="448"/>
        <v>0</v>
      </c>
    </row>
    <row r="2286" spans="1:20">
      <c r="A2286"/>
      <c r="B2286"/>
      <c r="C2286"/>
      <c r="D2286"/>
      <c r="E2286"/>
      <c r="F2286"/>
      <c r="G2286"/>
      <c r="H2286"/>
      <c r="I2286"/>
      <c r="K2286"/>
      <c r="M2286" s="17" t="str">
        <f t="shared" si="441"/>
        <v/>
      </c>
      <c r="N2286" s="1">
        <f t="shared" si="442"/>
        <v>0</v>
      </c>
      <c r="O2286" s="1">
        <f t="shared" si="443"/>
        <v>0</v>
      </c>
      <c r="P2286" s="17">
        <f t="shared" si="444"/>
        <v>0</v>
      </c>
      <c r="Q2286" s="17">
        <f t="shared" si="445"/>
        <v>0</v>
      </c>
      <c r="R2286" s="17">
        <f t="shared" si="446"/>
        <v>0</v>
      </c>
      <c r="S2286" s="17">
        <f t="shared" si="447"/>
        <v>0</v>
      </c>
      <c r="T2286" s="17">
        <f t="shared" si="448"/>
        <v>0</v>
      </c>
    </row>
    <row r="2287" spans="1:20">
      <c r="A2287"/>
      <c r="B2287"/>
      <c r="C2287"/>
      <c r="D2287"/>
      <c r="E2287"/>
      <c r="F2287"/>
      <c r="G2287"/>
      <c r="H2287"/>
      <c r="I2287"/>
      <c r="K2287"/>
      <c r="M2287" s="17" t="str">
        <f t="shared" si="441"/>
        <v/>
      </c>
      <c r="N2287" s="1">
        <f t="shared" si="442"/>
        <v>0</v>
      </c>
      <c r="O2287" s="1">
        <f t="shared" si="443"/>
        <v>0</v>
      </c>
      <c r="P2287" s="17">
        <f t="shared" si="444"/>
        <v>0</v>
      </c>
      <c r="Q2287" s="17">
        <f t="shared" si="445"/>
        <v>0</v>
      </c>
      <c r="R2287" s="17">
        <f t="shared" si="446"/>
        <v>0</v>
      </c>
      <c r="S2287" s="17">
        <f t="shared" si="447"/>
        <v>0</v>
      </c>
      <c r="T2287" s="17">
        <f t="shared" si="448"/>
        <v>0</v>
      </c>
    </row>
    <row r="2288" spans="1:20">
      <c r="A2288"/>
      <c r="B2288"/>
      <c r="C2288"/>
      <c r="D2288"/>
      <c r="E2288"/>
      <c r="F2288"/>
      <c r="G2288"/>
      <c r="H2288"/>
      <c r="I2288"/>
      <c r="K2288"/>
      <c r="M2288" s="17" t="str">
        <f t="shared" si="441"/>
        <v/>
      </c>
      <c r="N2288" s="1">
        <f t="shared" si="442"/>
        <v>0</v>
      </c>
      <c r="O2288" s="1">
        <f t="shared" si="443"/>
        <v>0</v>
      </c>
      <c r="P2288" s="17">
        <f t="shared" si="444"/>
        <v>0</v>
      </c>
      <c r="Q2288" s="17">
        <f t="shared" si="445"/>
        <v>0</v>
      </c>
      <c r="R2288" s="17">
        <f t="shared" si="446"/>
        <v>0</v>
      </c>
      <c r="S2288" s="17">
        <f t="shared" si="447"/>
        <v>0</v>
      </c>
      <c r="T2288" s="17">
        <f t="shared" si="448"/>
        <v>0</v>
      </c>
    </row>
    <row r="2289" spans="1:20">
      <c r="A2289"/>
      <c r="B2289"/>
      <c r="C2289"/>
      <c r="D2289"/>
      <c r="E2289"/>
      <c r="F2289"/>
      <c r="G2289"/>
      <c r="H2289"/>
      <c r="I2289"/>
      <c r="K2289"/>
      <c r="M2289" s="17" t="str">
        <f t="shared" si="441"/>
        <v/>
      </c>
      <c r="N2289" s="1">
        <f t="shared" si="442"/>
        <v>0</v>
      </c>
      <c r="O2289" s="1">
        <f t="shared" si="443"/>
        <v>0</v>
      </c>
      <c r="P2289" s="17">
        <f t="shared" si="444"/>
        <v>0</v>
      </c>
      <c r="Q2289" s="17">
        <f t="shared" si="445"/>
        <v>0</v>
      </c>
      <c r="R2289" s="17">
        <f t="shared" si="446"/>
        <v>0</v>
      </c>
      <c r="S2289" s="17">
        <f t="shared" si="447"/>
        <v>0</v>
      </c>
      <c r="T2289" s="17">
        <f t="shared" si="448"/>
        <v>0</v>
      </c>
    </row>
    <row r="2290" spans="1:20">
      <c r="A2290"/>
      <c r="B2290"/>
      <c r="C2290"/>
      <c r="D2290"/>
      <c r="E2290"/>
      <c r="F2290"/>
      <c r="G2290"/>
      <c r="H2290"/>
      <c r="I2290"/>
      <c r="K2290"/>
      <c r="M2290" s="17" t="str">
        <f t="shared" si="441"/>
        <v/>
      </c>
      <c r="N2290" s="1">
        <f t="shared" si="442"/>
        <v>0</v>
      </c>
      <c r="O2290" s="1">
        <f t="shared" si="443"/>
        <v>0</v>
      </c>
      <c r="P2290" s="17">
        <f t="shared" si="444"/>
        <v>0</v>
      </c>
      <c r="Q2290" s="17">
        <f t="shared" si="445"/>
        <v>0</v>
      </c>
      <c r="R2290" s="17">
        <f t="shared" si="446"/>
        <v>0</v>
      </c>
      <c r="S2290" s="17">
        <f t="shared" si="447"/>
        <v>0</v>
      </c>
      <c r="T2290" s="17">
        <f t="shared" si="448"/>
        <v>0</v>
      </c>
    </row>
    <row r="2291" spans="1:20">
      <c r="A2291"/>
      <c r="B2291"/>
      <c r="C2291"/>
      <c r="D2291"/>
      <c r="E2291"/>
      <c r="F2291"/>
      <c r="G2291"/>
      <c r="H2291"/>
      <c r="I2291"/>
      <c r="K2291"/>
      <c r="M2291" s="17" t="str">
        <f t="shared" si="441"/>
        <v/>
      </c>
      <c r="N2291" s="1">
        <f t="shared" si="442"/>
        <v>0</v>
      </c>
      <c r="O2291" s="1">
        <f t="shared" si="443"/>
        <v>0</v>
      </c>
      <c r="P2291" s="17">
        <f t="shared" si="444"/>
        <v>0</v>
      </c>
      <c r="Q2291" s="17">
        <f t="shared" si="445"/>
        <v>0</v>
      </c>
      <c r="R2291" s="17">
        <f t="shared" si="446"/>
        <v>0</v>
      </c>
      <c r="S2291" s="17">
        <f t="shared" si="447"/>
        <v>0</v>
      </c>
      <c r="T2291" s="17">
        <f t="shared" si="448"/>
        <v>0</v>
      </c>
    </row>
    <row r="2292" spans="1:20">
      <c r="A2292"/>
      <c r="B2292"/>
      <c r="C2292"/>
      <c r="D2292"/>
      <c r="E2292"/>
      <c r="F2292"/>
      <c r="G2292"/>
      <c r="H2292"/>
      <c r="I2292"/>
      <c r="K2292"/>
      <c r="M2292" s="17" t="str">
        <f t="shared" si="441"/>
        <v/>
      </c>
      <c r="N2292" s="1">
        <f t="shared" si="442"/>
        <v>0</v>
      </c>
      <c r="O2292" s="1">
        <f t="shared" si="443"/>
        <v>0</v>
      </c>
      <c r="P2292" s="17">
        <f t="shared" si="444"/>
        <v>0</v>
      </c>
      <c r="Q2292" s="17">
        <f t="shared" si="445"/>
        <v>0</v>
      </c>
      <c r="R2292" s="17">
        <f t="shared" si="446"/>
        <v>0</v>
      </c>
      <c r="S2292" s="17">
        <f t="shared" si="447"/>
        <v>0</v>
      </c>
      <c r="T2292" s="17">
        <f t="shared" si="448"/>
        <v>0</v>
      </c>
    </row>
    <row r="2293" spans="1:20">
      <c r="A2293"/>
      <c r="B2293"/>
      <c r="C2293"/>
      <c r="D2293"/>
      <c r="E2293"/>
      <c r="F2293"/>
      <c r="G2293"/>
      <c r="H2293"/>
      <c r="I2293"/>
      <c r="K2293"/>
      <c r="M2293" s="17" t="str">
        <f t="shared" si="441"/>
        <v/>
      </c>
      <c r="N2293" s="1">
        <f t="shared" si="442"/>
        <v>0</v>
      </c>
      <c r="O2293" s="1">
        <f t="shared" si="443"/>
        <v>0</v>
      </c>
      <c r="P2293" s="17">
        <f t="shared" si="444"/>
        <v>0</v>
      </c>
      <c r="Q2293" s="17">
        <f t="shared" si="445"/>
        <v>0</v>
      </c>
      <c r="R2293" s="17">
        <f t="shared" si="446"/>
        <v>0</v>
      </c>
      <c r="S2293" s="17">
        <f t="shared" si="447"/>
        <v>0</v>
      </c>
      <c r="T2293" s="17">
        <f t="shared" si="448"/>
        <v>0</v>
      </c>
    </row>
    <row r="2294" spans="1:20">
      <c r="A2294"/>
      <c r="B2294"/>
      <c r="C2294"/>
      <c r="D2294"/>
      <c r="E2294"/>
      <c r="F2294"/>
      <c r="G2294"/>
      <c r="H2294"/>
      <c r="I2294"/>
      <c r="K2294"/>
      <c r="M2294" s="17" t="str">
        <f t="shared" si="441"/>
        <v/>
      </c>
      <c r="N2294" s="1">
        <f t="shared" si="442"/>
        <v>0</v>
      </c>
      <c r="O2294" s="1">
        <f t="shared" si="443"/>
        <v>0</v>
      </c>
      <c r="P2294" s="17">
        <f t="shared" si="444"/>
        <v>0</v>
      </c>
      <c r="Q2294" s="17">
        <f t="shared" si="445"/>
        <v>0</v>
      </c>
      <c r="R2294" s="17">
        <f t="shared" si="446"/>
        <v>0</v>
      </c>
      <c r="S2294" s="17">
        <f t="shared" si="447"/>
        <v>0</v>
      </c>
      <c r="T2294" s="17">
        <f t="shared" si="448"/>
        <v>0</v>
      </c>
    </row>
    <row r="2295" spans="1:20">
      <c r="A2295"/>
      <c r="B2295"/>
      <c r="C2295"/>
      <c r="D2295"/>
      <c r="E2295"/>
      <c r="F2295"/>
      <c r="G2295"/>
      <c r="H2295"/>
      <c r="I2295"/>
      <c r="K2295"/>
      <c r="M2295" s="17" t="str">
        <f t="shared" si="441"/>
        <v/>
      </c>
      <c r="N2295" s="1">
        <f t="shared" si="442"/>
        <v>0</v>
      </c>
      <c r="O2295" s="1">
        <f t="shared" si="443"/>
        <v>0</v>
      </c>
      <c r="P2295" s="17">
        <f t="shared" si="444"/>
        <v>0</v>
      </c>
      <c r="Q2295" s="17">
        <f t="shared" si="445"/>
        <v>0</v>
      </c>
      <c r="R2295" s="17">
        <f t="shared" si="446"/>
        <v>0</v>
      </c>
      <c r="S2295" s="17">
        <f t="shared" si="447"/>
        <v>0</v>
      </c>
      <c r="T2295" s="17">
        <f t="shared" si="448"/>
        <v>0</v>
      </c>
    </row>
    <row r="2296" spans="1:20">
      <c r="A2296"/>
      <c r="B2296"/>
      <c r="C2296"/>
      <c r="D2296"/>
      <c r="E2296"/>
      <c r="F2296"/>
      <c r="G2296"/>
      <c r="H2296"/>
      <c r="I2296"/>
      <c r="K2296"/>
      <c r="M2296" s="17" t="str">
        <f t="shared" si="441"/>
        <v/>
      </c>
      <c r="N2296" s="1">
        <f t="shared" si="442"/>
        <v>0</v>
      </c>
      <c r="O2296" s="1">
        <f t="shared" si="443"/>
        <v>0</v>
      </c>
      <c r="P2296" s="17">
        <f t="shared" si="444"/>
        <v>0</v>
      </c>
      <c r="Q2296" s="17">
        <f t="shared" si="445"/>
        <v>0</v>
      </c>
      <c r="R2296" s="17">
        <f t="shared" si="446"/>
        <v>0</v>
      </c>
      <c r="S2296" s="17">
        <f t="shared" si="447"/>
        <v>0</v>
      </c>
      <c r="T2296" s="17">
        <f t="shared" si="448"/>
        <v>0</v>
      </c>
    </row>
    <row r="2297" spans="1:20">
      <c r="A2297"/>
      <c r="B2297"/>
      <c r="C2297"/>
      <c r="D2297"/>
      <c r="E2297"/>
      <c r="F2297"/>
      <c r="G2297"/>
      <c r="H2297"/>
      <c r="I2297"/>
      <c r="K2297"/>
      <c r="M2297" s="17" t="str">
        <f t="shared" si="441"/>
        <v/>
      </c>
      <c r="N2297" s="1">
        <f t="shared" si="442"/>
        <v>0</v>
      </c>
      <c r="O2297" s="1">
        <f t="shared" si="443"/>
        <v>0</v>
      </c>
      <c r="P2297" s="17">
        <f t="shared" si="444"/>
        <v>0</v>
      </c>
      <c r="Q2297" s="17">
        <f t="shared" si="445"/>
        <v>0</v>
      </c>
      <c r="R2297" s="17">
        <f t="shared" si="446"/>
        <v>0</v>
      </c>
      <c r="S2297" s="17">
        <f t="shared" si="447"/>
        <v>0</v>
      </c>
      <c r="T2297" s="17">
        <f t="shared" si="448"/>
        <v>0</v>
      </c>
    </row>
    <row r="2298" spans="1:20">
      <c r="A2298"/>
      <c r="B2298"/>
      <c r="C2298"/>
      <c r="D2298"/>
      <c r="E2298"/>
      <c r="F2298"/>
      <c r="G2298"/>
      <c r="H2298"/>
      <c r="I2298"/>
      <c r="K2298"/>
      <c r="M2298" s="17" t="str">
        <f t="shared" si="441"/>
        <v/>
      </c>
      <c r="N2298" s="1">
        <f t="shared" si="442"/>
        <v>0</v>
      </c>
      <c r="O2298" s="1">
        <f t="shared" si="443"/>
        <v>0</v>
      </c>
      <c r="P2298" s="17">
        <f t="shared" si="444"/>
        <v>0</v>
      </c>
      <c r="Q2298" s="17">
        <f t="shared" si="445"/>
        <v>0</v>
      </c>
      <c r="R2298" s="17">
        <f t="shared" si="446"/>
        <v>0</v>
      </c>
      <c r="S2298" s="17">
        <f t="shared" si="447"/>
        <v>0</v>
      </c>
      <c r="T2298" s="17">
        <f t="shared" si="448"/>
        <v>0</v>
      </c>
    </row>
    <row r="2299" spans="1:20">
      <c r="A2299"/>
      <c r="B2299"/>
      <c r="C2299"/>
      <c r="D2299"/>
      <c r="E2299"/>
      <c r="F2299"/>
      <c r="G2299"/>
      <c r="H2299"/>
      <c r="I2299"/>
      <c r="K2299"/>
      <c r="M2299" s="17" t="str">
        <f t="shared" si="441"/>
        <v/>
      </c>
      <c r="N2299" s="1">
        <f t="shared" si="442"/>
        <v>0</v>
      </c>
      <c r="O2299" s="1">
        <f t="shared" si="443"/>
        <v>0</v>
      </c>
      <c r="P2299" s="17">
        <f t="shared" si="444"/>
        <v>0</v>
      </c>
      <c r="Q2299" s="17">
        <f t="shared" si="445"/>
        <v>0</v>
      </c>
      <c r="R2299" s="17">
        <f t="shared" si="446"/>
        <v>0</v>
      </c>
      <c r="S2299" s="17">
        <f t="shared" si="447"/>
        <v>0</v>
      </c>
      <c r="T2299" s="17">
        <f t="shared" si="448"/>
        <v>0</v>
      </c>
    </row>
    <row r="2300" spans="1:20">
      <c r="A2300"/>
      <c r="B2300"/>
      <c r="C2300"/>
      <c r="D2300"/>
      <c r="E2300"/>
      <c r="F2300"/>
      <c r="G2300"/>
      <c r="H2300"/>
      <c r="I2300"/>
      <c r="K2300"/>
      <c r="M2300" s="17" t="str">
        <f t="shared" si="441"/>
        <v/>
      </c>
      <c r="N2300" s="1">
        <f t="shared" si="442"/>
        <v>0</v>
      </c>
      <c r="O2300" s="1">
        <f t="shared" si="443"/>
        <v>0</v>
      </c>
      <c r="P2300" s="17">
        <f t="shared" si="444"/>
        <v>0</v>
      </c>
      <c r="Q2300" s="17">
        <f t="shared" si="445"/>
        <v>0</v>
      </c>
      <c r="R2300" s="17">
        <f t="shared" si="446"/>
        <v>0</v>
      </c>
      <c r="S2300" s="17">
        <f t="shared" si="447"/>
        <v>0</v>
      </c>
      <c r="T2300" s="17">
        <f t="shared" si="448"/>
        <v>0</v>
      </c>
    </row>
    <row r="2301" spans="1:20">
      <c r="A2301"/>
      <c r="B2301"/>
      <c r="C2301"/>
      <c r="D2301"/>
      <c r="E2301"/>
      <c r="F2301"/>
      <c r="G2301"/>
      <c r="H2301"/>
      <c r="I2301"/>
      <c r="K2301"/>
      <c r="M2301" s="17" t="str">
        <f t="shared" si="441"/>
        <v/>
      </c>
      <c r="N2301" s="1">
        <f t="shared" si="442"/>
        <v>0</v>
      </c>
      <c r="O2301" s="1">
        <f t="shared" si="443"/>
        <v>0</v>
      </c>
      <c r="P2301" s="17">
        <f t="shared" si="444"/>
        <v>0</v>
      </c>
      <c r="Q2301" s="17">
        <f t="shared" si="445"/>
        <v>0</v>
      </c>
      <c r="R2301" s="17">
        <f t="shared" si="446"/>
        <v>0</v>
      </c>
      <c r="S2301" s="17">
        <f t="shared" si="447"/>
        <v>0</v>
      </c>
      <c r="T2301" s="17">
        <f t="shared" si="448"/>
        <v>0</v>
      </c>
    </row>
    <row r="2302" spans="1:20">
      <c r="A2302"/>
      <c r="B2302"/>
      <c r="C2302"/>
      <c r="D2302"/>
      <c r="E2302"/>
      <c r="F2302"/>
      <c r="G2302"/>
      <c r="H2302"/>
      <c r="I2302"/>
      <c r="K2302"/>
      <c r="M2302" s="17" t="str">
        <f t="shared" si="441"/>
        <v/>
      </c>
      <c r="N2302" s="1">
        <f t="shared" si="442"/>
        <v>0</v>
      </c>
      <c r="O2302" s="1">
        <f t="shared" si="443"/>
        <v>0</v>
      </c>
      <c r="P2302" s="17">
        <f t="shared" si="444"/>
        <v>0</v>
      </c>
      <c r="Q2302" s="17">
        <f t="shared" si="445"/>
        <v>0</v>
      </c>
      <c r="R2302" s="17">
        <f t="shared" si="446"/>
        <v>0</v>
      </c>
      <c r="S2302" s="17">
        <f t="shared" si="447"/>
        <v>0</v>
      </c>
      <c r="T2302" s="17">
        <f t="shared" si="448"/>
        <v>0</v>
      </c>
    </row>
    <row r="2303" spans="1:20">
      <c r="A2303"/>
      <c r="B2303"/>
      <c r="C2303"/>
      <c r="D2303"/>
      <c r="E2303"/>
      <c r="F2303"/>
      <c r="G2303"/>
      <c r="H2303"/>
      <c r="I2303"/>
      <c r="K2303"/>
      <c r="N2303"/>
      <c r="O2303"/>
      <c r="Q2303"/>
      <c r="R2303"/>
      <c r="S2303"/>
    </row>
    <row r="2304" spans="1:20">
      <c r="A2304"/>
      <c r="B2304"/>
      <c r="C2304"/>
      <c r="D2304"/>
      <c r="E2304"/>
      <c r="F2304"/>
      <c r="G2304"/>
      <c r="H2304"/>
      <c r="I2304"/>
      <c r="K2304"/>
      <c r="N2304"/>
      <c r="O2304"/>
      <c r="Q2304"/>
      <c r="R2304"/>
      <c r="S2304"/>
    </row>
    <row r="2305" spans="1:19">
      <c r="A2305"/>
      <c r="B2305"/>
      <c r="C2305"/>
      <c r="D2305"/>
      <c r="E2305"/>
      <c r="F2305"/>
      <c r="G2305"/>
      <c r="H2305"/>
      <c r="I2305"/>
      <c r="K2305"/>
      <c r="N2305"/>
      <c r="O2305"/>
      <c r="Q2305"/>
      <c r="R2305"/>
      <c r="S2305"/>
    </row>
    <row r="2306" spans="1:19">
      <c r="A2306"/>
      <c r="B2306"/>
      <c r="C2306"/>
      <c r="D2306"/>
      <c r="E2306"/>
      <c r="F2306"/>
      <c r="G2306"/>
      <c r="H2306"/>
      <c r="I2306"/>
      <c r="K2306"/>
      <c r="N2306"/>
      <c r="O2306"/>
      <c r="Q2306"/>
      <c r="R2306"/>
      <c r="S2306"/>
    </row>
    <row r="2307" spans="1:19">
      <c r="A2307"/>
      <c r="B2307"/>
      <c r="C2307"/>
      <c r="D2307"/>
      <c r="E2307"/>
      <c r="F2307"/>
      <c r="G2307"/>
      <c r="H2307"/>
      <c r="I2307"/>
      <c r="K2307"/>
      <c r="N2307"/>
      <c r="O2307"/>
      <c r="Q2307"/>
      <c r="R2307"/>
      <c r="S2307"/>
    </row>
    <row r="2308" spans="1:19">
      <c r="A2308"/>
      <c r="B2308"/>
      <c r="C2308"/>
      <c r="D2308"/>
      <c r="E2308"/>
      <c r="F2308"/>
      <c r="G2308"/>
      <c r="H2308"/>
      <c r="I2308"/>
      <c r="K2308"/>
      <c r="N2308"/>
      <c r="O2308"/>
      <c r="Q2308"/>
      <c r="R2308"/>
      <c r="S2308"/>
    </row>
    <row r="2309" spans="1:19">
      <c r="A2309"/>
      <c r="B2309"/>
      <c r="C2309"/>
      <c r="D2309"/>
      <c r="E2309"/>
      <c r="F2309"/>
      <c r="G2309"/>
      <c r="H2309"/>
      <c r="I2309"/>
      <c r="K2309"/>
      <c r="N2309"/>
      <c r="O2309"/>
      <c r="Q2309"/>
      <c r="R2309"/>
      <c r="S2309"/>
    </row>
    <row r="2310" spans="1:19">
      <c r="A2310"/>
      <c r="B2310"/>
      <c r="C2310"/>
      <c r="D2310"/>
      <c r="E2310"/>
      <c r="F2310"/>
      <c r="G2310"/>
      <c r="H2310"/>
      <c r="I2310"/>
      <c r="K2310"/>
      <c r="N2310"/>
      <c r="O2310"/>
      <c r="Q2310"/>
      <c r="R2310"/>
      <c r="S2310"/>
    </row>
  </sheetData>
  <mergeCells count="2273">
    <mergeCell ref="A1871:B1871"/>
    <mergeCell ref="A1872:B1872"/>
    <mergeCell ref="A1873:B1873"/>
    <mergeCell ref="A1874:B1874"/>
    <mergeCell ref="A1875:B1875"/>
    <mergeCell ref="A1876:B1876"/>
    <mergeCell ref="A1877:B1877"/>
    <mergeCell ref="A1878:B1878"/>
    <mergeCell ref="A1900:B1900"/>
    <mergeCell ref="A1901:B1901"/>
    <mergeCell ref="A1902:B1902"/>
    <mergeCell ref="A1904:B1904"/>
    <mergeCell ref="A1903:B1903"/>
    <mergeCell ref="A1845:B1845"/>
    <mergeCell ref="A1846:B1846"/>
    <mergeCell ref="A1847:B1847"/>
    <mergeCell ref="A1848:B1848"/>
    <mergeCell ref="A1849:B1849"/>
    <mergeCell ref="A1850:B1850"/>
    <mergeCell ref="A1851:B1851"/>
    <mergeCell ref="A1852:B1852"/>
    <mergeCell ref="A1853:B1853"/>
    <mergeCell ref="A1854:B1854"/>
    <mergeCell ref="A1855:B1855"/>
    <mergeCell ref="A1856:B1856"/>
    <mergeCell ref="A1857:B1857"/>
    <mergeCell ref="A1858:B1858"/>
    <mergeCell ref="A1859:B1859"/>
    <mergeCell ref="A1860:B1860"/>
    <mergeCell ref="A1861:B1861"/>
    <mergeCell ref="A1879:B1879"/>
    <mergeCell ref="A1862:B1862"/>
    <mergeCell ref="A1863:B1863"/>
    <mergeCell ref="A1864:B1864"/>
    <mergeCell ref="A1865:B1865"/>
    <mergeCell ref="A1866:B1866"/>
    <mergeCell ref="A1867:B1867"/>
    <mergeCell ref="A1868:B1868"/>
    <mergeCell ref="A1869:B1869"/>
    <mergeCell ref="A1870:B1870"/>
    <mergeCell ref="A1828:B1828"/>
    <mergeCell ref="A1829:B1829"/>
    <mergeCell ref="A1830:B1830"/>
    <mergeCell ref="A1831:B1831"/>
    <mergeCell ref="A1832:B1832"/>
    <mergeCell ref="A1833:B1833"/>
    <mergeCell ref="A1834:B1834"/>
    <mergeCell ref="A1835:B1835"/>
    <mergeCell ref="A1836:B1836"/>
    <mergeCell ref="A1837:B1837"/>
    <mergeCell ref="A1838:B1838"/>
    <mergeCell ref="A1839:B1839"/>
    <mergeCell ref="A1840:B1840"/>
    <mergeCell ref="A1841:B1841"/>
    <mergeCell ref="A1842:B1842"/>
    <mergeCell ref="A1843:B1843"/>
    <mergeCell ref="A1844:B1844"/>
    <mergeCell ref="A1811:B1811"/>
    <mergeCell ref="A1812:B1812"/>
    <mergeCell ref="A1813:B1813"/>
    <mergeCell ref="A1814:B1814"/>
    <mergeCell ref="A1815:B1815"/>
    <mergeCell ref="A1816:B1816"/>
    <mergeCell ref="A1817:B1817"/>
    <mergeCell ref="A1818:B1818"/>
    <mergeCell ref="A1819:B1819"/>
    <mergeCell ref="A1820:B1820"/>
    <mergeCell ref="A1821:B1821"/>
    <mergeCell ref="A1822:B1822"/>
    <mergeCell ref="A1823:B1823"/>
    <mergeCell ref="A1824:B1824"/>
    <mergeCell ref="A1825:B1825"/>
    <mergeCell ref="A1826:B1826"/>
    <mergeCell ref="A1827:B1827"/>
    <mergeCell ref="A1790:B1790"/>
    <mergeCell ref="A1795:B1795"/>
    <mergeCell ref="A1796:B1796"/>
    <mergeCell ref="A1797:B1797"/>
    <mergeCell ref="A1798:B1798"/>
    <mergeCell ref="A1799:B1799"/>
    <mergeCell ref="A1800:B1800"/>
    <mergeCell ref="A1801:B1801"/>
    <mergeCell ref="A1802:B1802"/>
    <mergeCell ref="A1803:B1803"/>
    <mergeCell ref="A1804:B1804"/>
    <mergeCell ref="A1805:B1805"/>
    <mergeCell ref="A1806:B1806"/>
    <mergeCell ref="A1807:B1807"/>
    <mergeCell ref="A1808:B1808"/>
    <mergeCell ref="A1809:B1809"/>
    <mergeCell ref="A1810:B1810"/>
    <mergeCell ref="A1779:B1779"/>
    <mergeCell ref="A1791:B1791"/>
    <mergeCell ref="A1792:B1792"/>
    <mergeCell ref="A1793:B1793"/>
    <mergeCell ref="A1794:B1794"/>
    <mergeCell ref="A1762:B1762"/>
    <mergeCell ref="A1763:B1763"/>
    <mergeCell ref="A1764:B1764"/>
    <mergeCell ref="A1765:B1765"/>
    <mergeCell ref="A1766:B1766"/>
    <mergeCell ref="A1767:B1767"/>
    <mergeCell ref="A1768:B1768"/>
    <mergeCell ref="A1769:B1769"/>
    <mergeCell ref="A1770:B1770"/>
    <mergeCell ref="A1771:B1771"/>
    <mergeCell ref="A1772:B1772"/>
    <mergeCell ref="A1773:B1773"/>
    <mergeCell ref="A1774:B1774"/>
    <mergeCell ref="A1775:B1775"/>
    <mergeCell ref="A1776:B1776"/>
    <mergeCell ref="A1777:B1777"/>
    <mergeCell ref="A1778:B1778"/>
    <mergeCell ref="A1780:B1780"/>
    <mergeCell ref="A1781:B1781"/>
    <mergeCell ref="A1782:B1782"/>
    <mergeCell ref="A1783:B1783"/>
    <mergeCell ref="A1784:B1784"/>
    <mergeCell ref="A1785:B1785"/>
    <mergeCell ref="A1786:B1786"/>
    <mergeCell ref="A1787:B1787"/>
    <mergeCell ref="A1788:B1788"/>
    <mergeCell ref="A1789:B1789"/>
    <mergeCell ref="A1745:B1745"/>
    <mergeCell ref="A1746:B1746"/>
    <mergeCell ref="A1747:B1747"/>
    <mergeCell ref="A1748:B1748"/>
    <mergeCell ref="A1749:B1749"/>
    <mergeCell ref="A1750:B1750"/>
    <mergeCell ref="A1751:B1751"/>
    <mergeCell ref="A1752:B1752"/>
    <mergeCell ref="A1753:B1753"/>
    <mergeCell ref="A1754:B1754"/>
    <mergeCell ref="A1755:B1755"/>
    <mergeCell ref="A1756:B1756"/>
    <mergeCell ref="A1757:B1757"/>
    <mergeCell ref="A1758:B1758"/>
    <mergeCell ref="A1759:B1759"/>
    <mergeCell ref="A1760:B1760"/>
    <mergeCell ref="A1761:B1761"/>
    <mergeCell ref="A1728:B1728"/>
    <mergeCell ref="A1729:B1729"/>
    <mergeCell ref="A1730:B1730"/>
    <mergeCell ref="A1731:B1731"/>
    <mergeCell ref="A1732:B1732"/>
    <mergeCell ref="A1733:B1733"/>
    <mergeCell ref="A1734:B1734"/>
    <mergeCell ref="A1735:B1735"/>
    <mergeCell ref="A1736:B1736"/>
    <mergeCell ref="A1737:B1737"/>
    <mergeCell ref="A1738:B1738"/>
    <mergeCell ref="A1739:B1739"/>
    <mergeCell ref="A1740:B1740"/>
    <mergeCell ref="A1741:B1741"/>
    <mergeCell ref="A1742:B1742"/>
    <mergeCell ref="A1743:B1743"/>
    <mergeCell ref="A1744:B1744"/>
    <mergeCell ref="A1711:B1711"/>
    <mergeCell ref="A1712:B1712"/>
    <mergeCell ref="A1713:B1713"/>
    <mergeCell ref="A1714:B1714"/>
    <mergeCell ref="A1715:B1715"/>
    <mergeCell ref="A1716:B1716"/>
    <mergeCell ref="A1717:B1717"/>
    <mergeCell ref="A1718:B1718"/>
    <mergeCell ref="A1719:B1719"/>
    <mergeCell ref="A1720:B1720"/>
    <mergeCell ref="A1721:B1721"/>
    <mergeCell ref="A1722:B1722"/>
    <mergeCell ref="A1723:B1723"/>
    <mergeCell ref="A1724:B1724"/>
    <mergeCell ref="A1725:B1725"/>
    <mergeCell ref="A1726:B1726"/>
    <mergeCell ref="A1727:B1727"/>
    <mergeCell ref="A1694:B1694"/>
    <mergeCell ref="A1695:B1695"/>
    <mergeCell ref="A1696:B1696"/>
    <mergeCell ref="A1697:B1697"/>
    <mergeCell ref="A1698:B1698"/>
    <mergeCell ref="A1699:B1699"/>
    <mergeCell ref="A1700:B1700"/>
    <mergeCell ref="A1701:B1701"/>
    <mergeCell ref="A1702:B1702"/>
    <mergeCell ref="A1703:B1703"/>
    <mergeCell ref="A1704:B1704"/>
    <mergeCell ref="A1705:B1705"/>
    <mergeCell ref="A1706:B1706"/>
    <mergeCell ref="A1707:B1707"/>
    <mergeCell ref="A1708:B1708"/>
    <mergeCell ref="A1709:B1709"/>
    <mergeCell ref="A1710:B1710"/>
    <mergeCell ref="A1677:B1677"/>
    <mergeCell ref="A1678:B1678"/>
    <mergeCell ref="A1679:B1679"/>
    <mergeCell ref="A1680:B1680"/>
    <mergeCell ref="A1681:B1681"/>
    <mergeCell ref="A1682:B1682"/>
    <mergeCell ref="A1683:B1683"/>
    <mergeCell ref="A1684:B1684"/>
    <mergeCell ref="A1685:B1685"/>
    <mergeCell ref="A1686:B1686"/>
    <mergeCell ref="A1687:B1687"/>
    <mergeCell ref="A1688:B1688"/>
    <mergeCell ref="A1689:B1689"/>
    <mergeCell ref="A1690:B1690"/>
    <mergeCell ref="A1691:B1691"/>
    <mergeCell ref="A1692:B1692"/>
    <mergeCell ref="A1693:B1693"/>
    <mergeCell ref="A1660:B1660"/>
    <mergeCell ref="A1661:B1661"/>
    <mergeCell ref="A1662:B1662"/>
    <mergeCell ref="A1663:B1663"/>
    <mergeCell ref="A1664:B1664"/>
    <mergeCell ref="A1665:B1665"/>
    <mergeCell ref="A1666:B1666"/>
    <mergeCell ref="A1667:B1667"/>
    <mergeCell ref="A1668:B1668"/>
    <mergeCell ref="A1669:B1669"/>
    <mergeCell ref="A1670:B1670"/>
    <mergeCell ref="A1671:B1671"/>
    <mergeCell ref="A1672:B1672"/>
    <mergeCell ref="A1673:B1673"/>
    <mergeCell ref="A1674:B1674"/>
    <mergeCell ref="A1675:B1675"/>
    <mergeCell ref="A1676:B1676"/>
    <mergeCell ref="A1643:B1643"/>
    <mergeCell ref="A1644:B1644"/>
    <mergeCell ref="A1645:B1645"/>
    <mergeCell ref="A1646:B1646"/>
    <mergeCell ref="A1647:B1647"/>
    <mergeCell ref="A1648:B1648"/>
    <mergeCell ref="A1649:B1649"/>
    <mergeCell ref="A1650:B1650"/>
    <mergeCell ref="A1651:B1651"/>
    <mergeCell ref="A1652:B1652"/>
    <mergeCell ref="A1653:B1653"/>
    <mergeCell ref="A1654:B1654"/>
    <mergeCell ref="A1655:B1655"/>
    <mergeCell ref="A1656:B1656"/>
    <mergeCell ref="A1657:B1657"/>
    <mergeCell ref="A1658:B1658"/>
    <mergeCell ref="A1659:B1659"/>
    <mergeCell ref="A1623:B1623"/>
    <mergeCell ref="A1624:B1624"/>
    <mergeCell ref="A1625:B1625"/>
    <mergeCell ref="A1626:B1626"/>
    <mergeCell ref="A1627:B1627"/>
    <mergeCell ref="A1628:B1628"/>
    <mergeCell ref="A1630:B1630"/>
    <mergeCell ref="A1631:B1631"/>
    <mergeCell ref="A1634:B1634"/>
    <mergeCell ref="A1635:B1635"/>
    <mergeCell ref="A1636:B1636"/>
    <mergeCell ref="A1637:B1637"/>
    <mergeCell ref="A1638:B1638"/>
    <mergeCell ref="A1639:B1639"/>
    <mergeCell ref="A1640:B1640"/>
    <mergeCell ref="A1641:B1641"/>
    <mergeCell ref="A1642:B1642"/>
    <mergeCell ref="A1632:B1632"/>
    <mergeCell ref="A1633:B1633"/>
    <mergeCell ref="A1629:B1629"/>
    <mergeCell ref="A1622:B1622"/>
    <mergeCell ref="A1612:B1612"/>
    <mergeCell ref="A1613:B1613"/>
    <mergeCell ref="A1614:B1614"/>
    <mergeCell ref="A1615:B1615"/>
    <mergeCell ref="A1616:B1616"/>
    <mergeCell ref="A1599:B1599"/>
    <mergeCell ref="A1600:B1600"/>
    <mergeCell ref="A1601:B1601"/>
    <mergeCell ref="A1602:B1602"/>
    <mergeCell ref="A1603:B1603"/>
    <mergeCell ref="A1604:B1604"/>
    <mergeCell ref="A1617:B1617"/>
    <mergeCell ref="A1606:B1606"/>
    <mergeCell ref="A1607:B1607"/>
    <mergeCell ref="A1608:B1608"/>
    <mergeCell ref="A1609:B1609"/>
    <mergeCell ref="A1610:B1610"/>
    <mergeCell ref="A1611:B1611"/>
    <mergeCell ref="A1618:B1618"/>
    <mergeCell ref="A1619:B1619"/>
    <mergeCell ref="A1620:B1620"/>
    <mergeCell ref="A1621:B1621"/>
    <mergeCell ref="A1567:B1567"/>
    <mergeCell ref="A1568:B1568"/>
    <mergeCell ref="A1605:B1605"/>
    <mergeCell ref="A1570:B1570"/>
    <mergeCell ref="A1571:B1571"/>
    <mergeCell ref="A1572:B1572"/>
    <mergeCell ref="A1573:B1573"/>
    <mergeCell ref="A1574:B1574"/>
    <mergeCell ref="A1575:B1575"/>
    <mergeCell ref="A1576:B1576"/>
    <mergeCell ref="A1577:B1577"/>
    <mergeCell ref="A1578:B1578"/>
    <mergeCell ref="A1579:B1579"/>
    <mergeCell ref="A1580:B1580"/>
    <mergeCell ref="A1581:B1581"/>
    <mergeCell ref="A1582:B1582"/>
    <mergeCell ref="A1583:B1583"/>
    <mergeCell ref="A1584:B1584"/>
    <mergeCell ref="A1585:B1585"/>
    <mergeCell ref="A1586:B1586"/>
    <mergeCell ref="A1587:B1587"/>
    <mergeCell ref="A1588:B1588"/>
    <mergeCell ref="A1589:B1589"/>
    <mergeCell ref="A1590:B1590"/>
    <mergeCell ref="A1591:B1591"/>
    <mergeCell ref="A1592:B1592"/>
    <mergeCell ref="A1593:B1593"/>
    <mergeCell ref="A1594:B1594"/>
    <mergeCell ref="A1595:B1595"/>
    <mergeCell ref="A1596:B1596"/>
    <mergeCell ref="A1597:B1597"/>
    <mergeCell ref="A1598:B1598"/>
    <mergeCell ref="A1550:B1550"/>
    <mergeCell ref="A1551:B1551"/>
    <mergeCell ref="A1552:B1552"/>
    <mergeCell ref="A1553:B1553"/>
    <mergeCell ref="A1554:B1554"/>
    <mergeCell ref="A1555:B1555"/>
    <mergeCell ref="A1556:B1556"/>
    <mergeCell ref="A1557:B1557"/>
    <mergeCell ref="A1558:B1558"/>
    <mergeCell ref="A1559:B1559"/>
    <mergeCell ref="A1560:B1560"/>
    <mergeCell ref="A1561:B1561"/>
    <mergeCell ref="A1562:B1562"/>
    <mergeCell ref="A1563:B1563"/>
    <mergeCell ref="A1564:B1564"/>
    <mergeCell ref="A1565:B1565"/>
    <mergeCell ref="A1566:B1566"/>
    <mergeCell ref="A1518:B1518"/>
    <mergeCell ref="A1519:B1519"/>
    <mergeCell ref="A1520:B1520"/>
    <mergeCell ref="A1521:B1521"/>
    <mergeCell ref="A1522:B1522"/>
    <mergeCell ref="A1523:B1523"/>
    <mergeCell ref="A1524:B1524"/>
    <mergeCell ref="A1525:B1525"/>
    <mergeCell ref="A1526:B1526"/>
    <mergeCell ref="A1527:B1527"/>
    <mergeCell ref="A1528:B1528"/>
    <mergeCell ref="A1529:B1529"/>
    <mergeCell ref="A1530:B1530"/>
    <mergeCell ref="A1531:B1531"/>
    <mergeCell ref="A1532:B1532"/>
    <mergeCell ref="A1569:B1569"/>
    <mergeCell ref="A1534:B1534"/>
    <mergeCell ref="A1535:B1535"/>
    <mergeCell ref="A1536:B1536"/>
    <mergeCell ref="A1537:B1537"/>
    <mergeCell ref="A1538:B1538"/>
    <mergeCell ref="A1539:B1539"/>
    <mergeCell ref="A1540:B1540"/>
    <mergeCell ref="A1541:B1541"/>
    <mergeCell ref="A1542:B1542"/>
    <mergeCell ref="A1543:B1543"/>
    <mergeCell ref="A1544:B1544"/>
    <mergeCell ref="A1545:B1545"/>
    <mergeCell ref="A1546:B1546"/>
    <mergeCell ref="A1547:B1547"/>
    <mergeCell ref="A1548:B1548"/>
    <mergeCell ref="A1549:B1549"/>
    <mergeCell ref="A1486:B1486"/>
    <mergeCell ref="A1487:B1487"/>
    <mergeCell ref="A1488:B1488"/>
    <mergeCell ref="A1489:B1489"/>
    <mergeCell ref="A1490:B1490"/>
    <mergeCell ref="A1491:B1491"/>
    <mergeCell ref="A1492:B1492"/>
    <mergeCell ref="A1493:B1493"/>
    <mergeCell ref="A1494:B1494"/>
    <mergeCell ref="A1495:B1495"/>
    <mergeCell ref="A1496:B1496"/>
    <mergeCell ref="A1533:B1533"/>
    <mergeCell ref="A1498:B1498"/>
    <mergeCell ref="A1499:B1499"/>
    <mergeCell ref="A1500:B1500"/>
    <mergeCell ref="A1501:B1501"/>
    <mergeCell ref="A1502:B1502"/>
    <mergeCell ref="A1503:B1503"/>
    <mergeCell ref="A1504:B1504"/>
    <mergeCell ref="A1505:B1505"/>
    <mergeCell ref="A1506:B1506"/>
    <mergeCell ref="A1507:B1507"/>
    <mergeCell ref="A1508:B1508"/>
    <mergeCell ref="A1509:B1509"/>
    <mergeCell ref="A1510:B1510"/>
    <mergeCell ref="A1511:B1511"/>
    <mergeCell ref="A1512:B1512"/>
    <mergeCell ref="A1513:B1513"/>
    <mergeCell ref="A1514:B1514"/>
    <mergeCell ref="A1515:B1515"/>
    <mergeCell ref="A1516:B1516"/>
    <mergeCell ref="A1517:B1517"/>
    <mergeCell ref="A1454:B1454"/>
    <mergeCell ref="A1455:B1455"/>
    <mergeCell ref="A1456:B1456"/>
    <mergeCell ref="A1457:B1457"/>
    <mergeCell ref="A1458:B1458"/>
    <mergeCell ref="A1459:B1459"/>
    <mergeCell ref="A1460:B1460"/>
    <mergeCell ref="A1497:B1497"/>
    <mergeCell ref="A1462:B1462"/>
    <mergeCell ref="A1463:B1463"/>
    <mergeCell ref="A1464:B1464"/>
    <mergeCell ref="A1465:B1465"/>
    <mergeCell ref="A1466:B1466"/>
    <mergeCell ref="A1467:B1467"/>
    <mergeCell ref="A1468:B1468"/>
    <mergeCell ref="A1469:B1469"/>
    <mergeCell ref="A1470:B1470"/>
    <mergeCell ref="A1471:B1471"/>
    <mergeCell ref="A1472:B1472"/>
    <mergeCell ref="A1473:B1473"/>
    <mergeCell ref="A1474:B1474"/>
    <mergeCell ref="A1475:B1475"/>
    <mergeCell ref="A1476:B1476"/>
    <mergeCell ref="A1477:B1477"/>
    <mergeCell ref="A1478:B1478"/>
    <mergeCell ref="A1479:B1479"/>
    <mergeCell ref="A1480:B1480"/>
    <mergeCell ref="A1481:B1481"/>
    <mergeCell ref="A1482:B1482"/>
    <mergeCell ref="A1483:B1483"/>
    <mergeCell ref="A1484:B1484"/>
    <mergeCell ref="A1485:B1485"/>
    <mergeCell ref="A1422:B1422"/>
    <mergeCell ref="A1423:B1423"/>
    <mergeCell ref="A1424:B1424"/>
    <mergeCell ref="A1461:B1461"/>
    <mergeCell ref="A1426:B1426"/>
    <mergeCell ref="A1427:B1427"/>
    <mergeCell ref="A1428:B1428"/>
    <mergeCell ref="A1429:B1429"/>
    <mergeCell ref="A1430:B1430"/>
    <mergeCell ref="A1431:B1431"/>
    <mergeCell ref="A1432:B1432"/>
    <mergeCell ref="A1433:B1433"/>
    <mergeCell ref="A1434:B1434"/>
    <mergeCell ref="A1435:B1435"/>
    <mergeCell ref="A1436:B1436"/>
    <mergeCell ref="A1437:B1437"/>
    <mergeCell ref="A1438:B1438"/>
    <mergeCell ref="A1439:B1439"/>
    <mergeCell ref="A1440:B1440"/>
    <mergeCell ref="A1441:B1441"/>
    <mergeCell ref="A1442:B1442"/>
    <mergeCell ref="A1443:B1443"/>
    <mergeCell ref="A1444:B1444"/>
    <mergeCell ref="A1445:B1445"/>
    <mergeCell ref="A1446:B1446"/>
    <mergeCell ref="A1447:B1447"/>
    <mergeCell ref="A1448:B1448"/>
    <mergeCell ref="A1449:B1449"/>
    <mergeCell ref="A1450:B1450"/>
    <mergeCell ref="A1451:B1451"/>
    <mergeCell ref="A1452:B1452"/>
    <mergeCell ref="A1453:B1453"/>
    <mergeCell ref="A1405:B1405"/>
    <mergeCell ref="A1406:B1406"/>
    <mergeCell ref="A1407:B1407"/>
    <mergeCell ref="A1408:B1408"/>
    <mergeCell ref="A1409:B1409"/>
    <mergeCell ref="A1410:B1410"/>
    <mergeCell ref="A1411:B1411"/>
    <mergeCell ref="A1412:B1412"/>
    <mergeCell ref="A1413:B1413"/>
    <mergeCell ref="A1414:B1414"/>
    <mergeCell ref="A1415:B1415"/>
    <mergeCell ref="A1416:B1416"/>
    <mergeCell ref="A1417:B1417"/>
    <mergeCell ref="A1418:B1418"/>
    <mergeCell ref="A1419:B1419"/>
    <mergeCell ref="A1420:B1420"/>
    <mergeCell ref="A1421:B1421"/>
    <mergeCell ref="A1373:B1373"/>
    <mergeCell ref="A1374:B1374"/>
    <mergeCell ref="A1375:B1375"/>
    <mergeCell ref="A1376:B1376"/>
    <mergeCell ref="A1377:B1377"/>
    <mergeCell ref="A1378:B1378"/>
    <mergeCell ref="A1379:B1379"/>
    <mergeCell ref="A1380:B1380"/>
    <mergeCell ref="A1381:B1381"/>
    <mergeCell ref="A1382:B1382"/>
    <mergeCell ref="A1383:B1383"/>
    <mergeCell ref="A1384:B1384"/>
    <mergeCell ref="A1385:B1385"/>
    <mergeCell ref="A1386:B1386"/>
    <mergeCell ref="A1387:B1387"/>
    <mergeCell ref="A1388:B1388"/>
    <mergeCell ref="A1425:B1425"/>
    <mergeCell ref="A1390:B1390"/>
    <mergeCell ref="A1391:B1391"/>
    <mergeCell ref="A1392:B1392"/>
    <mergeCell ref="A1393:B1393"/>
    <mergeCell ref="A1394:B1394"/>
    <mergeCell ref="A1395:B1395"/>
    <mergeCell ref="A1396:B1396"/>
    <mergeCell ref="A1397:B1397"/>
    <mergeCell ref="A1398:B1398"/>
    <mergeCell ref="A1399:B1399"/>
    <mergeCell ref="A1400:B1400"/>
    <mergeCell ref="A1401:B1401"/>
    <mergeCell ref="A1402:B1402"/>
    <mergeCell ref="A1403:B1403"/>
    <mergeCell ref="A1404:B1404"/>
    <mergeCell ref="A1341:B1341"/>
    <mergeCell ref="A1342:B1342"/>
    <mergeCell ref="A1343:B1343"/>
    <mergeCell ref="A1344:B1344"/>
    <mergeCell ref="A1345:B1345"/>
    <mergeCell ref="A1346:B1346"/>
    <mergeCell ref="A1347:B1347"/>
    <mergeCell ref="A1348:B1348"/>
    <mergeCell ref="A1349:B1349"/>
    <mergeCell ref="A1350:B1350"/>
    <mergeCell ref="A1351:B1351"/>
    <mergeCell ref="A1352:B1352"/>
    <mergeCell ref="A1389:B1389"/>
    <mergeCell ref="A1354:B1354"/>
    <mergeCell ref="A1355:B1355"/>
    <mergeCell ref="A1356:B1356"/>
    <mergeCell ref="A1357:B1357"/>
    <mergeCell ref="A1358:B1358"/>
    <mergeCell ref="A1359:B1359"/>
    <mergeCell ref="A1360:B1360"/>
    <mergeCell ref="A1361:B1361"/>
    <mergeCell ref="A1362:B1362"/>
    <mergeCell ref="A1363:B1363"/>
    <mergeCell ref="A1364:B1364"/>
    <mergeCell ref="A1365:B1365"/>
    <mergeCell ref="A1366:B1366"/>
    <mergeCell ref="A1367:B1367"/>
    <mergeCell ref="A1368:B1368"/>
    <mergeCell ref="A1369:B1369"/>
    <mergeCell ref="A1370:B1370"/>
    <mergeCell ref="A1371:B1371"/>
    <mergeCell ref="A1372:B1372"/>
    <mergeCell ref="A1309:B1309"/>
    <mergeCell ref="A1310:B1310"/>
    <mergeCell ref="A1311:B1311"/>
    <mergeCell ref="A1312:B1312"/>
    <mergeCell ref="A1313:B1313"/>
    <mergeCell ref="A1314:B1314"/>
    <mergeCell ref="A1315:B1315"/>
    <mergeCell ref="A1316:B1316"/>
    <mergeCell ref="A1353:B1353"/>
    <mergeCell ref="A1318:B1318"/>
    <mergeCell ref="A1319:B1319"/>
    <mergeCell ref="A1320:B1320"/>
    <mergeCell ref="A1321:B1321"/>
    <mergeCell ref="A1322:B1322"/>
    <mergeCell ref="A1323:B1323"/>
    <mergeCell ref="A1324:B1324"/>
    <mergeCell ref="A1325:B1325"/>
    <mergeCell ref="A1326:B1326"/>
    <mergeCell ref="A1327:B1327"/>
    <mergeCell ref="A1328:B1328"/>
    <mergeCell ref="A1329:B1329"/>
    <mergeCell ref="A1330:B1330"/>
    <mergeCell ref="A1331:B1331"/>
    <mergeCell ref="A1332:B1332"/>
    <mergeCell ref="A1333:B1333"/>
    <mergeCell ref="A1334:B1334"/>
    <mergeCell ref="A1335:B1335"/>
    <mergeCell ref="A1336:B1336"/>
    <mergeCell ref="A1337:B1337"/>
    <mergeCell ref="A1338:B1338"/>
    <mergeCell ref="A1339:B1339"/>
    <mergeCell ref="A1340:B1340"/>
    <mergeCell ref="A1277:B1277"/>
    <mergeCell ref="A1278:B1278"/>
    <mergeCell ref="A1279:B1279"/>
    <mergeCell ref="A1280:B1280"/>
    <mergeCell ref="A1317:B1317"/>
    <mergeCell ref="A1282:B1282"/>
    <mergeCell ref="A1283:B1283"/>
    <mergeCell ref="A1284:B1284"/>
    <mergeCell ref="A1285:B1285"/>
    <mergeCell ref="A1286:B1286"/>
    <mergeCell ref="A1287:B1287"/>
    <mergeCell ref="A1288:B1288"/>
    <mergeCell ref="A1289:B1289"/>
    <mergeCell ref="A1290:B1290"/>
    <mergeCell ref="A1291:B1291"/>
    <mergeCell ref="A1292:B1292"/>
    <mergeCell ref="A1293:B1293"/>
    <mergeCell ref="A1294:B1294"/>
    <mergeCell ref="A1295:B1295"/>
    <mergeCell ref="A1296:B1296"/>
    <mergeCell ref="A1297:B1297"/>
    <mergeCell ref="A1298:B1298"/>
    <mergeCell ref="A1299:B1299"/>
    <mergeCell ref="A1300:B1300"/>
    <mergeCell ref="A1301:B1301"/>
    <mergeCell ref="A1302:B1302"/>
    <mergeCell ref="A1303:B1303"/>
    <mergeCell ref="A1304:B1304"/>
    <mergeCell ref="A1305:B1305"/>
    <mergeCell ref="A1306:B1306"/>
    <mergeCell ref="A1307:B1307"/>
    <mergeCell ref="A1308:B1308"/>
    <mergeCell ref="A1281:B1281"/>
    <mergeCell ref="A1246:B1246"/>
    <mergeCell ref="A1247:B1247"/>
    <mergeCell ref="A1248:B1248"/>
    <mergeCell ref="A1249:B1249"/>
    <mergeCell ref="A1250:B1250"/>
    <mergeCell ref="A1251:B1251"/>
    <mergeCell ref="A1252:B1252"/>
    <mergeCell ref="A1253:B1253"/>
    <mergeCell ref="A1254:B1254"/>
    <mergeCell ref="A1255:B1255"/>
    <mergeCell ref="A1256:B1256"/>
    <mergeCell ref="A1257:B1257"/>
    <mergeCell ref="A1258:B1258"/>
    <mergeCell ref="A1259:B1259"/>
    <mergeCell ref="A1260:B1260"/>
    <mergeCell ref="A1261:B1261"/>
    <mergeCell ref="A1262:B1262"/>
    <mergeCell ref="A1263:B1263"/>
    <mergeCell ref="A1264:B1264"/>
    <mergeCell ref="A1265:B1265"/>
    <mergeCell ref="A1266:B1266"/>
    <mergeCell ref="A1267:B1267"/>
    <mergeCell ref="A1268:B1268"/>
    <mergeCell ref="A1269:B1269"/>
    <mergeCell ref="A1270:B1270"/>
    <mergeCell ref="A1271:B1271"/>
    <mergeCell ref="A1272:B1272"/>
    <mergeCell ref="A1273:B1273"/>
    <mergeCell ref="A1274:B1274"/>
    <mergeCell ref="A1275:B1275"/>
    <mergeCell ref="A1276:B1276"/>
    <mergeCell ref="A1228:B1228"/>
    <mergeCell ref="A1229:B1229"/>
    <mergeCell ref="A1230:B1230"/>
    <mergeCell ref="A1231:B1231"/>
    <mergeCell ref="A1232:B1232"/>
    <mergeCell ref="A1233:B1233"/>
    <mergeCell ref="A1234:B1234"/>
    <mergeCell ref="A1235:B1235"/>
    <mergeCell ref="A1236:B1236"/>
    <mergeCell ref="A1237:B1237"/>
    <mergeCell ref="A1238:B1238"/>
    <mergeCell ref="A1239:B1239"/>
    <mergeCell ref="A1240:B1240"/>
    <mergeCell ref="A1241:B1241"/>
    <mergeCell ref="A1242:B1242"/>
    <mergeCell ref="A1243:B1243"/>
    <mergeCell ref="A1244:B1244"/>
    <mergeCell ref="A1196:B1196"/>
    <mergeCell ref="A1197:B1197"/>
    <mergeCell ref="A1198:B1198"/>
    <mergeCell ref="A1199:B1199"/>
    <mergeCell ref="A1200:B1200"/>
    <mergeCell ref="A1201:B1201"/>
    <mergeCell ref="A1202:B1202"/>
    <mergeCell ref="A1203:B1203"/>
    <mergeCell ref="A1204:B1204"/>
    <mergeCell ref="A1205:B1205"/>
    <mergeCell ref="A1206:B1206"/>
    <mergeCell ref="A1207:B1207"/>
    <mergeCell ref="A1208:B1208"/>
    <mergeCell ref="A1245:B1245"/>
    <mergeCell ref="A1210:B1210"/>
    <mergeCell ref="A1211:B1211"/>
    <mergeCell ref="A1212:B1212"/>
    <mergeCell ref="A1213:B1213"/>
    <mergeCell ref="A1214:B1214"/>
    <mergeCell ref="A1215:B1215"/>
    <mergeCell ref="A1216:B1216"/>
    <mergeCell ref="A1217:B1217"/>
    <mergeCell ref="A1218:B1218"/>
    <mergeCell ref="A1219:B1219"/>
    <mergeCell ref="A1220:B1220"/>
    <mergeCell ref="A1221:B1221"/>
    <mergeCell ref="A1222:B1222"/>
    <mergeCell ref="A1223:B1223"/>
    <mergeCell ref="A1224:B1224"/>
    <mergeCell ref="A1225:B1225"/>
    <mergeCell ref="A1226:B1226"/>
    <mergeCell ref="A1227:B1227"/>
    <mergeCell ref="A1164:B1164"/>
    <mergeCell ref="A1165:B1165"/>
    <mergeCell ref="A1166:B1166"/>
    <mergeCell ref="A1167:B1167"/>
    <mergeCell ref="A1168:B1168"/>
    <mergeCell ref="A1169:B1169"/>
    <mergeCell ref="A1170:B1170"/>
    <mergeCell ref="A1171:B1171"/>
    <mergeCell ref="A1172:B1172"/>
    <mergeCell ref="A1209:B1209"/>
    <mergeCell ref="A1174:B1174"/>
    <mergeCell ref="A1175:B1175"/>
    <mergeCell ref="A1176:B1176"/>
    <mergeCell ref="A1177:B1177"/>
    <mergeCell ref="A1178:B1178"/>
    <mergeCell ref="A1179:B1179"/>
    <mergeCell ref="A1180:B1180"/>
    <mergeCell ref="A1181:B1181"/>
    <mergeCell ref="A1182:B1182"/>
    <mergeCell ref="A1183:B1183"/>
    <mergeCell ref="A1184:B1184"/>
    <mergeCell ref="A1185:B1185"/>
    <mergeCell ref="A1186:B1186"/>
    <mergeCell ref="A1187:B1187"/>
    <mergeCell ref="A1188:B1188"/>
    <mergeCell ref="A1189:B1189"/>
    <mergeCell ref="A1190:B1190"/>
    <mergeCell ref="A1191:B1191"/>
    <mergeCell ref="A1192:B1192"/>
    <mergeCell ref="A1193:B1193"/>
    <mergeCell ref="A1194:B1194"/>
    <mergeCell ref="A1195:B1195"/>
    <mergeCell ref="A1132:B1132"/>
    <mergeCell ref="A1133:B1133"/>
    <mergeCell ref="A1134:B1134"/>
    <mergeCell ref="A1135:B1135"/>
    <mergeCell ref="A1136:B1136"/>
    <mergeCell ref="A1173:B1173"/>
    <mergeCell ref="A1138:B1138"/>
    <mergeCell ref="A1139:B1139"/>
    <mergeCell ref="A1140:B1140"/>
    <mergeCell ref="A1141:B1141"/>
    <mergeCell ref="A1142:B1142"/>
    <mergeCell ref="A1143:B1143"/>
    <mergeCell ref="A1144:B1144"/>
    <mergeCell ref="A1145:B1145"/>
    <mergeCell ref="A1146:B1146"/>
    <mergeCell ref="A1147:B1147"/>
    <mergeCell ref="A1148:B1148"/>
    <mergeCell ref="A1149:B1149"/>
    <mergeCell ref="A1150:B1150"/>
    <mergeCell ref="A1151:B1151"/>
    <mergeCell ref="A1152:B1152"/>
    <mergeCell ref="A1153:B1153"/>
    <mergeCell ref="A1154:B1154"/>
    <mergeCell ref="A1155:B1155"/>
    <mergeCell ref="A1156:B1156"/>
    <mergeCell ref="A1157:B1157"/>
    <mergeCell ref="A1158:B1158"/>
    <mergeCell ref="A1159:B1159"/>
    <mergeCell ref="A1160:B1160"/>
    <mergeCell ref="A1161:B1161"/>
    <mergeCell ref="A1162:B1162"/>
    <mergeCell ref="A1163:B1163"/>
    <mergeCell ref="A1100:B1100"/>
    <mergeCell ref="A1137:B1137"/>
    <mergeCell ref="A1102:B1102"/>
    <mergeCell ref="A1103:B1103"/>
    <mergeCell ref="A1104:B1104"/>
    <mergeCell ref="A1105:B1105"/>
    <mergeCell ref="A1106:B1106"/>
    <mergeCell ref="A1107:B1107"/>
    <mergeCell ref="A1108:B1108"/>
    <mergeCell ref="A1109:B1109"/>
    <mergeCell ref="A1110:B1110"/>
    <mergeCell ref="A1111:B1111"/>
    <mergeCell ref="A1112:B1112"/>
    <mergeCell ref="A1113:B1113"/>
    <mergeCell ref="A1114:B1114"/>
    <mergeCell ref="A1115:B1115"/>
    <mergeCell ref="A1116:B1116"/>
    <mergeCell ref="A1117:B1117"/>
    <mergeCell ref="A1118:B1118"/>
    <mergeCell ref="A1119:B1119"/>
    <mergeCell ref="A1120:B1120"/>
    <mergeCell ref="A1121:B1121"/>
    <mergeCell ref="A1122:B1122"/>
    <mergeCell ref="A1123:B1123"/>
    <mergeCell ref="A1124:B1124"/>
    <mergeCell ref="A1125:B1125"/>
    <mergeCell ref="A1126:B1126"/>
    <mergeCell ref="A1127:B1127"/>
    <mergeCell ref="A1128:B1128"/>
    <mergeCell ref="A1129:B1129"/>
    <mergeCell ref="A1130:B1130"/>
    <mergeCell ref="A1131:B1131"/>
    <mergeCell ref="A1083:B1083"/>
    <mergeCell ref="A1084:B1084"/>
    <mergeCell ref="A1085:B1085"/>
    <mergeCell ref="A1086:B1086"/>
    <mergeCell ref="A1087:B1087"/>
    <mergeCell ref="A1088:B1088"/>
    <mergeCell ref="A1089:B1089"/>
    <mergeCell ref="A1090:B1090"/>
    <mergeCell ref="A1091:B1091"/>
    <mergeCell ref="A1092:B1092"/>
    <mergeCell ref="A1093:B1093"/>
    <mergeCell ref="A1094:B1094"/>
    <mergeCell ref="A1095:B1095"/>
    <mergeCell ref="A1096:B1096"/>
    <mergeCell ref="A1097:B1097"/>
    <mergeCell ref="A1098:B1098"/>
    <mergeCell ref="A1099:B1099"/>
    <mergeCell ref="A1051:B1051"/>
    <mergeCell ref="A1052:B1052"/>
    <mergeCell ref="A1053:B1053"/>
    <mergeCell ref="A1054:B1054"/>
    <mergeCell ref="A1055:B1055"/>
    <mergeCell ref="A1056:B1056"/>
    <mergeCell ref="A1057:B1057"/>
    <mergeCell ref="A1058:B1058"/>
    <mergeCell ref="A1059:B1059"/>
    <mergeCell ref="A1060:B1060"/>
    <mergeCell ref="A1061:B1061"/>
    <mergeCell ref="A1062:B1062"/>
    <mergeCell ref="A1063:B1063"/>
    <mergeCell ref="A1064:B1064"/>
    <mergeCell ref="A1101:B1101"/>
    <mergeCell ref="A1066:B1066"/>
    <mergeCell ref="A1067:B1067"/>
    <mergeCell ref="A1068:B1068"/>
    <mergeCell ref="A1069:B1069"/>
    <mergeCell ref="A1070:B1070"/>
    <mergeCell ref="A1071:B1071"/>
    <mergeCell ref="A1072:B1072"/>
    <mergeCell ref="A1073:B1073"/>
    <mergeCell ref="A1074:B1074"/>
    <mergeCell ref="A1075:B1075"/>
    <mergeCell ref="A1076:B1076"/>
    <mergeCell ref="A1077:B1077"/>
    <mergeCell ref="A1078:B1078"/>
    <mergeCell ref="A1079:B1079"/>
    <mergeCell ref="A1080:B1080"/>
    <mergeCell ref="A1081:B1081"/>
    <mergeCell ref="A1082:B1082"/>
    <mergeCell ref="A1019:B1019"/>
    <mergeCell ref="A1020:B1020"/>
    <mergeCell ref="A1021:B1021"/>
    <mergeCell ref="A1022:B1022"/>
    <mergeCell ref="A1023:B1023"/>
    <mergeCell ref="A1024:B1024"/>
    <mergeCell ref="A1025:B1025"/>
    <mergeCell ref="A1026:B1026"/>
    <mergeCell ref="A1027:B1027"/>
    <mergeCell ref="A1028:B1028"/>
    <mergeCell ref="A1065:B1065"/>
    <mergeCell ref="A1030:B1030"/>
    <mergeCell ref="A1031:B1031"/>
    <mergeCell ref="A1032:B1032"/>
    <mergeCell ref="A1033:B1033"/>
    <mergeCell ref="A1034:B1034"/>
    <mergeCell ref="A1035:B1035"/>
    <mergeCell ref="A1036:B1036"/>
    <mergeCell ref="A1037:B1037"/>
    <mergeCell ref="A1038:B1038"/>
    <mergeCell ref="A1039:B1039"/>
    <mergeCell ref="A1040:B1040"/>
    <mergeCell ref="A1041:B1041"/>
    <mergeCell ref="A1042:B1042"/>
    <mergeCell ref="A1043:B1043"/>
    <mergeCell ref="A1044:B1044"/>
    <mergeCell ref="A1045:B1045"/>
    <mergeCell ref="A1046:B1046"/>
    <mergeCell ref="A1047:B1047"/>
    <mergeCell ref="A1048:B1048"/>
    <mergeCell ref="A1049:B1049"/>
    <mergeCell ref="A1050:B1050"/>
    <mergeCell ref="A987:B987"/>
    <mergeCell ref="A988:B988"/>
    <mergeCell ref="A989:B989"/>
    <mergeCell ref="A990:B990"/>
    <mergeCell ref="A991:B991"/>
    <mergeCell ref="A992:B992"/>
    <mergeCell ref="A1029:B1029"/>
    <mergeCell ref="A994:B994"/>
    <mergeCell ref="A995:B995"/>
    <mergeCell ref="A996:B996"/>
    <mergeCell ref="A997:B997"/>
    <mergeCell ref="A998:B998"/>
    <mergeCell ref="A999:B999"/>
    <mergeCell ref="A1000:B1000"/>
    <mergeCell ref="A1001:B1001"/>
    <mergeCell ref="A1002:B1002"/>
    <mergeCell ref="A1003:B1003"/>
    <mergeCell ref="A1004:B1004"/>
    <mergeCell ref="A1005:B1005"/>
    <mergeCell ref="A1006:B1006"/>
    <mergeCell ref="A1007:B1007"/>
    <mergeCell ref="A1008:B1008"/>
    <mergeCell ref="A1009:B1009"/>
    <mergeCell ref="A1010:B1010"/>
    <mergeCell ref="A1011:B1011"/>
    <mergeCell ref="A1012:B1012"/>
    <mergeCell ref="A1013:B1013"/>
    <mergeCell ref="A1014:B1014"/>
    <mergeCell ref="A1015:B1015"/>
    <mergeCell ref="A1016:B1016"/>
    <mergeCell ref="A1017:B1017"/>
    <mergeCell ref="A1018:B1018"/>
    <mergeCell ref="A955:B955"/>
    <mergeCell ref="A956:B956"/>
    <mergeCell ref="A993:B993"/>
    <mergeCell ref="A958:B958"/>
    <mergeCell ref="A959:B959"/>
    <mergeCell ref="A960:B960"/>
    <mergeCell ref="A961:B961"/>
    <mergeCell ref="A962:B962"/>
    <mergeCell ref="A963:B963"/>
    <mergeCell ref="A964:B964"/>
    <mergeCell ref="A965:B965"/>
    <mergeCell ref="A966:B966"/>
    <mergeCell ref="A967:B967"/>
    <mergeCell ref="A968:B968"/>
    <mergeCell ref="A969:B969"/>
    <mergeCell ref="A970:B970"/>
    <mergeCell ref="A971:B971"/>
    <mergeCell ref="A972:B972"/>
    <mergeCell ref="A973:B973"/>
    <mergeCell ref="A974:B974"/>
    <mergeCell ref="A975:B975"/>
    <mergeCell ref="A976:B976"/>
    <mergeCell ref="A977:B977"/>
    <mergeCell ref="A978:B978"/>
    <mergeCell ref="A979:B979"/>
    <mergeCell ref="A980:B980"/>
    <mergeCell ref="A981:B981"/>
    <mergeCell ref="A982:B982"/>
    <mergeCell ref="A983:B983"/>
    <mergeCell ref="A984:B984"/>
    <mergeCell ref="A985:B985"/>
    <mergeCell ref="A986:B986"/>
    <mergeCell ref="A938:B938"/>
    <mergeCell ref="A939:B939"/>
    <mergeCell ref="A940:B940"/>
    <mergeCell ref="A941:B941"/>
    <mergeCell ref="A942:B942"/>
    <mergeCell ref="A943:B943"/>
    <mergeCell ref="A944:B944"/>
    <mergeCell ref="A945:B945"/>
    <mergeCell ref="A946:B946"/>
    <mergeCell ref="A947:B947"/>
    <mergeCell ref="A948:B948"/>
    <mergeCell ref="A949:B949"/>
    <mergeCell ref="A950:B950"/>
    <mergeCell ref="A951:B951"/>
    <mergeCell ref="A952:B952"/>
    <mergeCell ref="A953:B953"/>
    <mergeCell ref="A954:B954"/>
    <mergeCell ref="A906:B906"/>
    <mergeCell ref="A907:B907"/>
    <mergeCell ref="A908:B908"/>
    <mergeCell ref="A909:B909"/>
    <mergeCell ref="A910:B910"/>
    <mergeCell ref="A911:B911"/>
    <mergeCell ref="A912:B912"/>
    <mergeCell ref="A913:B913"/>
    <mergeCell ref="A914:B914"/>
    <mergeCell ref="A915:B915"/>
    <mergeCell ref="A916:B916"/>
    <mergeCell ref="A917:B917"/>
    <mergeCell ref="A918:B918"/>
    <mergeCell ref="A919:B919"/>
    <mergeCell ref="A920:B920"/>
    <mergeCell ref="A957:B957"/>
    <mergeCell ref="A922:B922"/>
    <mergeCell ref="A923:B923"/>
    <mergeCell ref="A924:B924"/>
    <mergeCell ref="A925:B925"/>
    <mergeCell ref="A926:B926"/>
    <mergeCell ref="A927:B927"/>
    <mergeCell ref="A928:B928"/>
    <mergeCell ref="A929:B929"/>
    <mergeCell ref="A930:B930"/>
    <mergeCell ref="A931:B931"/>
    <mergeCell ref="A932:B932"/>
    <mergeCell ref="A933:B933"/>
    <mergeCell ref="A934:B934"/>
    <mergeCell ref="A935:B935"/>
    <mergeCell ref="A936:B936"/>
    <mergeCell ref="A937:B937"/>
    <mergeCell ref="A874:B874"/>
    <mergeCell ref="A875:B875"/>
    <mergeCell ref="A876:B876"/>
    <mergeCell ref="A877:B877"/>
    <mergeCell ref="A878:B878"/>
    <mergeCell ref="A879:B879"/>
    <mergeCell ref="A880:B880"/>
    <mergeCell ref="A881:B881"/>
    <mergeCell ref="A882:B882"/>
    <mergeCell ref="A883:B883"/>
    <mergeCell ref="A884:B884"/>
    <mergeCell ref="A921:B921"/>
    <mergeCell ref="A886:B886"/>
    <mergeCell ref="A887:B887"/>
    <mergeCell ref="A888:B888"/>
    <mergeCell ref="A889:B889"/>
    <mergeCell ref="A890:B890"/>
    <mergeCell ref="A891:B891"/>
    <mergeCell ref="A892:B892"/>
    <mergeCell ref="A893:B893"/>
    <mergeCell ref="A894:B894"/>
    <mergeCell ref="A895:B895"/>
    <mergeCell ref="A896:B896"/>
    <mergeCell ref="A897:B897"/>
    <mergeCell ref="A898:B898"/>
    <mergeCell ref="A899:B899"/>
    <mergeCell ref="A900:B900"/>
    <mergeCell ref="A901:B901"/>
    <mergeCell ref="A902:B902"/>
    <mergeCell ref="A903:B903"/>
    <mergeCell ref="A904:B904"/>
    <mergeCell ref="A905:B905"/>
    <mergeCell ref="A842:B842"/>
    <mergeCell ref="A843:B843"/>
    <mergeCell ref="A844:B844"/>
    <mergeCell ref="A845:B845"/>
    <mergeCell ref="A846:B846"/>
    <mergeCell ref="A847:B847"/>
    <mergeCell ref="A848:B848"/>
    <mergeCell ref="A885:B885"/>
    <mergeCell ref="A850:B850"/>
    <mergeCell ref="A851:B851"/>
    <mergeCell ref="A852:B852"/>
    <mergeCell ref="A853:B853"/>
    <mergeCell ref="A854:B854"/>
    <mergeCell ref="A855:B855"/>
    <mergeCell ref="A856:B856"/>
    <mergeCell ref="A857:B857"/>
    <mergeCell ref="A858:B858"/>
    <mergeCell ref="A859:B859"/>
    <mergeCell ref="A860:B860"/>
    <mergeCell ref="A861:B861"/>
    <mergeCell ref="A862:B862"/>
    <mergeCell ref="A863:B863"/>
    <mergeCell ref="A864:B864"/>
    <mergeCell ref="A865:B865"/>
    <mergeCell ref="A866:B866"/>
    <mergeCell ref="A867:B867"/>
    <mergeCell ref="A868:B868"/>
    <mergeCell ref="A869:B869"/>
    <mergeCell ref="A870:B870"/>
    <mergeCell ref="A871:B871"/>
    <mergeCell ref="A872:B872"/>
    <mergeCell ref="A873:B873"/>
    <mergeCell ref="A810:B810"/>
    <mergeCell ref="A811:B811"/>
    <mergeCell ref="A812:B812"/>
    <mergeCell ref="A849:B849"/>
    <mergeCell ref="A814:B814"/>
    <mergeCell ref="A815:B815"/>
    <mergeCell ref="A816:B816"/>
    <mergeCell ref="A817:B817"/>
    <mergeCell ref="A818:B818"/>
    <mergeCell ref="A819:B819"/>
    <mergeCell ref="A820:B820"/>
    <mergeCell ref="A821:B821"/>
    <mergeCell ref="A822:B822"/>
    <mergeCell ref="A823:B823"/>
    <mergeCell ref="A824:B824"/>
    <mergeCell ref="A825:B825"/>
    <mergeCell ref="A826:B826"/>
    <mergeCell ref="A827:B827"/>
    <mergeCell ref="A828:B828"/>
    <mergeCell ref="A829:B829"/>
    <mergeCell ref="A830:B830"/>
    <mergeCell ref="A831:B831"/>
    <mergeCell ref="A832:B832"/>
    <mergeCell ref="A833:B833"/>
    <mergeCell ref="A834:B834"/>
    <mergeCell ref="A835:B835"/>
    <mergeCell ref="A836:B836"/>
    <mergeCell ref="A837:B837"/>
    <mergeCell ref="A838:B838"/>
    <mergeCell ref="A839:B839"/>
    <mergeCell ref="A840:B840"/>
    <mergeCell ref="A841:B841"/>
    <mergeCell ref="A793:B793"/>
    <mergeCell ref="A794:B794"/>
    <mergeCell ref="A795:B795"/>
    <mergeCell ref="A796:B796"/>
    <mergeCell ref="A797:B797"/>
    <mergeCell ref="A798:B798"/>
    <mergeCell ref="A799:B799"/>
    <mergeCell ref="A800:B800"/>
    <mergeCell ref="A801:B801"/>
    <mergeCell ref="A802:B802"/>
    <mergeCell ref="A803:B803"/>
    <mergeCell ref="A804:B804"/>
    <mergeCell ref="A805:B805"/>
    <mergeCell ref="A806:B806"/>
    <mergeCell ref="A807:B807"/>
    <mergeCell ref="A808:B808"/>
    <mergeCell ref="A809:B809"/>
    <mergeCell ref="A761:B761"/>
    <mergeCell ref="A762:B762"/>
    <mergeCell ref="A763:B763"/>
    <mergeCell ref="A764:B764"/>
    <mergeCell ref="A765:B765"/>
    <mergeCell ref="A766:B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75:B775"/>
    <mergeCell ref="A776:B776"/>
    <mergeCell ref="A813:B813"/>
    <mergeCell ref="A778:B778"/>
    <mergeCell ref="A779:B779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A789:B789"/>
    <mergeCell ref="A790:B790"/>
    <mergeCell ref="A791:B791"/>
    <mergeCell ref="A792:B792"/>
    <mergeCell ref="A729:B729"/>
    <mergeCell ref="A730:B730"/>
    <mergeCell ref="A731:B731"/>
    <mergeCell ref="A732:B732"/>
    <mergeCell ref="A733:B733"/>
    <mergeCell ref="A734:B734"/>
    <mergeCell ref="A735:B735"/>
    <mergeCell ref="A736:B736"/>
    <mergeCell ref="A737:B737"/>
    <mergeCell ref="A738:B738"/>
    <mergeCell ref="A739:B739"/>
    <mergeCell ref="A740:B740"/>
    <mergeCell ref="A777:B777"/>
    <mergeCell ref="A742:B742"/>
    <mergeCell ref="A743:B743"/>
    <mergeCell ref="A744:B744"/>
    <mergeCell ref="A745:B745"/>
    <mergeCell ref="A746:B746"/>
    <mergeCell ref="A747:B747"/>
    <mergeCell ref="A748:B748"/>
    <mergeCell ref="A749:B749"/>
    <mergeCell ref="A750:B750"/>
    <mergeCell ref="A751:B751"/>
    <mergeCell ref="A752:B752"/>
    <mergeCell ref="A753:B753"/>
    <mergeCell ref="A754:B754"/>
    <mergeCell ref="A755:B755"/>
    <mergeCell ref="A756:B756"/>
    <mergeCell ref="A757:B757"/>
    <mergeCell ref="A758:B758"/>
    <mergeCell ref="A759:B759"/>
    <mergeCell ref="A760:B760"/>
    <mergeCell ref="A697:B697"/>
    <mergeCell ref="A698:B698"/>
    <mergeCell ref="A699:B699"/>
    <mergeCell ref="A700:B700"/>
    <mergeCell ref="A701:B701"/>
    <mergeCell ref="A702:B702"/>
    <mergeCell ref="A703:B703"/>
    <mergeCell ref="A704:B704"/>
    <mergeCell ref="A741:B741"/>
    <mergeCell ref="A706:B706"/>
    <mergeCell ref="A707:B707"/>
    <mergeCell ref="A708:B708"/>
    <mergeCell ref="A709:B709"/>
    <mergeCell ref="A710:B710"/>
    <mergeCell ref="A711:B711"/>
    <mergeCell ref="A712:B712"/>
    <mergeCell ref="A713:B713"/>
    <mergeCell ref="A714:B714"/>
    <mergeCell ref="A715:B715"/>
    <mergeCell ref="A716:B716"/>
    <mergeCell ref="A717:B717"/>
    <mergeCell ref="A718:B718"/>
    <mergeCell ref="A719:B719"/>
    <mergeCell ref="A720:B720"/>
    <mergeCell ref="A721:B721"/>
    <mergeCell ref="A722:B722"/>
    <mergeCell ref="A723:B723"/>
    <mergeCell ref="A724:B724"/>
    <mergeCell ref="A725:B725"/>
    <mergeCell ref="A726:B726"/>
    <mergeCell ref="A727:B727"/>
    <mergeCell ref="A728:B728"/>
    <mergeCell ref="A665:B665"/>
    <mergeCell ref="A666:B666"/>
    <mergeCell ref="A667:B667"/>
    <mergeCell ref="A668:B668"/>
    <mergeCell ref="A705:B705"/>
    <mergeCell ref="A670:B670"/>
    <mergeCell ref="A671:B671"/>
    <mergeCell ref="A672:B672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  <mergeCell ref="A685:B685"/>
    <mergeCell ref="A686:B686"/>
    <mergeCell ref="A687:B687"/>
    <mergeCell ref="A688:B688"/>
    <mergeCell ref="A689:B689"/>
    <mergeCell ref="A690:B690"/>
    <mergeCell ref="A691:B691"/>
    <mergeCell ref="A692:B692"/>
    <mergeCell ref="A693:B693"/>
    <mergeCell ref="A694:B694"/>
    <mergeCell ref="A695:B695"/>
    <mergeCell ref="A696:B696"/>
    <mergeCell ref="A669:B669"/>
    <mergeCell ref="A634:B634"/>
    <mergeCell ref="A635:B635"/>
    <mergeCell ref="A636:B636"/>
    <mergeCell ref="A637:B637"/>
    <mergeCell ref="A638:B638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47:B647"/>
    <mergeCell ref="A648:B648"/>
    <mergeCell ref="A649:B649"/>
    <mergeCell ref="A650:B650"/>
    <mergeCell ref="A651:B651"/>
    <mergeCell ref="A652:B652"/>
    <mergeCell ref="A653:B653"/>
    <mergeCell ref="A654:B654"/>
    <mergeCell ref="A655:B655"/>
    <mergeCell ref="A656:B656"/>
    <mergeCell ref="A657:B657"/>
    <mergeCell ref="A658:B658"/>
    <mergeCell ref="A659:B659"/>
    <mergeCell ref="A660:B660"/>
    <mergeCell ref="A661:B661"/>
    <mergeCell ref="A662:B662"/>
    <mergeCell ref="A663:B663"/>
    <mergeCell ref="A664:B664"/>
    <mergeCell ref="A616:B616"/>
    <mergeCell ref="A617:B617"/>
    <mergeCell ref="A618:B618"/>
    <mergeCell ref="A619:B619"/>
    <mergeCell ref="A620:B620"/>
    <mergeCell ref="A621:B621"/>
    <mergeCell ref="A622:B622"/>
    <mergeCell ref="A623:B623"/>
    <mergeCell ref="A624:B624"/>
    <mergeCell ref="A625:B625"/>
    <mergeCell ref="A626:B626"/>
    <mergeCell ref="A627:B627"/>
    <mergeCell ref="A628:B628"/>
    <mergeCell ref="A629:B629"/>
    <mergeCell ref="A630:B630"/>
    <mergeCell ref="A631:B631"/>
    <mergeCell ref="A632:B632"/>
    <mergeCell ref="A584:B584"/>
    <mergeCell ref="A585:B585"/>
    <mergeCell ref="A586:B586"/>
    <mergeCell ref="A587:B587"/>
    <mergeCell ref="A588:B588"/>
    <mergeCell ref="A589:B589"/>
    <mergeCell ref="A590:B590"/>
    <mergeCell ref="A591:B591"/>
    <mergeCell ref="A592:B592"/>
    <mergeCell ref="A593:B593"/>
    <mergeCell ref="A594:B594"/>
    <mergeCell ref="A595:B595"/>
    <mergeCell ref="A596:B596"/>
    <mergeCell ref="A633:B633"/>
    <mergeCell ref="A598:B598"/>
    <mergeCell ref="A599:B599"/>
    <mergeCell ref="A600:B600"/>
    <mergeCell ref="A601:B601"/>
    <mergeCell ref="A602:B602"/>
    <mergeCell ref="A603:B603"/>
    <mergeCell ref="A604:B604"/>
    <mergeCell ref="A605:B605"/>
    <mergeCell ref="A606:B606"/>
    <mergeCell ref="A607:B607"/>
    <mergeCell ref="A608:B608"/>
    <mergeCell ref="A609:B609"/>
    <mergeCell ref="A610:B610"/>
    <mergeCell ref="A611:B611"/>
    <mergeCell ref="A612:B612"/>
    <mergeCell ref="A613:B613"/>
    <mergeCell ref="A614:B614"/>
    <mergeCell ref="A615:B615"/>
    <mergeCell ref="A552:B552"/>
    <mergeCell ref="A553:B553"/>
    <mergeCell ref="A554:B554"/>
    <mergeCell ref="A555:B555"/>
    <mergeCell ref="A556:B556"/>
    <mergeCell ref="A557:B557"/>
    <mergeCell ref="A558:B558"/>
    <mergeCell ref="A559:B559"/>
    <mergeCell ref="A560:B560"/>
    <mergeCell ref="A597:B597"/>
    <mergeCell ref="A562:B562"/>
    <mergeCell ref="A563:B563"/>
    <mergeCell ref="A564:B564"/>
    <mergeCell ref="A565:B565"/>
    <mergeCell ref="A566:B566"/>
    <mergeCell ref="A567:B567"/>
    <mergeCell ref="A568:B568"/>
    <mergeCell ref="A569:B569"/>
    <mergeCell ref="A570:B570"/>
    <mergeCell ref="A571:B571"/>
    <mergeCell ref="A572:B572"/>
    <mergeCell ref="A573:B573"/>
    <mergeCell ref="A574:B574"/>
    <mergeCell ref="A575:B575"/>
    <mergeCell ref="A576:B576"/>
    <mergeCell ref="A577:B577"/>
    <mergeCell ref="A578:B578"/>
    <mergeCell ref="A579:B579"/>
    <mergeCell ref="A580:B580"/>
    <mergeCell ref="A581:B581"/>
    <mergeCell ref="A582:B582"/>
    <mergeCell ref="A583:B583"/>
    <mergeCell ref="A520:B520"/>
    <mergeCell ref="A521:B521"/>
    <mergeCell ref="A522:B522"/>
    <mergeCell ref="A523:B523"/>
    <mergeCell ref="A524:B524"/>
    <mergeCell ref="A561:B561"/>
    <mergeCell ref="A526:B526"/>
    <mergeCell ref="A527:B527"/>
    <mergeCell ref="A528:B528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37:B537"/>
    <mergeCell ref="A538:B538"/>
    <mergeCell ref="A539:B539"/>
    <mergeCell ref="A540:B540"/>
    <mergeCell ref="A541:B541"/>
    <mergeCell ref="A542:B542"/>
    <mergeCell ref="A543:B543"/>
    <mergeCell ref="A544:B544"/>
    <mergeCell ref="A545:B545"/>
    <mergeCell ref="A546:B546"/>
    <mergeCell ref="A547:B547"/>
    <mergeCell ref="A548:B548"/>
    <mergeCell ref="A549:B549"/>
    <mergeCell ref="A550:B550"/>
    <mergeCell ref="A551:B551"/>
    <mergeCell ref="A488:B488"/>
    <mergeCell ref="A525:B525"/>
    <mergeCell ref="A490:B490"/>
    <mergeCell ref="A491:B491"/>
    <mergeCell ref="A492:B492"/>
    <mergeCell ref="A493:B493"/>
    <mergeCell ref="A494:B494"/>
    <mergeCell ref="A495:B495"/>
    <mergeCell ref="A496:B496"/>
    <mergeCell ref="A497:B497"/>
    <mergeCell ref="A498:B498"/>
    <mergeCell ref="A499:B499"/>
    <mergeCell ref="A500:B500"/>
    <mergeCell ref="A501:B501"/>
    <mergeCell ref="A502:B502"/>
    <mergeCell ref="A503:B503"/>
    <mergeCell ref="A504:B504"/>
    <mergeCell ref="A505:B505"/>
    <mergeCell ref="A506:B506"/>
    <mergeCell ref="A507:B507"/>
    <mergeCell ref="A508:B508"/>
    <mergeCell ref="A509:B509"/>
    <mergeCell ref="A510:B510"/>
    <mergeCell ref="A511:B511"/>
    <mergeCell ref="A512:B512"/>
    <mergeCell ref="A513:B513"/>
    <mergeCell ref="A514:B514"/>
    <mergeCell ref="A515:B515"/>
    <mergeCell ref="A516:B516"/>
    <mergeCell ref="A517:B517"/>
    <mergeCell ref="A518:B518"/>
    <mergeCell ref="A519:B519"/>
    <mergeCell ref="A471:B471"/>
    <mergeCell ref="A472:B472"/>
    <mergeCell ref="A473:B473"/>
    <mergeCell ref="A474:B474"/>
    <mergeCell ref="A475:B475"/>
    <mergeCell ref="A476:B476"/>
    <mergeCell ref="A477:B477"/>
    <mergeCell ref="A478:B478"/>
    <mergeCell ref="A479:B479"/>
    <mergeCell ref="A480:B480"/>
    <mergeCell ref="A481:B481"/>
    <mergeCell ref="A482:B482"/>
    <mergeCell ref="A483:B483"/>
    <mergeCell ref="A484:B484"/>
    <mergeCell ref="A485:B485"/>
    <mergeCell ref="A486:B486"/>
    <mergeCell ref="A487:B487"/>
    <mergeCell ref="A439:B439"/>
    <mergeCell ref="A440:B440"/>
    <mergeCell ref="A441:B441"/>
    <mergeCell ref="A442:B442"/>
    <mergeCell ref="A443:B443"/>
    <mergeCell ref="A444:B444"/>
    <mergeCell ref="A445:B445"/>
    <mergeCell ref="A446:B446"/>
    <mergeCell ref="A447:B447"/>
    <mergeCell ref="A448:B448"/>
    <mergeCell ref="A449:B449"/>
    <mergeCell ref="A450:B450"/>
    <mergeCell ref="A451:B451"/>
    <mergeCell ref="A452:B452"/>
    <mergeCell ref="A489:B489"/>
    <mergeCell ref="A454:B454"/>
    <mergeCell ref="A455:B455"/>
    <mergeCell ref="A456:B456"/>
    <mergeCell ref="A457:B457"/>
    <mergeCell ref="A458:B458"/>
    <mergeCell ref="A459:B459"/>
    <mergeCell ref="A460:B460"/>
    <mergeCell ref="A461:B461"/>
    <mergeCell ref="A462:B462"/>
    <mergeCell ref="A463:B463"/>
    <mergeCell ref="A464:B464"/>
    <mergeCell ref="A465:B465"/>
    <mergeCell ref="A466:B466"/>
    <mergeCell ref="A467:B467"/>
    <mergeCell ref="A468:B468"/>
    <mergeCell ref="A469:B469"/>
    <mergeCell ref="A470:B470"/>
    <mergeCell ref="A407:B407"/>
    <mergeCell ref="A408:B408"/>
    <mergeCell ref="A409:B409"/>
    <mergeCell ref="A410:B410"/>
    <mergeCell ref="A411:B411"/>
    <mergeCell ref="A412:B412"/>
    <mergeCell ref="A413:B413"/>
    <mergeCell ref="A414:B414"/>
    <mergeCell ref="A415:B415"/>
    <mergeCell ref="A416:B416"/>
    <mergeCell ref="A453:B453"/>
    <mergeCell ref="A418:B418"/>
    <mergeCell ref="A419:B419"/>
    <mergeCell ref="A420:B420"/>
    <mergeCell ref="A421:B421"/>
    <mergeCell ref="A422:B422"/>
    <mergeCell ref="A423:B423"/>
    <mergeCell ref="A424:B424"/>
    <mergeCell ref="A425:B425"/>
    <mergeCell ref="A426:B426"/>
    <mergeCell ref="A427:B427"/>
    <mergeCell ref="A428:B428"/>
    <mergeCell ref="A429:B429"/>
    <mergeCell ref="A430:B430"/>
    <mergeCell ref="A431:B431"/>
    <mergeCell ref="A432:B432"/>
    <mergeCell ref="A433:B433"/>
    <mergeCell ref="A434:B434"/>
    <mergeCell ref="A435:B435"/>
    <mergeCell ref="A436:B436"/>
    <mergeCell ref="A437:B437"/>
    <mergeCell ref="A438:B438"/>
    <mergeCell ref="A375:B375"/>
    <mergeCell ref="A376:B376"/>
    <mergeCell ref="A377:B377"/>
    <mergeCell ref="A378:B378"/>
    <mergeCell ref="A379:B379"/>
    <mergeCell ref="A380:B380"/>
    <mergeCell ref="A417:B417"/>
    <mergeCell ref="A382:B382"/>
    <mergeCell ref="A383:B383"/>
    <mergeCell ref="A384:B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406:B406"/>
    <mergeCell ref="A343:B343"/>
    <mergeCell ref="A344:B344"/>
    <mergeCell ref="A381:B381"/>
    <mergeCell ref="A346:B346"/>
    <mergeCell ref="A347:B347"/>
    <mergeCell ref="A348:B348"/>
    <mergeCell ref="A349:B349"/>
    <mergeCell ref="A350:B350"/>
    <mergeCell ref="A351:B351"/>
    <mergeCell ref="A352:B352"/>
    <mergeCell ref="A353:B353"/>
    <mergeCell ref="A354:B354"/>
    <mergeCell ref="A355:B355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74:B374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42:B342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45:B345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309:B309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30:B230"/>
    <mergeCell ref="A231:B231"/>
    <mergeCell ref="A232:B232"/>
    <mergeCell ref="A233:B233"/>
    <mergeCell ref="A234:B234"/>
    <mergeCell ref="A235:B235"/>
    <mergeCell ref="A236:B236"/>
    <mergeCell ref="A273:B273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198:B198"/>
    <mergeCell ref="A199:B199"/>
    <mergeCell ref="A200:B200"/>
    <mergeCell ref="A237:B237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201:B201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65:B165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85:B85"/>
    <mergeCell ref="A86:B86"/>
    <mergeCell ref="A87:B87"/>
    <mergeCell ref="A88:B88"/>
    <mergeCell ref="A89:B89"/>
    <mergeCell ref="A90:B90"/>
    <mergeCell ref="A91:B91"/>
    <mergeCell ref="A92:B92"/>
    <mergeCell ref="A129:B129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53:B53"/>
    <mergeCell ref="A54:B54"/>
    <mergeCell ref="A55:B55"/>
    <mergeCell ref="A56:B56"/>
    <mergeCell ref="A93:B93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4:B4"/>
    <mergeCell ref="A5:B5"/>
    <mergeCell ref="A6:B6"/>
    <mergeCell ref="A7:B7"/>
    <mergeCell ref="A8:B8"/>
    <mergeCell ref="A21:B21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57:B57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1912:B1912"/>
    <mergeCell ref="A1913:B1913"/>
    <mergeCell ref="A1914:B1914"/>
    <mergeCell ref="A1915:B1915"/>
    <mergeCell ref="A1916:B1916"/>
    <mergeCell ref="A1881:B1881"/>
    <mergeCell ref="A1880:B1880"/>
    <mergeCell ref="A1882:B1882"/>
    <mergeCell ref="A1883:B1883"/>
    <mergeCell ref="A1884:B1884"/>
    <mergeCell ref="A1885:B1885"/>
    <mergeCell ref="A1886:B1886"/>
    <mergeCell ref="A1887:B1887"/>
    <mergeCell ref="A1888:B1888"/>
    <mergeCell ref="A1889:B1889"/>
    <mergeCell ref="A1890:B1890"/>
    <mergeCell ref="A1891:B1891"/>
    <mergeCell ref="A1892:B1892"/>
    <mergeCell ref="A1893:B1893"/>
    <mergeCell ref="A1894:B1894"/>
    <mergeCell ref="A1895:B1895"/>
    <mergeCell ref="A1896:B1896"/>
    <mergeCell ref="A1898:B1898"/>
    <mergeCell ref="A1905:B1905"/>
    <mergeCell ref="A1906:B1906"/>
    <mergeCell ref="A1907:B1907"/>
    <mergeCell ref="A1908:B1908"/>
    <mergeCell ref="A1909:B1909"/>
    <mergeCell ref="A1910:B1910"/>
    <mergeCell ref="A1911:B1911"/>
    <mergeCell ref="A1897:B1897"/>
    <mergeCell ref="A1899:B1899"/>
    <mergeCell ref="A1917:B1917"/>
    <mergeCell ref="A1918:B1918"/>
    <mergeCell ref="A1919:B1919"/>
    <mergeCell ref="A1920:B1920"/>
    <mergeCell ref="A1921:B1921"/>
    <mergeCell ref="A1922:B1922"/>
    <mergeCell ref="A1923:B1923"/>
    <mergeCell ref="A1924:B1924"/>
    <mergeCell ref="A1925:B1925"/>
    <mergeCell ref="A1926:B1926"/>
    <mergeCell ref="A1927:B1927"/>
    <mergeCell ref="A1928:B1928"/>
    <mergeCell ref="A1929:B1929"/>
    <mergeCell ref="A1930:B1930"/>
    <mergeCell ref="A1931:B1931"/>
    <mergeCell ref="A1932:B1932"/>
    <mergeCell ref="A1933:B1933"/>
    <mergeCell ref="A1934:B1934"/>
    <mergeCell ref="A1935:B1935"/>
    <mergeCell ref="A1936:B1936"/>
    <mergeCell ref="A1937:B1937"/>
    <mergeCell ref="A1938:B1938"/>
    <mergeCell ref="A1939:B1939"/>
    <mergeCell ref="A1940:B1940"/>
    <mergeCell ref="A1941:B1941"/>
    <mergeCell ref="A1942:B1942"/>
    <mergeCell ref="A1943:B1943"/>
    <mergeCell ref="A1944:B1944"/>
    <mergeCell ref="A1945:B1945"/>
    <mergeCell ref="A1946:B1946"/>
    <mergeCell ref="A1947:B1947"/>
    <mergeCell ref="A1948:B1948"/>
    <mergeCell ref="A1949:B1949"/>
    <mergeCell ref="A1950:B1950"/>
    <mergeCell ref="A1951:B1951"/>
    <mergeCell ref="A1952:B1952"/>
    <mergeCell ref="A1953:B1953"/>
    <mergeCell ref="A1954:B1954"/>
    <mergeCell ref="A1955:B1955"/>
    <mergeCell ref="A1956:B1956"/>
    <mergeCell ref="A1957:B1957"/>
    <mergeCell ref="A1958:B1958"/>
    <mergeCell ref="A1959:B1959"/>
    <mergeCell ref="A1960:B1960"/>
    <mergeCell ref="A1961:B1961"/>
    <mergeCell ref="A1962:B1962"/>
    <mergeCell ref="A1963:B1963"/>
    <mergeCell ref="A1964:B1964"/>
    <mergeCell ref="A1965:B1965"/>
    <mergeCell ref="A1966:B1966"/>
    <mergeCell ref="A1967:B1967"/>
    <mergeCell ref="A1968:B1968"/>
    <mergeCell ref="A1969:B1969"/>
    <mergeCell ref="A1970:B1970"/>
    <mergeCell ref="A1971:B1971"/>
    <mergeCell ref="A1972:B1972"/>
    <mergeCell ref="A1973:B1973"/>
    <mergeCell ref="A1974:B1974"/>
    <mergeCell ref="A1975:B1975"/>
    <mergeCell ref="A1976:B1976"/>
    <mergeCell ref="A1977:B1977"/>
    <mergeCell ref="A1978:B1978"/>
    <mergeCell ref="A1979:B1979"/>
    <mergeCell ref="A1980:B1980"/>
    <mergeCell ref="A1981:B1981"/>
    <mergeCell ref="A1982:B1982"/>
    <mergeCell ref="A1983:B1983"/>
    <mergeCell ref="A1984:B1984"/>
    <mergeCell ref="A1985:B1985"/>
    <mergeCell ref="A1986:B1986"/>
    <mergeCell ref="A1987:B1987"/>
    <mergeCell ref="A1988:B1988"/>
    <mergeCell ref="A1989:B1989"/>
    <mergeCell ref="A1990:B1990"/>
    <mergeCell ref="A1991:B1991"/>
    <mergeCell ref="A1992:B1992"/>
    <mergeCell ref="A1993:B1993"/>
    <mergeCell ref="A1994:B1994"/>
    <mergeCell ref="A1995:B1995"/>
    <mergeCell ref="A1996:B1996"/>
    <mergeCell ref="A1997:B1997"/>
    <mergeCell ref="A1998:B1998"/>
    <mergeCell ref="A1999:B1999"/>
    <mergeCell ref="A2000:B2000"/>
    <mergeCell ref="A2001:B2001"/>
    <mergeCell ref="A2002:B2002"/>
    <mergeCell ref="A2003:B2003"/>
    <mergeCell ref="A2004:B2004"/>
    <mergeCell ref="A2005:B2005"/>
    <mergeCell ref="A2006:B2006"/>
    <mergeCell ref="A2007:B2007"/>
    <mergeCell ref="A2008:B2008"/>
    <mergeCell ref="A2009:B2009"/>
    <mergeCell ref="A2010:B2010"/>
    <mergeCell ref="A2011:B2011"/>
    <mergeCell ref="A2012:B2012"/>
    <mergeCell ref="A2013:B2013"/>
    <mergeCell ref="A2014:B2014"/>
    <mergeCell ref="A2015:B2015"/>
    <mergeCell ref="A2016:B2016"/>
    <mergeCell ref="A2017:B2017"/>
    <mergeCell ref="A2018:B2018"/>
    <mergeCell ref="A2019:B2019"/>
    <mergeCell ref="A2020:B2020"/>
    <mergeCell ref="A2021:B2021"/>
    <mergeCell ref="A2022:B2022"/>
    <mergeCell ref="A2023:B2023"/>
    <mergeCell ref="A2024:B2024"/>
    <mergeCell ref="A2025:B2025"/>
    <mergeCell ref="A2026:B2026"/>
    <mergeCell ref="A2027:B2027"/>
    <mergeCell ref="A2028:B2028"/>
    <mergeCell ref="A2029:B2029"/>
    <mergeCell ref="A2030:B2030"/>
    <mergeCell ref="A2031:B2031"/>
    <mergeCell ref="A2032:B2032"/>
    <mergeCell ref="A2033:B2033"/>
    <mergeCell ref="A2034:B2034"/>
    <mergeCell ref="A2035:B2035"/>
    <mergeCell ref="A2036:B2036"/>
    <mergeCell ref="A2037:B2037"/>
    <mergeCell ref="A2038:B2038"/>
    <mergeCell ref="A2039:B2039"/>
    <mergeCell ref="A2040:B2040"/>
    <mergeCell ref="A2041:B2041"/>
    <mergeCell ref="A2042:B2042"/>
    <mergeCell ref="A2043:B2043"/>
    <mergeCell ref="A2044:B2044"/>
    <mergeCell ref="A2045:B2045"/>
    <mergeCell ref="A2046:B2046"/>
    <mergeCell ref="A2047:B2047"/>
    <mergeCell ref="A2048:B2048"/>
    <mergeCell ref="A2049:B2049"/>
    <mergeCell ref="A2050:B2050"/>
    <mergeCell ref="A2051:B2051"/>
    <mergeCell ref="A2052:B2052"/>
    <mergeCell ref="A2053:B2053"/>
    <mergeCell ref="A2054:B2054"/>
    <mergeCell ref="A2055:B2055"/>
    <mergeCell ref="A2056:B2056"/>
    <mergeCell ref="A2057:B2057"/>
    <mergeCell ref="A2058:B2058"/>
    <mergeCell ref="A2059:B2059"/>
    <mergeCell ref="A2060:B2060"/>
    <mergeCell ref="A2061:B2061"/>
    <mergeCell ref="A2062:B2062"/>
    <mergeCell ref="A2063:B2063"/>
    <mergeCell ref="A2064:B2064"/>
    <mergeCell ref="A2065:B2065"/>
    <mergeCell ref="A2066:B2066"/>
    <mergeCell ref="A2067:B2067"/>
    <mergeCell ref="A2068:B2068"/>
    <mergeCell ref="A2069:B2069"/>
    <mergeCell ref="A2070:B2070"/>
    <mergeCell ref="A2071:B2071"/>
    <mergeCell ref="A2072:B2072"/>
    <mergeCell ref="A2073:B2073"/>
    <mergeCell ref="A2074:B2074"/>
    <mergeCell ref="A2075:B2075"/>
    <mergeCell ref="A2076:B2076"/>
    <mergeCell ref="A2077:B2077"/>
    <mergeCell ref="A2078:B2078"/>
    <mergeCell ref="A2079:B2079"/>
    <mergeCell ref="A2080:B2080"/>
    <mergeCell ref="A2081:B2081"/>
    <mergeCell ref="A2082:B2082"/>
    <mergeCell ref="A2083:B2083"/>
    <mergeCell ref="A2084:B2084"/>
    <mergeCell ref="A2085:B2085"/>
    <mergeCell ref="A2086:B2086"/>
    <mergeCell ref="A2087:B2087"/>
    <mergeCell ref="A2088:B2088"/>
    <mergeCell ref="A2089:B2089"/>
    <mergeCell ref="A2090:B2090"/>
    <mergeCell ref="A2091:B2091"/>
    <mergeCell ref="A2092:B2092"/>
    <mergeCell ref="A2093:B2093"/>
    <mergeCell ref="A2094:B2094"/>
    <mergeCell ref="A2095:B2095"/>
    <mergeCell ref="A2096:B2096"/>
    <mergeCell ref="A2097:B2097"/>
    <mergeCell ref="A2098:B2098"/>
    <mergeCell ref="A2099:B2099"/>
    <mergeCell ref="A2100:B2100"/>
    <mergeCell ref="A2101:B2101"/>
    <mergeCell ref="A2102:B2102"/>
    <mergeCell ref="A2103:B2103"/>
    <mergeCell ref="A2104:B2104"/>
    <mergeCell ref="A2105:B2105"/>
    <mergeCell ref="A2106:B2106"/>
    <mergeCell ref="A2107:B2107"/>
    <mergeCell ref="A2108:B2108"/>
    <mergeCell ref="A2109:B2109"/>
    <mergeCell ref="A2110:B2110"/>
    <mergeCell ref="A2111:B2111"/>
    <mergeCell ref="A2112:B2112"/>
    <mergeCell ref="A2113:B2113"/>
    <mergeCell ref="A2114:B2114"/>
    <mergeCell ref="A2115:B2115"/>
    <mergeCell ref="A2116:B2116"/>
    <mergeCell ref="A2117:B2117"/>
    <mergeCell ref="A2118:B2118"/>
    <mergeCell ref="A2119:B2119"/>
    <mergeCell ref="A2120:B2120"/>
    <mergeCell ref="A2121:B2121"/>
    <mergeCell ref="A2122:B2122"/>
    <mergeCell ref="A2123:B2123"/>
    <mergeCell ref="A2124:B2124"/>
    <mergeCell ref="A2125:B2125"/>
    <mergeCell ref="A2126:B2126"/>
    <mergeCell ref="A2127:B2127"/>
    <mergeCell ref="A2128:B2128"/>
    <mergeCell ref="A2129:B2129"/>
    <mergeCell ref="A2130:B2130"/>
    <mergeCell ref="A2131:B2131"/>
    <mergeCell ref="A2132:B2132"/>
    <mergeCell ref="A2133:B2133"/>
    <mergeCell ref="A2134:B2134"/>
    <mergeCell ref="A2135:B2135"/>
    <mergeCell ref="A2136:B2136"/>
    <mergeCell ref="A2137:B2137"/>
    <mergeCell ref="A2138:B2138"/>
    <mergeCell ref="A2139:B2139"/>
    <mergeCell ref="A2140:B2140"/>
    <mergeCell ref="A2141:B2141"/>
    <mergeCell ref="A2142:B2142"/>
    <mergeCell ref="A2143:B2143"/>
    <mergeCell ref="A2144:B2144"/>
    <mergeCell ref="A2145:B2145"/>
    <mergeCell ref="A2146:B2146"/>
    <mergeCell ref="A2147:B2147"/>
    <mergeCell ref="A2148:B2148"/>
    <mergeCell ref="A2149:B2149"/>
    <mergeCell ref="A2150:B2150"/>
    <mergeCell ref="A2151:B2151"/>
    <mergeCell ref="A2152:B2152"/>
    <mergeCell ref="A2153:B2153"/>
    <mergeCell ref="A2154:B2154"/>
    <mergeCell ref="A2155:B2155"/>
    <mergeCell ref="A2156:B2156"/>
    <mergeCell ref="A2157:B2157"/>
    <mergeCell ref="A2158:B2158"/>
    <mergeCell ref="A2159:B2159"/>
    <mergeCell ref="A2160:B2160"/>
    <mergeCell ref="A2161:B2161"/>
    <mergeCell ref="A2162:B2162"/>
    <mergeCell ref="A2163:B2163"/>
    <mergeCell ref="A2164:B2164"/>
    <mergeCell ref="A2165:B2165"/>
    <mergeCell ref="A2166:B2166"/>
    <mergeCell ref="A2167:B2167"/>
    <mergeCell ref="A2168:B2168"/>
    <mergeCell ref="A2169:B2169"/>
    <mergeCell ref="A2170:B2170"/>
    <mergeCell ref="A2171:B2171"/>
    <mergeCell ref="A2172:B2172"/>
    <mergeCell ref="A2173:B2173"/>
    <mergeCell ref="A2174:B2174"/>
    <mergeCell ref="A2175:B2175"/>
    <mergeCell ref="A2176:B2176"/>
    <mergeCell ref="A2177:B2177"/>
    <mergeCell ref="A2178:B2178"/>
    <mergeCell ref="A2179:B2179"/>
    <mergeCell ref="A2180:B2180"/>
    <mergeCell ref="A2181:B2181"/>
    <mergeCell ref="A2182:B2182"/>
    <mergeCell ref="A2183:B2183"/>
    <mergeCell ref="A2184:B2184"/>
    <mergeCell ref="A2185:B2185"/>
    <mergeCell ref="A2186:B2186"/>
    <mergeCell ref="A2187:B2187"/>
    <mergeCell ref="A2188:B2188"/>
    <mergeCell ref="A2189:B2189"/>
    <mergeCell ref="A2190:B2190"/>
    <mergeCell ref="A2191:B2191"/>
    <mergeCell ref="A2192:B2192"/>
    <mergeCell ref="A2193:B2193"/>
    <mergeCell ref="A2194:B2194"/>
    <mergeCell ref="A2195:B2195"/>
    <mergeCell ref="A2196:B2196"/>
    <mergeCell ref="A2197:B2197"/>
    <mergeCell ref="A2198:B2198"/>
    <mergeCell ref="A2199:B2199"/>
    <mergeCell ref="A2200:B2200"/>
    <mergeCell ref="A2201:B2201"/>
    <mergeCell ref="A2202:B2202"/>
    <mergeCell ref="A2203:B2203"/>
    <mergeCell ref="A2204:B2204"/>
    <mergeCell ref="A2205:B2205"/>
    <mergeCell ref="A2206:B2206"/>
    <mergeCell ref="A2207:B2207"/>
    <mergeCell ref="A2208:B2208"/>
    <mergeCell ref="A2209:B2209"/>
    <mergeCell ref="A2210:B2210"/>
    <mergeCell ref="A2211:B2211"/>
    <mergeCell ref="A2212:B2212"/>
    <mergeCell ref="A2213:B2213"/>
    <mergeCell ref="A2214:B2214"/>
    <mergeCell ref="A2215:B2215"/>
    <mergeCell ref="A2216:B2216"/>
    <mergeCell ref="A2217:B2217"/>
    <mergeCell ref="A2218:B2218"/>
    <mergeCell ref="A2219:B2219"/>
    <mergeCell ref="A2220:B2220"/>
    <mergeCell ref="A2221:B2221"/>
    <mergeCell ref="A2222:B2222"/>
    <mergeCell ref="A2223:B2223"/>
    <mergeCell ref="A2224:B2224"/>
    <mergeCell ref="A2225:B2225"/>
    <mergeCell ref="A2226:B2226"/>
    <mergeCell ref="A2227:B2227"/>
    <mergeCell ref="A2228:B2228"/>
    <mergeCell ref="A2229:B2229"/>
    <mergeCell ref="A2230:B2230"/>
    <mergeCell ref="A2231:B2231"/>
    <mergeCell ref="A2232:B2232"/>
    <mergeCell ref="A2233:B2233"/>
    <mergeCell ref="A2234:B2234"/>
    <mergeCell ref="A2235:B2235"/>
    <mergeCell ref="A2236:B2236"/>
    <mergeCell ref="A2237:B2237"/>
    <mergeCell ref="A2238:B2238"/>
    <mergeCell ref="A2239:B2239"/>
    <mergeCell ref="A2240:B2240"/>
    <mergeCell ref="A2241:B2241"/>
    <mergeCell ref="A2242:B2242"/>
    <mergeCell ref="A2243:B2243"/>
    <mergeCell ref="A2244:B2244"/>
    <mergeCell ref="A2245:B2245"/>
    <mergeCell ref="A2246:B2246"/>
    <mergeCell ref="A2247:B2247"/>
    <mergeCell ref="A2248:B2248"/>
    <mergeCell ref="A2249:B2249"/>
    <mergeCell ref="A2250:B2250"/>
    <mergeCell ref="A2251:B2251"/>
    <mergeCell ref="A2252:B2252"/>
    <mergeCell ref="A2253:B2253"/>
    <mergeCell ref="A2254:B2254"/>
    <mergeCell ref="A2255:B2255"/>
    <mergeCell ref="A2256:B2256"/>
    <mergeCell ref="A2274:B2274"/>
    <mergeCell ref="A2275:B2275"/>
    <mergeCell ref="A2276:B2276"/>
    <mergeCell ref="A2257:B2257"/>
    <mergeCell ref="A2258:B2258"/>
    <mergeCell ref="A2259:B2259"/>
    <mergeCell ref="A2260:B2260"/>
    <mergeCell ref="A2261:B2261"/>
    <mergeCell ref="A2262:B2262"/>
    <mergeCell ref="A2263:B2263"/>
    <mergeCell ref="A2264:B2264"/>
    <mergeCell ref="A2265:B2265"/>
    <mergeCell ref="A2266:B2266"/>
    <mergeCell ref="A2267:B2267"/>
    <mergeCell ref="A2268:B2268"/>
    <mergeCell ref="A2269:B2269"/>
    <mergeCell ref="A2270:B2270"/>
    <mergeCell ref="A2271:B2271"/>
    <mergeCell ref="A2272:B2272"/>
    <mergeCell ref="A2273:B227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Q232"/>
  <sheetViews>
    <sheetView tabSelected="1" topLeftCell="A55" workbookViewId="0">
      <selection activeCell="F73" sqref="F73"/>
    </sheetView>
  </sheetViews>
  <sheetFormatPr defaultRowHeight="15"/>
  <cols>
    <col min="1" max="1" width="28.85546875" style="53" customWidth="1"/>
    <col min="2" max="5" width="7.85546875" style="25" customWidth="1"/>
    <col min="6" max="6" width="11.28515625" customWidth="1"/>
    <col min="7" max="7" width="9.7109375" customWidth="1"/>
    <col min="8" max="8" width="11.7109375" bestFit="1" customWidth="1"/>
    <col min="13" max="13" width="6" style="24" customWidth="1"/>
    <col min="15" max="15" width="7.5703125" customWidth="1"/>
    <col min="16" max="16" width="11.140625" customWidth="1"/>
  </cols>
  <sheetData>
    <row r="3" spans="1:16">
      <c r="B3" s="50" t="s">
        <v>11</v>
      </c>
    </row>
    <row r="4" spans="1:16">
      <c r="A4" s="50" t="s">
        <v>85</v>
      </c>
      <c r="B4" s="25" t="s">
        <v>104</v>
      </c>
      <c r="C4" s="25" t="s">
        <v>14</v>
      </c>
      <c r="D4" s="25" t="s">
        <v>101</v>
      </c>
      <c r="E4" s="25" t="s">
        <v>15</v>
      </c>
      <c r="F4" s="18" t="s">
        <v>551</v>
      </c>
      <c r="G4" s="18" t="s">
        <v>552</v>
      </c>
      <c r="H4" s="18" t="s">
        <v>553</v>
      </c>
      <c r="I4" s="18" t="s">
        <v>554</v>
      </c>
      <c r="J4" s="19" t="s">
        <v>456</v>
      </c>
      <c r="K4" s="20" t="s">
        <v>457</v>
      </c>
      <c r="L4" s="21" t="s">
        <v>458</v>
      </c>
      <c r="N4" s="22" t="s">
        <v>459</v>
      </c>
      <c r="O4" s="18" t="s">
        <v>460</v>
      </c>
      <c r="P4" s="18" t="s">
        <v>461</v>
      </c>
    </row>
    <row r="5" spans="1:16">
      <c r="A5" s="51">
        <v>0</v>
      </c>
      <c r="B5" s="52">
        <v>0</v>
      </c>
      <c r="C5" s="52">
        <v>0</v>
      </c>
      <c r="D5" s="52">
        <v>0</v>
      </c>
      <c r="E5" s="52">
        <v>0</v>
      </c>
    </row>
    <row r="6" spans="1:16">
      <c r="A6" s="26"/>
      <c r="B6" s="52">
        <v>0</v>
      </c>
      <c r="C6" s="52">
        <v>0</v>
      </c>
      <c r="D6" s="52">
        <v>0</v>
      </c>
      <c r="E6" s="52">
        <v>0</v>
      </c>
    </row>
    <row r="7" spans="1:16">
      <c r="A7" s="51" t="s">
        <v>17</v>
      </c>
      <c r="B7" s="52">
        <v>92.2</v>
      </c>
      <c r="C7" s="52">
        <v>19.2</v>
      </c>
      <c r="D7" s="52">
        <v>13.799999999999999</v>
      </c>
      <c r="E7" s="52">
        <v>97.6</v>
      </c>
      <c r="K7" s="73"/>
      <c r="M7" s="24">
        <v>7602</v>
      </c>
    </row>
    <row r="8" spans="1:16">
      <c r="A8" s="26" t="s">
        <v>878</v>
      </c>
      <c r="B8" s="52">
        <v>1</v>
      </c>
      <c r="C8" s="52">
        <v>0</v>
      </c>
      <c r="D8" s="52">
        <v>0</v>
      </c>
      <c r="E8" s="52">
        <v>1</v>
      </c>
      <c r="F8" s="81"/>
      <c r="G8" s="81"/>
      <c r="J8">
        <f>VLOOKUP(A8,'[1]newstock pv'!$A:$J,10,FALSE)</f>
        <v>8700</v>
      </c>
      <c r="K8">
        <f>VLOOKUP(A8,'[1]newstock pv'!$A:$K,11,FALSE)</f>
        <v>9381</v>
      </c>
      <c r="L8" s="81">
        <f>VLOOKUP(A8,'[1]newstock pv'!$A:$L,12,FALSE)</f>
        <v>9702</v>
      </c>
      <c r="N8" t="str">
        <f>VLOOKUP(A8,'[1]newstock pv'!$A:$N,14,FALSE)</f>
        <v>NO INF</v>
      </c>
      <c r="O8" t="str">
        <f>VLOOKUP(A8,'[1]newstock pv'!$A:$O,15,FALSE)</f>
        <v>NO INF</v>
      </c>
      <c r="P8" s="81" t="str">
        <f>VLOOKUP(A8,'[1]newstock pv'!$A:$P,16,FALSE)</f>
        <v>22.02.2020</v>
      </c>
    </row>
    <row r="9" spans="1:16">
      <c r="A9" s="26" t="s">
        <v>465</v>
      </c>
      <c r="B9" s="52">
        <v>41.5</v>
      </c>
      <c r="C9" s="52">
        <v>3</v>
      </c>
      <c r="D9" s="52">
        <v>3.6</v>
      </c>
      <c r="E9" s="52">
        <v>40.900000000000006</v>
      </c>
      <c r="F9" s="92"/>
      <c r="G9" s="92"/>
      <c r="H9" s="52"/>
      <c r="I9" s="52"/>
      <c r="J9" s="93">
        <f>VLOOKUP(A9,'[1]newstock pv'!$A:$J,10,FALSE)</f>
        <v>8821</v>
      </c>
      <c r="K9" s="93">
        <f>VLOOKUP(A9,'[1]newstock pv'!$A:$K,11,FALSE)</f>
        <v>9199</v>
      </c>
      <c r="L9" s="93">
        <f>VLOOKUP(A9,'[1]newstock pv'!$A:$L,12,FALSE)</f>
        <v>9702</v>
      </c>
      <c r="N9" s="93" t="str">
        <f>VLOOKUP(A9,'[1]newstock pv'!$A:$N,14,FALSE)</f>
        <v>PONMALAR</v>
      </c>
      <c r="O9" s="93" t="str">
        <f>VLOOKUP(A9,'[1]newstock pv'!$A:$O,15,FALSE)</f>
        <v>M.I</v>
      </c>
      <c r="P9" s="93" t="str">
        <f>VLOOKUP(A9,'[1]newstock pv'!$A:$P,16,FALSE)</f>
        <v>09.03.2020</v>
      </c>
    </row>
    <row r="10" spans="1:16">
      <c r="A10" s="26" t="s">
        <v>233</v>
      </c>
      <c r="B10" s="52">
        <v>9</v>
      </c>
      <c r="C10" s="52">
        <v>15</v>
      </c>
      <c r="D10" s="52">
        <v>10.199999999999999</v>
      </c>
      <c r="E10" s="52">
        <v>13.8</v>
      </c>
      <c r="F10" s="93" t="s">
        <v>1261</v>
      </c>
      <c r="G10" s="93" t="s">
        <v>1213</v>
      </c>
      <c r="H10" s="52"/>
      <c r="I10" s="52"/>
      <c r="J10" s="93">
        <f>VLOOKUP(A10,'[1]newstock pv'!$A:$J,10,FALSE)</f>
        <v>7100</v>
      </c>
      <c r="K10" s="93">
        <f>VLOOKUP(A10,'[1]newstock pv'!$A:$K,11,FALSE)</f>
        <v>7496</v>
      </c>
      <c r="L10" s="93">
        <v>7502</v>
      </c>
      <c r="N10" s="93" t="str">
        <f>VLOOKUP(A10,'[1]newstock pv'!$A:$N,14,FALSE)</f>
        <v>DIRECT</v>
      </c>
      <c r="O10" s="93" t="str">
        <f>VLOOKUP(A10,'[1]newstock pv'!$A:$O,15,FALSE)</f>
        <v>M.I</v>
      </c>
      <c r="P10" s="93" t="s">
        <v>1241</v>
      </c>
    </row>
    <row r="11" spans="1:16">
      <c r="A11" s="26" t="s">
        <v>1060</v>
      </c>
      <c r="B11" s="52">
        <v>3.6</v>
      </c>
      <c r="C11" s="52">
        <v>0</v>
      </c>
      <c r="D11" s="52">
        <v>0</v>
      </c>
      <c r="E11" s="52">
        <v>3.6</v>
      </c>
      <c r="F11" s="89"/>
      <c r="G11" s="89"/>
      <c r="H11" s="52"/>
      <c r="I11" s="52"/>
      <c r="J11" s="93">
        <f>VLOOKUP(A11,'[1]newstock pv'!$A:$J,10,FALSE)</f>
        <v>5000</v>
      </c>
      <c r="K11" s="93">
        <f>VLOOKUP(A11,'[1]newstock pv'!$A:$K,11,FALSE)</f>
        <v>5671</v>
      </c>
      <c r="L11" s="93">
        <f>VLOOKUP(A11,'[1]newstock pv'!$A:$L,12,FALSE)</f>
        <v>5802</v>
      </c>
      <c r="N11" s="93" t="str">
        <f>VLOOKUP(A11,'[1]newstock pv'!$A:$N,14,FALSE)</f>
        <v>NO INF</v>
      </c>
      <c r="O11" s="93" t="str">
        <f>VLOOKUP(A11,'[1]newstock pv'!$A:$O,15,FALSE)</f>
        <v>NO INF</v>
      </c>
      <c r="P11" s="93" t="str">
        <f>VLOOKUP(A11,'[1]newstock pv'!$A:$P,16,FALSE)</f>
        <v>05.03.2020</v>
      </c>
    </row>
    <row r="12" spans="1:16">
      <c r="A12" s="26" t="s">
        <v>778</v>
      </c>
      <c r="B12" s="52">
        <v>0.6</v>
      </c>
      <c r="C12" s="52">
        <v>1.2</v>
      </c>
      <c r="D12" s="52">
        <v>0</v>
      </c>
      <c r="E12" s="52">
        <v>1.8</v>
      </c>
      <c r="F12" s="93" t="s">
        <v>1262</v>
      </c>
      <c r="G12" s="93" t="s">
        <v>1213</v>
      </c>
      <c r="H12" s="52"/>
      <c r="I12" s="52"/>
      <c r="J12" s="93">
        <f>VLOOKUP(A12,'[1]newstock pv'!$A:$J,10,FALSE)</f>
        <v>8406</v>
      </c>
      <c r="K12" s="93">
        <v>8857</v>
      </c>
      <c r="L12" s="93" t="s">
        <v>1187</v>
      </c>
      <c r="N12" s="93" t="str">
        <f>VLOOKUP(A12,'[1]newstock pv'!$A:$N,14,FALSE)</f>
        <v>DIRECT</v>
      </c>
      <c r="O12" s="93" t="str">
        <f>VLOOKUP(A12,'[1]newstock pv'!$A:$O,15,FALSE)</f>
        <v>M.I</v>
      </c>
      <c r="P12" s="93" t="s">
        <v>1241</v>
      </c>
    </row>
    <row r="13" spans="1:16">
      <c r="A13" s="26" t="s">
        <v>809</v>
      </c>
      <c r="B13" s="52">
        <v>14.5</v>
      </c>
      <c r="C13" s="52">
        <v>0</v>
      </c>
      <c r="D13" s="52">
        <v>0</v>
      </c>
      <c r="E13" s="52">
        <v>14.5</v>
      </c>
      <c r="F13" s="60"/>
      <c r="G13" s="60"/>
      <c r="J13" s="93">
        <f>VLOOKUP(A13,'[1]newstock pv'!$A:$J,10,FALSE)</f>
        <v>4700</v>
      </c>
      <c r="K13" s="93">
        <f>VLOOKUP(A13,'[1]newstock pv'!$A:$K,11,FALSE)</f>
        <v>4946</v>
      </c>
      <c r="L13" s="93">
        <f>VLOOKUP(A13,'[1]newstock pv'!$A:$L,12,FALSE)</f>
        <v>5302</v>
      </c>
      <c r="N13" s="93" t="str">
        <f>VLOOKUP(A13,'[1]newstock pv'!$A:$N,14,FALSE)</f>
        <v>DIRECT</v>
      </c>
      <c r="O13" s="93" t="str">
        <f>VLOOKUP(A13,'[1]newstock pv'!$A:$O,15,FALSE)</f>
        <v>M.I</v>
      </c>
      <c r="P13" s="93" t="str">
        <f>VLOOKUP(A13,'[1]newstock pv'!$A:$P,16,FALSE)</f>
        <v>18.01.2020</v>
      </c>
    </row>
    <row r="14" spans="1:16">
      <c r="A14" s="26" t="s">
        <v>1139</v>
      </c>
      <c r="B14" s="52">
        <v>22</v>
      </c>
      <c r="C14" s="52">
        <v>0</v>
      </c>
      <c r="D14" s="52">
        <v>0</v>
      </c>
      <c r="E14" s="52">
        <v>22</v>
      </c>
      <c r="F14" s="82"/>
      <c r="G14" s="82"/>
      <c r="H14" s="52"/>
      <c r="I14" s="52"/>
      <c r="J14" s="93">
        <f>VLOOKUP(A14,'[1]newstock pv'!$A:$J,10,FALSE)</f>
        <v>8800</v>
      </c>
      <c r="K14" s="93">
        <f>VLOOKUP(A14,'[1]newstock pv'!$A:$K,11,FALSE)</f>
        <v>9078</v>
      </c>
      <c r="L14" s="93" t="str">
        <f>VLOOKUP(A14,'[1]newstock pv'!$A:$L,12,FALSE)</f>
        <v>NO SALES</v>
      </c>
      <c r="N14" s="93" t="str">
        <f>VLOOKUP(A14,'[1]newstock pv'!$A:$N,14,FALSE)</f>
        <v>HARI</v>
      </c>
      <c r="O14" s="93" t="str">
        <f>VLOOKUP(A14,'[1]newstock pv'!$A:$O,15,FALSE)</f>
        <v>M.I</v>
      </c>
      <c r="P14" s="93" t="str">
        <f>VLOOKUP(A14,'[1]newstock pv'!$A:$P,16,FALSE)</f>
        <v>24.02.2020</v>
      </c>
    </row>
    <row r="15" spans="1:16">
      <c r="A15" s="51" t="s">
        <v>142</v>
      </c>
      <c r="B15" s="52">
        <v>225</v>
      </c>
      <c r="C15" s="52">
        <v>1</v>
      </c>
      <c r="D15" s="52">
        <v>4</v>
      </c>
      <c r="E15" s="52">
        <v>222</v>
      </c>
      <c r="F15" s="79"/>
      <c r="G15" s="79"/>
      <c r="H15" s="52"/>
      <c r="I15" s="52"/>
      <c r="J15" s="93"/>
      <c r="K15" s="93"/>
      <c r="L15" s="93"/>
      <c r="M15" s="24">
        <v>3702</v>
      </c>
      <c r="N15" s="93"/>
      <c r="O15" s="93"/>
      <c r="P15" s="93"/>
    </row>
    <row r="16" spans="1:16">
      <c r="A16" s="26" t="s">
        <v>986</v>
      </c>
      <c r="B16" s="52">
        <v>95</v>
      </c>
      <c r="C16" s="52">
        <v>1</v>
      </c>
      <c r="D16" s="52">
        <v>4</v>
      </c>
      <c r="E16" s="52">
        <v>92</v>
      </c>
      <c r="F16" s="92"/>
      <c r="G16" s="92"/>
      <c r="H16" s="52"/>
      <c r="I16" s="52"/>
      <c r="J16" s="93">
        <f>VLOOKUP(A16,'[1]newstock pv'!$A:$J,10,FALSE)</f>
        <v>3345</v>
      </c>
      <c r="K16" s="93">
        <f>VLOOKUP(A16,'[1]newstock pv'!$A:$K,11,FALSE)</f>
        <v>3564</v>
      </c>
      <c r="L16" s="93">
        <f>VLOOKUP(A16,'[1]newstock pv'!$A:$L,12,FALSE)</f>
        <v>3702</v>
      </c>
      <c r="N16" s="93" t="str">
        <f>VLOOKUP(A16,'[1]newstock pv'!$A:$N,14,FALSE)</f>
        <v>NO INF</v>
      </c>
      <c r="O16" s="93" t="str">
        <f>VLOOKUP(A16,'[1]newstock pv'!$A:$O,15,FALSE)</f>
        <v>NO INF</v>
      </c>
      <c r="P16" s="93" t="str">
        <f>VLOOKUP(A16,'[1]newstock pv'!$A:$P,16,FALSE)</f>
        <v>09.03.2020</v>
      </c>
    </row>
    <row r="17" spans="1:17">
      <c r="A17" s="26" t="s">
        <v>1145</v>
      </c>
      <c r="B17" s="52">
        <v>3</v>
      </c>
      <c r="C17" s="52">
        <v>0</v>
      </c>
      <c r="D17" s="52">
        <v>0</v>
      </c>
      <c r="E17" s="52">
        <v>3</v>
      </c>
      <c r="F17" s="83"/>
      <c r="G17" s="83"/>
      <c r="H17" s="52"/>
      <c r="I17" s="52"/>
      <c r="J17" s="93">
        <f>VLOOKUP(A17,'[1]newstock pv'!$A:$J,10,FALSE)</f>
        <v>3102</v>
      </c>
      <c r="K17" s="93">
        <f>VLOOKUP(A17,'[1]newstock pv'!$A:$K,11,FALSE)</f>
        <v>3150</v>
      </c>
      <c r="L17" s="93" t="str">
        <f>VLOOKUP(A17,'[1]newstock pv'!$A:$L,12,FALSE)</f>
        <v>NO SALES</v>
      </c>
      <c r="N17" s="93" t="str">
        <f>VLOOKUP(A17,'[1]newstock pv'!$A:$N,14,FALSE)</f>
        <v>DIRECT</v>
      </c>
      <c r="O17" s="93" t="str">
        <f>VLOOKUP(A17,'[1]newstock pv'!$A:$O,15,FALSE)</f>
        <v>M.I</v>
      </c>
      <c r="P17" s="93" t="str">
        <f>VLOOKUP(A17,'[1]newstock pv'!$A:$P,16,FALSE)</f>
        <v>26.02.2020</v>
      </c>
    </row>
    <row r="18" spans="1:17">
      <c r="A18" s="26" t="s">
        <v>1043</v>
      </c>
      <c r="B18" s="52">
        <v>11</v>
      </c>
      <c r="C18" s="52">
        <v>0</v>
      </c>
      <c r="D18" s="52">
        <v>0</v>
      </c>
      <c r="E18" s="52">
        <v>11</v>
      </c>
      <c r="F18" s="77"/>
      <c r="G18" s="77"/>
      <c r="H18" s="52"/>
      <c r="I18" s="52"/>
      <c r="J18" s="93">
        <f>VLOOKUP(A18,'[1]newstock pv'!$A:$J,10,FALSE)</f>
        <v>3382</v>
      </c>
      <c r="K18" s="93">
        <f>VLOOKUP(A18,'[1]newstock pv'!$A:$K,11,FALSE)</f>
        <v>3432</v>
      </c>
      <c r="L18" s="93" t="str">
        <f>VLOOKUP(A18,'[1]newstock pv'!$A:$L,12,FALSE)</f>
        <v>NO SALES</v>
      </c>
      <c r="N18" s="93" t="str">
        <f>VLOOKUP(A18,'[1]newstock pv'!$A:$N,14,FALSE)</f>
        <v>NO INF</v>
      </c>
      <c r="O18" s="93" t="str">
        <f>VLOOKUP(A18,'[1]newstock pv'!$A:$O,15,FALSE)</f>
        <v>NO INF</v>
      </c>
      <c r="P18" s="93" t="str">
        <f>VLOOKUP(A18,'[1]newstock pv'!$A:$P,16,FALSE)</f>
        <v>15.02.2020</v>
      </c>
    </row>
    <row r="19" spans="1:17">
      <c r="A19" s="26" t="s">
        <v>1163</v>
      </c>
      <c r="B19" s="52">
        <v>4</v>
      </c>
      <c r="C19" s="52">
        <v>0</v>
      </c>
      <c r="D19" s="52">
        <v>0</v>
      </c>
      <c r="E19" s="52">
        <v>4</v>
      </c>
      <c r="F19" s="66"/>
      <c r="G19" s="66"/>
      <c r="J19" s="93">
        <f>VLOOKUP(A19,'[1]newstock pv'!$A:$J,10,FALSE)</f>
        <v>2502</v>
      </c>
      <c r="K19" s="93">
        <f>VLOOKUP(A19,'[1]newstock pv'!$A:$K,11,FALSE)</f>
        <v>2552</v>
      </c>
      <c r="L19" s="93" t="str">
        <f>VLOOKUP(A19,'[1]newstock pv'!$A:$L,12,FALSE)</f>
        <v>NO SALES</v>
      </c>
      <c r="N19" s="93" t="str">
        <f>VLOOKUP(A19,'[1]newstock pv'!$A:$N,14,FALSE)</f>
        <v>NO INF</v>
      </c>
      <c r="O19" s="93" t="str">
        <f>VLOOKUP(A19,'[1]newstock pv'!$A:$O,15,FALSE)</f>
        <v>NO INF</v>
      </c>
      <c r="P19" s="93" t="str">
        <f>VLOOKUP(A19,'[1]newstock pv'!$A:$P,16,FALSE)</f>
        <v>29.02.2020</v>
      </c>
    </row>
    <row r="20" spans="1:17">
      <c r="A20" s="26" t="s">
        <v>1092</v>
      </c>
      <c r="B20" s="52">
        <v>112</v>
      </c>
      <c r="C20" s="52">
        <v>0</v>
      </c>
      <c r="D20" s="52">
        <v>0</v>
      </c>
      <c r="E20" s="52">
        <v>112</v>
      </c>
      <c r="F20" s="67"/>
      <c r="G20" s="67"/>
      <c r="H20" s="52"/>
      <c r="I20" s="52"/>
      <c r="J20" s="93">
        <f>VLOOKUP(A20,'[1]newstock pv'!$A:$J,10,FALSE)</f>
        <v>3183</v>
      </c>
      <c r="K20" s="93">
        <f>VLOOKUP(A20,'[1]newstock pv'!$A:$K,11,FALSE)</f>
        <v>3334</v>
      </c>
      <c r="L20" s="93" t="str">
        <f>VLOOKUP(A20,'[1]newstock pv'!$A:$L,12,FALSE)</f>
        <v>NO SALES</v>
      </c>
      <c r="N20" s="93" t="str">
        <f>VLOOKUP(A20,'[1]newstock pv'!$A:$N,14,FALSE)</f>
        <v>DIRECT</v>
      </c>
      <c r="O20" s="93" t="str">
        <f>VLOOKUP(A20,'[1]newstock pv'!$A:$O,15,FALSE)</f>
        <v>M.I</v>
      </c>
      <c r="P20" s="93" t="str">
        <f>VLOOKUP(A20,'[1]newstock pv'!$A:$P,16,FALSE)</f>
        <v>18.02.2020</v>
      </c>
    </row>
    <row r="21" spans="1:17">
      <c r="A21" s="51" t="s">
        <v>325</v>
      </c>
      <c r="B21" s="52">
        <v>89.2</v>
      </c>
      <c r="C21" s="52">
        <v>40</v>
      </c>
      <c r="D21" s="52">
        <v>55.5</v>
      </c>
      <c r="E21" s="52">
        <v>73.7</v>
      </c>
      <c r="F21" s="82"/>
      <c r="G21" s="82"/>
      <c r="H21" s="52"/>
      <c r="I21" s="52"/>
      <c r="J21" s="93"/>
      <c r="K21" s="93"/>
      <c r="L21" s="93"/>
      <c r="M21" s="24">
        <v>5410</v>
      </c>
      <c r="N21" s="93"/>
      <c r="O21" s="93"/>
      <c r="P21" s="93"/>
    </row>
    <row r="22" spans="1:17">
      <c r="A22" s="26" t="s">
        <v>1146</v>
      </c>
      <c r="B22" s="52">
        <v>2</v>
      </c>
      <c r="C22" s="52">
        <v>1</v>
      </c>
      <c r="D22" s="52">
        <v>0</v>
      </c>
      <c r="E22" s="52">
        <v>3</v>
      </c>
      <c r="F22" s="64"/>
      <c r="G22" s="64"/>
      <c r="H22" s="52"/>
      <c r="I22" s="52"/>
      <c r="J22" s="93">
        <f>VLOOKUP(A22,'[1]newstock pv'!$A:$J,10,FALSE)</f>
        <v>2202</v>
      </c>
      <c r="K22" s="93">
        <f>VLOOKUP(A22,'[1]newstock pv'!$A:$K,11,FALSE)</f>
        <v>2302</v>
      </c>
      <c r="L22" s="93">
        <f>VLOOKUP(A22,'[1]newstock pv'!$A:$L,12,FALSE)</f>
        <v>2502</v>
      </c>
      <c r="N22" s="93" t="str">
        <f>VLOOKUP(A22,'[1]newstock pv'!$A:$N,14,FALSE)</f>
        <v>NO INF</v>
      </c>
      <c r="O22" s="93" t="str">
        <f>VLOOKUP(A22,'[1]newstock pv'!$A:$O,15,FALSE)</f>
        <v>NO INF</v>
      </c>
      <c r="P22" s="93" t="str">
        <f>VLOOKUP(A22,'[1]newstock pv'!$A:$P,16,FALSE)</f>
        <v>26.02.2020</v>
      </c>
    </row>
    <row r="23" spans="1:17">
      <c r="A23" s="26" t="s">
        <v>1153</v>
      </c>
      <c r="B23" s="52">
        <v>2.7</v>
      </c>
      <c r="C23" s="52">
        <v>0</v>
      </c>
      <c r="D23" s="52">
        <v>0.5</v>
      </c>
      <c r="E23" s="52">
        <v>2.2000000000000002</v>
      </c>
      <c r="F23" s="65"/>
      <c r="G23" s="65"/>
      <c r="H23" s="52"/>
      <c r="I23" s="52"/>
      <c r="J23" s="93">
        <f>VLOOKUP(A23,'[1]newstock pv'!$A:$J,10,FALSE)</f>
        <v>1502</v>
      </c>
      <c r="K23" s="93">
        <f>VLOOKUP(A23,'[1]newstock pv'!$A:$K,11,FALSE)</f>
        <v>1552</v>
      </c>
      <c r="L23" s="93" t="str">
        <f>VLOOKUP(A23,'[1]newstock pv'!$A:$L,12,FALSE)</f>
        <v>NO SALES</v>
      </c>
      <c r="N23" s="93" t="str">
        <f>VLOOKUP(A23,'[1]newstock pv'!$A:$N,14,FALSE)</f>
        <v>NO INF</v>
      </c>
      <c r="O23" s="93" t="str">
        <f>VLOOKUP(A23,'[1]newstock pv'!$A:$O,15,FALSE)</f>
        <v>NO INF</v>
      </c>
      <c r="P23" s="93" t="str">
        <f>VLOOKUP(A23,'[1]newstock pv'!$A:$P,16,FALSE)</f>
        <v>27.02.2020</v>
      </c>
    </row>
    <row r="24" spans="1:17">
      <c r="A24" s="26" t="s">
        <v>356</v>
      </c>
      <c r="B24" s="52">
        <v>25</v>
      </c>
      <c r="C24" s="52">
        <v>1</v>
      </c>
      <c r="D24" s="52">
        <v>4</v>
      </c>
      <c r="E24" s="52">
        <v>22</v>
      </c>
      <c r="F24" s="85"/>
      <c r="G24" s="85"/>
      <c r="H24" s="52"/>
      <c r="I24" s="52"/>
      <c r="J24" s="93">
        <f>VLOOKUP(A24,'[1]newstock pv'!$A:$J,10,FALSE)</f>
        <v>5629</v>
      </c>
      <c r="K24" s="93">
        <f>VLOOKUP(A24,'[1]newstock pv'!$A:$K,11,FALSE)</f>
        <v>5869</v>
      </c>
      <c r="L24" s="93">
        <f>VLOOKUP(A24,'[1]newstock pv'!$A:$L,12,FALSE)</f>
        <v>6202</v>
      </c>
      <c r="N24" s="93" t="str">
        <f>VLOOKUP(A24,'[1]newstock pv'!$A:$N,14,FALSE)</f>
        <v>NADARAJAN</v>
      </c>
      <c r="O24" s="93" t="str">
        <f>VLOOKUP(A24,'[1]newstock pv'!$A:$O,15,FALSE)</f>
        <v>M.I</v>
      </c>
      <c r="P24" s="93" t="str">
        <f>VLOOKUP(A24,'[1]newstock pv'!$A:$P,16,FALSE)</f>
        <v>28.02.2020</v>
      </c>
    </row>
    <row r="25" spans="1:17">
      <c r="A25" s="26" t="s">
        <v>1221</v>
      </c>
      <c r="B25" s="52">
        <v>0</v>
      </c>
      <c r="C25" s="52">
        <v>32</v>
      </c>
      <c r="D25" s="52">
        <v>32</v>
      </c>
      <c r="E25" s="52">
        <v>0</v>
      </c>
      <c r="F25" s="93" t="s">
        <v>1239</v>
      </c>
      <c r="G25" s="93" t="s">
        <v>1240</v>
      </c>
      <c r="H25" s="52"/>
      <c r="I25" s="52"/>
      <c r="J25" s="93">
        <v>4000</v>
      </c>
      <c r="K25" s="93">
        <v>4050</v>
      </c>
      <c r="L25" s="93">
        <v>4132</v>
      </c>
      <c r="N25" s="93" t="s">
        <v>1204</v>
      </c>
      <c r="O25" s="93" t="s">
        <v>1203</v>
      </c>
      <c r="P25" s="93" t="s">
        <v>1241</v>
      </c>
    </row>
    <row r="26" spans="1:17">
      <c r="A26" s="26" t="s">
        <v>1104</v>
      </c>
      <c r="B26" s="52">
        <v>59.5</v>
      </c>
      <c r="C26" s="52">
        <v>6</v>
      </c>
      <c r="D26" s="52">
        <v>19</v>
      </c>
      <c r="E26" s="52">
        <v>46.5</v>
      </c>
      <c r="F26" s="85"/>
      <c r="G26" s="85"/>
      <c r="H26" s="52"/>
      <c r="I26" s="52"/>
      <c r="J26" s="93">
        <f>VLOOKUP(A26,'[1]newstock pv'!$A:$J,10,FALSE)</f>
        <v>8302</v>
      </c>
      <c r="K26" s="93">
        <f>VLOOKUP(A26,'[1]newstock pv'!$A:$K,11,FALSE)</f>
        <v>8594</v>
      </c>
      <c r="L26" s="93">
        <f>VLOOKUP(A26,'[1]newstock pv'!$A:$L,12,FALSE)</f>
        <v>8802</v>
      </c>
      <c r="N26" s="93" t="str">
        <f>VLOOKUP(A26,'[1]newstock pv'!$A:$N,14,FALSE)</f>
        <v>RAMACHANDRAN</v>
      </c>
      <c r="O26" s="93" t="str">
        <f>VLOOKUP(A26,'[1]newstock pv'!$A:$O,15,FALSE)</f>
        <v>M.I</v>
      </c>
      <c r="P26" s="93" t="str">
        <f>VLOOKUP(A26,'[1]newstock pv'!$A:$P,16,FALSE)</f>
        <v>18.02.2020</v>
      </c>
    </row>
    <row r="27" spans="1:17">
      <c r="A27" s="51" t="s">
        <v>91</v>
      </c>
      <c r="B27" s="52">
        <v>258.5</v>
      </c>
      <c r="C27" s="52">
        <v>694</v>
      </c>
      <c r="D27" s="52">
        <v>300.3</v>
      </c>
      <c r="E27" s="52">
        <v>652.20000000000005</v>
      </c>
      <c r="F27" s="88"/>
      <c r="G27" s="88"/>
      <c r="H27" s="52"/>
      <c r="I27" s="52"/>
      <c r="J27" s="93"/>
      <c r="K27" s="93"/>
      <c r="L27" s="93"/>
      <c r="M27" s="24">
        <v>11735</v>
      </c>
      <c r="N27" s="93"/>
      <c r="O27" s="93"/>
      <c r="P27" s="93"/>
    </row>
    <row r="28" spans="1:17">
      <c r="A28" s="26" t="s">
        <v>1180</v>
      </c>
      <c r="B28" s="52">
        <v>157.5</v>
      </c>
      <c r="C28" s="52">
        <v>533</v>
      </c>
      <c r="D28" s="52">
        <v>213.3</v>
      </c>
      <c r="E28" s="52">
        <v>477.2</v>
      </c>
      <c r="F28" s="93" t="s">
        <v>1245</v>
      </c>
      <c r="G28" s="93" t="s">
        <v>1246</v>
      </c>
      <c r="H28" s="52">
        <v>11152</v>
      </c>
      <c r="I28" s="52">
        <v>11387</v>
      </c>
      <c r="J28" s="52">
        <v>10352</v>
      </c>
      <c r="K28" s="52">
        <v>10951</v>
      </c>
      <c r="L28" s="93">
        <v>11402</v>
      </c>
      <c r="N28" s="93" t="str">
        <f>VLOOKUP(A28,'[1]newstock pv'!$A:$N,14,FALSE)</f>
        <v>SOUNDER</v>
      </c>
      <c r="O28" s="93" t="str">
        <f>VLOOKUP(A28,'[1]newstock pv'!$A:$O,15,FALSE)</f>
        <v>GRS</v>
      </c>
      <c r="P28" s="93" t="s">
        <v>1241</v>
      </c>
    </row>
    <row r="29" spans="1:17">
      <c r="A29" s="26" t="s">
        <v>1208</v>
      </c>
      <c r="B29" s="52">
        <v>0.5</v>
      </c>
      <c r="C29" s="52">
        <v>0.5</v>
      </c>
      <c r="D29" s="52">
        <v>0.5</v>
      </c>
      <c r="E29" s="52">
        <v>0.5</v>
      </c>
      <c r="F29" s="92"/>
      <c r="G29" s="92"/>
      <c r="H29" s="52"/>
      <c r="I29" s="52"/>
      <c r="J29" s="93">
        <f>VLOOKUP(A29,'[1]newstock pv'!$A:$J,10,FALSE)</f>
        <v>4002</v>
      </c>
      <c r="K29" s="93">
        <f>VLOOKUP(A29,'[1]newstock pv'!$A:$K,11,FALSE)</f>
        <v>4050</v>
      </c>
      <c r="L29" s="93" t="str">
        <f>VLOOKUP(A29,'[1]newstock pv'!$A:$L,12,FALSE)</f>
        <v>NO SALES</v>
      </c>
      <c r="N29" s="93" t="str">
        <f>VLOOKUP(A29,'[1]newstock pv'!$A:$N,14,FALSE)</f>
        <v>NO INF</v>
      </c>
      <c r="O29" s="93" t="str">
        <f>VLOOKUP(A29,'[1]newstock pv'!$A:$O,15,FALSE)</f>
        <v>NO INF</v>
      </c>
      <c r="P29" s="93" t="str">
        <f>VLOOKUP(A29,'[1]newstock pv'!$A:$P,16,FALSE)</f>
        <v>09.03.2020</v>
      </c>
    </row>
    <row r="30" spans="1:17">
      <c r="A30" s="26" t="s">
        <v>1147</v>
      </c>
      <c r="B30" s="52">
        <v>100.5</v>
      </c>
      <c r="C30" s="52">
        <v>160</v>
      </c>
      <c r="D30" s="52">
        <v>86</v>
      </c>
      <c r="E30" s="52">
        <v>174.5</v>
      </c>
      <c r="F30" s="93"/>
      <c r="G30" s="93"/>
      <c r="H30" s="52"/>
      <c r="I30" s="52"/>
      <c r="J30" s="52">
        <v>11099</v>
      </c>
      <c r="K30" s="93">
        <v>11417</v>
      </c>
      <c r="L30" s="93">
        <f>VLOOKUP(A30,'[1]newstock pv'!$A:$L,12,FALSE)</f>
        <v>11902</v>
      </c>
      <c r="N30" s="93" t="str">
        <f>VLOOKUP(A30,'[1]newstock pv'!$A:$N,14,FALSE)</f>
        <v>MAHESH</v>
      </c>
      <c r="O30" s="93" t="str">
        <f>VLOOKUP(A30,'[1]newstock pv'!$A:$O,15,FALSE)</f>
        <v>GRS</v>
      </c>
      <c r="P30" s="93" t="s">
        <v>1241</v>
      </c>
      <c r="Q30" s="93" t="s">
        <v>1275</v>
      </c>
    </row>
    <row r="31" spans="1:17">
      <c r="A31" s="26" t="s">
        <v>1222</v>
      </c>
      <c r="B31" s="52">
        <v>0</v>
      </c>
      <c r="C31" s="52">
        <v>0.5</v>
      </c>
      <c r="D31" s="52">
        <v>0.5</v>
      </c>
      <c r="E31" s="52">
        <v>0</v>
      </c>
      <c r="F31" s="93" t="s">
        <v>1276</v>
      </c>
      <c r="G31" s="93" t="s">
        <v>1277</v>
      </c>
      <c r="H31" s="52"/>
      <c r="I31" s="52"/>
      <c r="J31" s="93">
        <v>11099</v>
      </c>
      <c r="K31" s="93">
        <v>11417</v>
      </c>
      <c r="L31" s="93">
        <v>11902</v>
      </c>
      <c r="N31" s="93" t="s">
        <v>1174</v>
      </c>
      <c r="O31" s="93" t="s">
        <v>1174</v>
      </c>
      <c r="P31" s="93" t="s">
        <v>1241</v>
      </c>
    </row>
    <row r="32" spans="1:17">
      <c r="A32" s="51" t="s">
        <v>21</v>
      </c>
      <c r="B32" s="52">
        <v>64.5</v>
      </c>
      <c r="C32" s="52">
        <v>220.7</v>
      </c>
      <c r="D32" s="52">
        <v>82.4</v>
      </c>
      <c r="E32" s="52">
        <v>202.8</v>
      </c>
      <c r="F32" s="91"/>
      <c r="G32" s="91"/>
      <c r="H32" s="52"/>
      <c r="I32" s="52"/>
      <c r="J32" s="93"/>
      <c r="K32" s="93"/>
      <c r="L32" s="93"/>
      <c r="M32" s="24">
        <v>5102</v>
      </c>
      <c r="N32" s="93"/>
      <c r="O32" s="93"/>
      <c r="P32" s="93"/>
    </row>
    <row r="33" spans="1:16">
      <c r="A33" s="23" t="s">
        <v>1140</v>
      </c>
      <c r="B33" s="52">
        <v>20</v>
      </c>
      <c r="C33" s="52">
        <v>1</v>
      </c>
      <c r="D33" s="52">
        <v>8.5</v>
      </c>
      <c r="E33" s="52">
        <v>12.5</v>
      </c>
      <c r="F33" s="81"/>
      <c r="G33" s="74"/>
      <c r="H33" s="52"/>
      <c r="I33" s="52"/>
      <c r="J33" s="93">
        <f>VLOOKUP(A33,'[1]newstock pv'!$A:$J,10,FALSE)</f>
        <v>4572</v>
      </c>
      <c r="K33" s="93">
        <f>VLOOKUP(A33,'[1]newstock pv'!$A:$K,11,FALSE)</f>
        <v>4709</v>
      </c>
      <c r="L33" s="93">
        <f>VLOOKUP(A33,'[1]newstock pv'!$A:$L,12,FALSE)</f>
        <v>4602</v>
      </c>
      <c r="N33" s="93" t="str">
        <f>VLOOKUP(A33,'[1]newstock pv'!$A:$N,14,FALSE)</f>
        <v>SOUNDER</v>
      </c>
      <c r="O33" s="93" t="str">
        <f>VLOOKUP(A33,'[1]newstock pv'!$A:$O,15,FALSE)</f>
        <v>GRS</v>
      </c>
      <c r="P33" s="93" t="str">
        <f>VLOOKUP(A33,'[1]newstock pv'!$A:$P,16,FALSE)</f>
        <v>04.03.2020</v>
      </c>
    </row>
    <row r="34" spans="1:16">
      <c r="A34" s="26" t="s">
        <v>1181</v>
      </c>
      <c r="B34" s="52">
        <v>3</v>
      </c>
      <c r="C34" s="52">
        <v>0</v>
      </c>
      <c r="D34" s="52">
        <v>0.6</v>
      </c>
      <c r="E34" s="52">
        <v>2.4</v>
      </c>
      <c r="F34" s="88"/>
      <c r="G34" s="88"/>
      <c r="H34" s="52"/>
      <c r="I34" s="52"/>
      <c r="J34" s="93">
        <f>VLOOKUP(A34,'[1]newstock pv'!$A:$J,10,FALSE)</f>
        <v>6400</v>
      </c>
      <c r="K34" s="93">
        <f>VLOOKUP(A34,'[1]newstock pv'!$A:$K,11,FALSE)</f>
        <v>6701</v>
      </c>
      <c r="L34" s="93">
        <f>VLOOKUP(A34,'[1]newstock pv'!$A:$L,12,FALSE)</f>
        <v>7402</v>
      </c>
      <c r="N34" s="93" t="str">
        <f>VLOOKUP(A34,'[1]newstock pv'!$A:$N,14,FALSE)</f>
        <v>PONMALAR</v>
      </c>
      <c r="O34" s="93" t="str">
        <f>VLOOKUP(A34,'[1]newstock pv'!$A:$O,15,FALSE)</f>
        <v>M.I</v>
      </c>
      <c r="P34" s="93" t="str">
        <f>VLOOKUP(A34,'[1]newstock pv'!$A:$P,16,FALSE)</f>
        <v>05.03.2020</v>
      </c>
    </row>
    <row r="35" spans="1:16">
      <c r="A35" s="23" t="s">
        <v>981</v>
      </c>
      <c r="B35" s="52">
        <v>41.5</v>
      </c>
      <c r="C35" s="52">
        <v>2.5</v>
      </c>
      <c r="D35" s="52">
        <v>23.5</v>
      </c>
      <c r="E35" s="52">
        <v>20.5</v>
      </c>
      <c r="F35" s="89"/>
      <c r="G35" s="89"/>
      <c r="H35" s="52"/>
      <c r="I35" s="52"/>
      <c r="J35" s="93">
        <f>VLOOKUP(A35,'[1]newstock pv'!$A:$J,10,FALSE)</f>
        <v>4345</v>
      </c>
      <c r="K35" s="93">
        <f>VLOOKUP(A35,'[1]newstock pv'!$A:$K,11,FALSE)</f>
        <v>4519</v>
      </c>
      <c r="L35" s="93">
        <f>VLOOKUP(A35,'[1]newstock pv'!$A:$L,12,FALSE)</f>
        <v>4502</v>
      </c>
      <c r="N35" s="93" t="str">
        <f>VLOOKUP(A35,'[1]newstock pv'!$A:$N,14,FALSE)</f>
        <v>BALAJI</v>
      </c>
      <c r="O35" s="93" t="str">
        <f>VLOOKUP(A35,'[1]newstock pv'!$A:$O,15,FALSE)</f>
        <v>GRS</v>
      </c>
      <c r="P35" s="93" t="str">
        <f>VLOOKUP(A35,'[1]newstock pv'!$A:$P,16,FALSE)</f>
        <v>03.03.2020</v>
      </c>
    </row>
    <row r="36" spans="1:16">
      <c r="A36" s="26" t="s">
        <v>1223</v>
      </c>
      <c r="B36" s="52">
        <v>0</v>
      </c>
      <c r="C36" s="52">
        <v>138</v>
      </c>
      <c r="D36" s="52">
        <v>9</v>
      </c>
      <c r="E36" s="52">
        <v>129</v>
      </c>
      <c r="F36" s="93" t="s">
        <v>1250</v>
      </c>
      <c r="G36" s="93" t="s">
        <v>1251</v>
      </c>
      <c r="H36" s="52"/>
      <c r="I36" s="52"/>
      <c r="J36" s="93">
        <v>4425</v>
      </c>
      <c r="K36" s="93">
        <v>4558</v>
      </c>
      <c r="L36" s="93">
        <v>4552</v>
      </c>
      <c r="M36" s="24" t="s">
        <v>1252</v>
      </c>
      <c r="N36" s="93" t="s">
        <v>1204</v>
      </c>
      <c r="O36" s="93" t="s">
        <v>1253</v>
      </c>
      <c r="P36" s="93" t="s">
        <v>1241</v>
      </c>
    </row>
    <row r="37" spans="1:16">
      <c r="A37" s="26" t="s">
        <v>1224</v>
      </c>
      <c r="B37" s="52">
        <v>0</v>
      </c>
      <c r="C37" s="52">
        <v>79.2</v>
      </c>
      <c r="D37" s="52">
        <v>40.799999999999997</v>
      </c>
      <c r="E37" s="52">
        <v>38.4</v>
      </c>
      <c r="F37" s="93" t="s">
        <v>1254</v>
      </c>
      <c r="G37" s="93" t="s">
        <v>1251</v>
      </c>
      <c r="H37" s="52"/>
      <c r="I37" s="52"/>
      <c r="J37" s="93">
        <v>4325</v>
      </c>
      <c r="K37" s="93">
        <v>4456</v>
      </c>
      <c r="L37" s="93">
        <v>4452</v>
      </c>
      <c r="M37" s="24" t="s">
        <v>1252</v>
      </c>
      <c r="N37" s="93" t="s">
        <v>1204</v>
      </c>
      <c r="O37" s="93" t="s">
        <v>1253</v>
      </c>
      <c r="P37" s="93" t="s">
        <v>1241</v>
      </c>
    </row>
    <row r="38" spans="1:16">
      <c r="A38" s="51" t="s">
        <v>29</v>
      </c>
      <c r="B38" s="52">
        <v>318.39999999999998</v>
      </c>
      <c r="C38" s="52">
        <v>92</v>
      </c>
      <c r="D38" s="52">
        <v>135.9</v>
      </c>
      <c r="E38" s="52">
        <v>274.5</v>
      </c>
      <c r="F38" s="89"/>
      <c r="G38" s="89"/>
      <c r="H38" s="52"/>
      <c r="I38" s="52"/>
      <c r="J38" s="93"/>
      <c r="K38" s="93"/>
      <c r="L38" s="93"/>
      <c r="M38" s="24">
        <v>5423</v>
      </c>
      <c r="N38" s="93"/>
      <c r="O38" s="93"/>
      <c r="P38" s="93"/>
    </row>
    <row r="39" spans="1:16">
      <c r="A39" s="26" t="s">
        <v>1173</v>
      </c>
      <c r="B39" s="52">
        <v>5</v>
      </c>
      <c r="C39" s="52">
        <v>0</v>
      </c>
      <c r="D39" s="52">
        <v>5</v>
      </c>
      <c r="E39" s="52">
        <v>0</v>
      </c>
      <c r="F39" s="92"/>
      <c r="G39" s="92"/>
      <c r="H39" s="52"/>
      <c r="I39" s="52"/>
      <c r="J39" s="93">
        <f>VLOOKUP(A39,'[1]newstock pv'!$A:$J,10,FALSE)</f>
        <v>4926</v>
      </c>
      <c r="K39" s="93">
        <f>VLOOKUP(A39,'[1]newstock pv'!$A:$K,11,FALSE)</f>
        <v>5150</v>
      </c>
      <c r="L39" s="93">
        <f>VLOOKUP(A39,'[1]newstock pv'!$A:$L,12,FALSE)</f>
        <v>5152</v>
      </c>
      <c r="N39" s="93" t="str">
        <f>VLOOKUP(A39,'[1]newstock pv'!$A:$N,14,FALSE)</f>
        <v>HARI</v>
      </c>
      <c r="O39" s="93" t="str">
        <f>VLOOKUP(A39,'[1]newstock pv'!$A:$O,15,FALSE)</f>
        <v>M.I</v>
      </c>
      <c r="P39" s="93" t="str">
        <f>VLOOKUP(A39,'[1]newstock pv'!$A:$P,16,FALSE)</f>
        <v>05.03.2020</v>
      </c>
    </row>
    <row r="40" spans="1:16">
      <c r="A40" s="26" t="s">
        <v>1154</v>
      </c>
      <c r="B40" s="52">
        <v>1</v>
      </c>
      <c r="C40" s="52">
        <v>0</v>
      </c>
      <c r="D40" s="52">
        <v>0</v>
      </c>
      <c r="E40" s="52">
        <v>1</v>
      </c>
      <c r="F40" s="83"/>
      <c r="G40" s="83"/>
      <c r="H40" s="52"/>
      <c r="I40" s="52"/>
      <c r="J40" s="93">
        <f>VLOOKUP(A40,'[1]newstock pv'!$A:$J,10,FALSE)</f>
        <v>1602</v>
      </c>
      <c r="K40" s="93">
        <f>VLOOKUP(A40,'[1]newstock pv'!$A:$K,11,FALSE)</f>
        <v>1652</v>
      </c>
      <c r="L40" s="93">
        <f>VLOOKUP(A40,'[1]newstock pv'!$A:$L,12,FALSE)</f>
        <v>2002</v>
      </c>
      <c r="N40" s="93" t="str">
        <f>VLOOKUP(A40,'[1]newstock pv'!$A:$N,14,FALSE)</f>
        <v>NO INF</v>
      </c>
      <c r="O40" s="93" t="str">
        <f>VLOOKUP(A40,'[1]newstock pv'!$A:$O,15,FALSE)</f>
        <v>NO INF</v>
      </c>
      <c r="P40" s="93" t="str">
        <f>VLOOKUP(A40,'[1]newstock pv'!$A:$P,16,FALSE)</f>
        <v>27.02.2020</v>
      </c>
    </row>
    <row r="41" spans="1:16">
      <c r="A41" s="26" t="s">
        <v>1141</v>
      </c>
      <c r="B41" s="52">
        <v>166</v>
      </c>
      <c r="C41" s="52">
        <v>3</v>
      </c>
      <c r="D41" s="52">
        <v>68</v>
      </c>
      <c r="E41" s="52">
        <v>101</v>
      </c>
      <c r="F41" s="81"/>
      <c r="G41" s="81"/>
      <c r="H41" s="52"/>
      <c r="I41" s="52"/>
      <c r="J41" s="93">
        <f>VLOOKUP(A41,'[1]newstock pv'!$A:$J,10,FALSE)</f>
        <v>6350</v>
      </c>
      <c r="K41" s="93">
        <f>VLOOKUP(A41,'[1]newstock pv'!$A:$K,11,FALSE)</f>
        <v>6485</v>
      </c>
      <c r="L41" s="93">
        <f>VLOOKUP(A41,'[1]newstock pv'!$A:$L,12,FALSE)</f>
        <v>6702</v>
      </c>
      <c r="N41" s="93" t="str">
        <f>VLOOKUP(A41,'[1]newstock pv'!$A:$N,14,FALSE)</f>
        <v>SOUNDER</v>
      </c>
      <c r="O41" s="93" t="str">
        <f>VLOOKUP(A41,'[1]newstock pv'!$A:$O,15,FALSE)</f>
        <v>GRS</v>
      </c>
      <c r="P41" s="93" t="str">
        <f>VLOOKUP(A41,'[1]newstock pv'!$A:$P,16,FALSE)</f>
        <v>06.03.2020</v>
      </c>
    </row>
    <row r="42" spans="1:16">
      <c r="A42" s="26" t="s">
        <v>1044</v>
      </c>
      <c r="B42" s="52">
        <v>4</v>
      </c>
      <c r="C42" s="52">
        <v>0</v>
      </c>
      <c r="D42" s="52">
        <v>4</v>
      </c>
      <c r="E42" s="52">
        <v>0</v>
      </c>
      <c r="F42" s="82"/>
      <c r="G42" s="82"/>
      <c r="H42" s="52"/>
      <c r="I42" s="52"/>
      <c r="J42" s="93">
        <f>VLOOKUP(A42,'[1]newstock pv'!$A:$J,10,FALSE)</f>
        <v>5050</v>
      </c>
      <c r="K42" s="93">
        <f>VLOOKUP(A42,'[1]newstock pv'!$A:$K,11,FALSE)</f>
        <v>5330</v>
      </c>
      <c r="L42" s="93">
        <f>VLOOKUP(A42,'[1]newstock pv'!$A:$L,12,FALSE)</f>
        <v>5602</v>
      </c>
      <c r="N42" s="93" t="str">
        <f>VLOOKUP(A42,'[1]newstock pv'!$A:$N,14,FALSE)</f>
        <v>NO INF</v>
      </c>
      <c r="O42" s="93" t="str">
        <f>VLOOKUP(A42,'[1]newstock pv'!$A:$O,15,FALSE)</f>
        <v>NO INF</v>
      </c>
      <c r="P42" s="93" t="str">
        <f>VLOOKUP(A42,'[1]newstock pv'!$A:$P,16,FALSE)</f>
        <v>22.02.2020</v>
      </c>
    </row>
    <row r="43" spans="1:16">
      <c r="A43" s="23" t="s">
        <v>1225</v>
      </c>
      <c r="B43" s="52">
        <v>0</v>
      </c>
      <c r="C43" s="52">
        <v>1</v>
      </c>
      <c r="D43" s="52">
        <v>1</v>
      </c>
      <c r="E43" s="52">
        <v>0</v>
      </c>
      <c r="F43" s="82"/>
      <c r="G43" s="82"/>
      <c r="H43" s="52"/>
      <c r="I43" s="52"/>
      <c r="J43" s="93">
        <v>5002</v>
      </c>
      <c r="K43" s="93">
        <v>5052</v>
      </c>
      <c r="L43" s="93" t="s">
        <v>1187</v>
      </c>
      <c r="N43" s="93" t="s">
        <v>1174</v>
      </c>
      <c r="O43" s="93" t="s">
        <v>1174</v>
      </c>
      <c r="P43" s="93" t="s">
        <v>1241</v>
      </c>
    </row>
    <row r="44" spans="1:16">
      <c r="A44" s="26" t="s">
        <v>1029</v>
      </c>
      <c r="B44" s="52">
        <v>21.5</v>
      </c>
      <c r="C44" s="52">
        <v>59</v>
      </c>
      <c r="D44" s="52">
        <v>18.5</v>
      </c>
      <c r="E44" s="52">
        <v>62</v>
      </c>
      <c r="F44" s="93" t="s">
        <v>1274</v>
      </c>
      <c r="G44" s="93" t="s">
        <v>1173</v>
      </c>
      <c r="H44" s="52">
        <v>6435</v>
      </c>
      <c r="I44" s="52">
        <v>6577</v>
      </c>
      <c r="J44" s="52">
        <v>6400</v>
      </c>
      <c r="K44" s="52">
        <v>6563</v>
      </c>
      <c r="L44" s="93">
        <f>VLOOKUP(A44,'[1]newstock pv'!$A:$L,12,FALSE)</f>
        <v>7002</v>
      </c>
      <c r="N44" s="93" t="str">
        <f>VLOOKUP(A44,'[1]newstock pv'!$A:$N,14,FALSE)</f>
        <v>NO INF</v>
      </c>
      <c r="O44" s="93" t="str">
        <f>VLOOKUP(A44,'[1]newstock pv'!$A:$O,15,FALSE)</f>
        <v>NO INF</v>
      </c>
      <c r="P44" s="93" t="s">
        <v>1241</v>
      </c>
    </row>
    <row r="45" spans="1:16">
      <c r="A45" s="26" t="s">
        <v>1030</v>
      </c>
      <c r="B45" s="52">
        <v>118.5</v>
      </c>
      <c r="C45" s="52">
        <v>29</v>
      </c>
      <c r="D45" s="52">
        <v>37</v>
      </c>
      <c r="E45" s="52">
        <v>110.5</v>
      </c>
      <c r="F45" s="90"/>
      <c r="G45" s="90"/>
      <c r="I45" s="52"/>
      <c r="J45" s="93">
        <f>VLOOKUP(A45,'[1]newstock pv'!$A:$J,10,FALSE)</f>
        <v>4800</v>
      </c>
      <c r="K45" s="93">
        <f>VLOOKUP(A45,'[1]newstock pv'!$A:$K,11,FALSE)</f>
        <v>5081</v>
      </c>
      <c r="L45" s="93">
        <f>VLOOKUP(A45,'[1]newstock pv'!$A:$L,12,FALSE)</f>
        <v>5402</v>
      </c>
      <c r="N45" s="93" t="str">
        <f>VLOOKUP(A45,'[1]newstock pv'!$A:$N,14,FALSE)</f>
        <v>MAHESH</v>
      </c>
      <c r="O45" s="93" t="str">
        <f>VLOOKUP(A45,'[1]newstock pv'!$A:$O,15,FALSE)</f>
        <v>GRS</v>
      </c>
      <c r="P45" s="93" t="str">
        <f>VLOOKUP(A45,'[1]newstock pv'!$A:$P,16,FALSE)</f>
        <v>10.02.2020</v>
      </c>
    </row>
    <row r="46" spans="1:16">
      <c r="A46" s="26" t="s">
        <v>1142</v>
      </c>
      <c r="B46" s="52">
        <v>2.4</v>
      </c>
      <c r="C46" s="52">
        <v>0</v>
      </c>
      <c r="D46" s="52">
        <v>2.4</v>
      </c>
      <c r="E46" s="52">
        <v>0</v>
      </c>
      <c r="F46" s="70"/>
      <c r="G46" s="70"/>
      <c r="H46" s="52"/>
      <c r="I46" s="52"/>
      <c r="J46" s="93">
        <f>VLOOKUP(A46,'[1]newstock pv'!$A:$J,10,FALSE)</f>
        <v>5363</v>
      </c>
      <c r="K46" s="93">
        <f>VLOOKUP(A46,'[1]newstock pv'!$A:$K,11,FALSE)</f>
        <v>5695</v>
      </c>
      <c r="L46" s="93">
        <f>VLOOKUP(A46,'[1]newstock pv'!$A:$L,12,FALSE)</f>
        <v>6102</v>
      </c>
      <c r="N46" s="93" t="str">
        <f>VLOOKUP(A46,'[1]newstock pv'!$A:$N,14,FALSE)</f>
        <v>NO INF</v>
      </c>
      <c r="O46" s="93" t="str">
        <f>VLOOKUP(A46,'[1]newstock pv'!$A:$O,15,FALSE)</f>
        <v>NO INF</v>
      </c>
      <c r="P46" s="93" t="str">
        <f>VLOOKUP(A46,'[1]newstock pv'!$A:$P,16,FALSE)</f>
        <v>27.02.2020</v>
      </c>
    </row>
    <row r="47" spans="1:16">
      <c r="A47" s="51" t="s">
        <v>682</v>
      </c>
      <c r="B47" s="52">
        <v>36</v>
      </c>
      <c r="C47" s="52">
        <v>0</v>
      </c>
      <c r="D47" s="52">
        <v>5</v>
      </c>
      <c r="E47" s="52">
        <v>31</v>
      </c>
      <c r="F47" s="82"/>
      <c r="G47" s="82"/>
      <c r="H47" s="52"/>
      <c r="I47" s="52"/>
      <c r="J47" s="93"/>
      <c r="K47" s="93"/>
      <c r="L47" s="93"/>
      <c r="M47" s="24">
        <v>5902</v>
      </c>
      <c r="N47" s="93"/>
      <c r="O47" s="93"/>
      <c r="P47" s="93"/>
    </row>
    <row r="48" spans="1:16">
      <c r="A48" s="26" t="s">
        <v>957</v>
      </c>
      <c r="B48" s="52">
        <v>36</v>
      </c>
      <c r="C48" s="52">
        <v>0</v>
      </c>
      <c r="D48" s="52">
        <v>5</v>
      </c>
      <c r="E48" s="52">
        <v>31</v>
      </c>
      <c r="F48" s="75"/>
      <c r="G48" s="75"/>
      <c r="H48" s="52"/>
      <c r="I48" s="52"/>
      <c r="J48" s="93">
        <f>VLOOKUP(A48,'[1]newstock pv'!$A:$J,10,FALSE)</f>
        <v>5606</v>
      </c>
      <c r="K48" s="93">
        <f>VLOOKUP(A48,'[1]newstock pv'!$A:$K,11,FALSE)</f>
        <v>5782</v>
      </c>
      <c r="L48" s="93">
        <f>VLOOKUP(A48,'[1]newstock pv'!$A:$L,12,FALSE)</f>
        <v>5902</v>
      </c>
      <c r="N48" s="93" t="str">
        <f>VLOOKUP(A48,'[1]newstock pv'!$A:$N,14,FALSE)</f>
        <v>SOUNDER</v>
      </c>
      <c r="O48" s="93" t="str">
        <f>VLOOKUP(A48,'[1]newstock pv'!$A:$O,15,FALSE)</f>
        <v>GRS</v>
      </c>
      <c r="P48" s="93" t="str">
        <f>VLOOKUP(A48,'[1]newstock pv'!$A:$P,16,FALSE)</f>
        <v>28.02.2020</v>
      </c>
    </row>
    <row r="49" spans="1:16">
      <c r="A49" s="51" t="s">
        <v>183</v>
      </c>
      <c r="B49" s="52">
        <v>165.4</v>
      </c>
      <c r="C49" s="52">
        <v>0</v>
      </c>
      <c r="D49" s="52">
        <v>19</v>
      </c>
      <c r="E49" s="52">
        <v>146.4</v>
      </c>
      <c r="F49" s="81"/>
      <c r="G49" s="81"/>
      <c r="H49" s="52"/>
      <c r="I49" s="52"/>
      <c r="J49" s="93"/>
      <c r="K49" s="93"/>
      <c r="L49" s="93"/>
      <c r="M49" s="24">
        <v>5902</v>
      </c>
      <c r="N49" s="93"/>
      <c r="O49" s="93"/>
      <c r="P49" s="93"/>
    </row>
    <row r="50" spans="1:16">
      <c r="A50" s="26" t="s">
        <v>188</v>
      </c>
      <c r="B50" s="52">
        <v>118</v>
      </c>
      <c r="C50" s="52">
        <v>0</v>
      </c>
      <c r="D50" s="52">
        <v>18</v>
      </c>
      <c r="E50" s="52">
        <v>100</v>
      </c>
      <c r="F50" s="84"/>
      <c r="G50" s="84"/>
      <c r="H50" s="52"/>
      <c r="I50" s="52"/>
      <c r="J50" s="93">
        <f>VLOOKUP(A50,'[1]newstock pv'!$A:$J,10,FALSE)</f>
        <v>5290</v>
      </c>
      <c r="K50" s="93">
        <f>VLOOKUP(A50,'[1]newstock pv'!$A:$K,11,FALSE)</f>
        <v>5482</v>
      </c>
      <c r="L50" s="93">
        <f>VLOOKUP(A50,'[1]newstock pv'!$A:$L,12,FALSE)</f>
        <v>5602</v>
      </c>
      <c r="N50" s="93" t="str">
        <f>VLOOKUP(A50,'[1]newstock pv'!$A:$N,14,FALSE)</f>
        <v>MAHESH</v>
      </c>
      <c r="O50" s="93" t="str">
        <f>VLOOKUP(A50,'[1]newstock pv'!$A:$O,15,FALSE)</f>
        <v>GRS</v>
      </c>
      <c r="P50" s="93" t="str">
        <f>VLOOKUP(A50,'[1]newstock pv'!$A:$P,16,FALSE)</f>
        <v>27.02.2020</v>
      </c>
    </row>
    <row r="51" spans="1:16">
      <c r="A51" s="26" t="s">
        <v>676</v>
      </c>
      <c r="B51" s="52">
        <v>47.4</v>
      </c>
      <c r="C51" s="52">
        <v>0</v>
      </c>
      <c r="D51" s="52">
        <v>1</v>
      </c>
      <c r="E51" s="52">
        <v>46.4</v>
      </c>
      <c r="F51" s="92"/>
      <c r="G51" s="92"/>
      <c r="H51" s="52"/>
      <c r="I51" s="52"/>
      <c r="J51" s="93">
        <f>VLOOKUP(A51,'[1]newstock pv'!$A:$J,10,FALSE)</f>
        <v>5665</v>
      </c>
      <c r="K51" s="93">
        <f>VLOOKUP(A51,'[1]newstock pv'!$A:$K,11,FALSE)</f>
        <v>5911</v>
      </c>
      <c r="L51" s="93">
        <f>VLOOKUP(A51,'[1]newstock pv'!$A:$L,12,FALSE)</f>
        <v>6202</v>
      </c>
      <c r="N51" s="93" t="str">
        <f>VLOOKUP(A51,'[1]newstock pv'!$A:$N,14,FALSE)</f>
        <v>DIRECT</v>
      </c>
      <c r="O51" s="93" t="str">
        <f>VLOOKUP(A51,'[1]newstock pv'!$A:$O,15,FALSE)</f>
        <v>M.I</v>
      </c>
      <c r="P51" s="93" t="str">
        <f>VLOOKUP(A51,'[1]newstock pv'!$A:$P,16,FALSE)</f>
        <v>02.03.2020</v>
      </c>
    </row>
    <row r="52" spans="1:16">
      <c r="A52" s="51" t="s">
        <v>37</v>
      </c>
      <c r="B52" s="52">
        <v>654.29999999999995</v>
      </c>
      <c r="C52" s="52">
        <v>166.5</v>
      </c>
      <c r="D52" s="52">
        <v>301.8</v>
      </c>
      <c r="E52" s="52">
        <v>519</v>
      </c>
      <c r="F52" s="87"/>
      <c r="G52" s="87"/>
      <c r="H52" s="52"/>
      <c r="I52" s="52"/>
      <c r="J52" s="93"/>
      <c r="K52" s="93"/>
      <c r="L52" s="93"/>
      <c r="M52" s="24">
        <v>4924</v>
      </c>
      <c r="N52" s="93"/>
      <c r="O52" s="93"/>
      <c r="P52" s="93"/>
    </row>
    <row r="53" spans="1:16">
      <c r="A53" s="26" t="s">
        <v>694</v>
      </c>
      <c r="B53" s="52">
        <v>6</v>
      </c>
      <c r="C53" s="52">
        <v>0</v>
      </c>
      <c r="D53" s="52">
        <v>1.8</v>
      </c>
      <c r="E53" s="52">
        <v>4.2</v>
      </c>
      <c r="F53" s="90"/>
      <c r="G53" s="90"/>
      <c r="H53" s="52"/>
      <c r="I53" s="52"/>
      <c r="J53" s="93">
        <f>VLOOKUP(A53,'[1]newstock pv'!$A:$J,10,FALSE)</f>
        <v>6050</v>
      </c>
      <c r="K53" s="93">
        <f>VLOOKUP(A53,'[1]newstock pv'!$A:$K,11,FALSE)</f>
        <v>6557</v>
      </c>
      <c r="L53" s="93">
        <f>VLOOKUP(A53,'[1]newstock pv'!$A:$L,12,FALSE)</f>
        <v>9002</v>
      </c>
      <c r="N53" s="93" t="str">
        <f>VLOOKUP(A53,'[1]newstock pv'!$A:$N,14,FALSE)</f>
        <v>MAHESH</v>
      </c>
      <c r="O53" s="93" t="str">
        <f>VLOOKUP(A53,'[1]newstock pv'!$A:$O,15,FALSE)</f>
        <v>GRS</v>
      </c>
      <c r="P53" s="93" t="str">
        <f>VLOOKUP(A53,'[1]newstock pv'!$A:$P,16,FALSE)</f>
        <v>06.03.2020</v>
      </c>
    </row>
    <row r="54" spans="1:16">
      <c r="A54" s="26" t="s">
        <v>140</v>
      </c>
      <c r="B54" s="52">
        <v>115.5</v>
      </c>
      <c r="C54" s="52">
        <v>32</v>
      </c>
      <c r="D54" s="52">
        <v>94.5</v>
      </c>
      <c r="E54" s="52">
        <v>53</v>
      </c>
      <c r="F54" s="84"/>
      <c r="G54" s="84"/>
      <c r="H54" s="52"/>
      <c r="I54" s="52"/>
      <c r="J54" s="93">
        <f>VLOOKUP(A54,'[1]newstock pv'!$A:$J,10,FALSE)</f>
        <v>5018</v>
      </c>
      <c r="K54" s="93">
        <f>VLOOKUP(A54,'[1]newstock pv'!$A:$K,11,FALSE)</f>
        <v>5136</v>
      </c>
      <c r="L54" s="93">
        <f>VLOOKUP(A54,'[1]newstock pv'!$A:$L,12,FALSE)</f>
        <v>5302</v>
      </c>
      <c r="N54" s="93" t="str">
        <f>VLOOKUP(A54,'[1]newstock pv'!$A:$N,14,FALSE)</f>
        <v>DIRECT</v>
      </c>
      <c r="O54" s="93" t="str">
        <f>VLOOKUP(A54,'[1]newstock pv'!$A:$O,15,FALSE)</f>
        <v>M.I</v>
      </c>
      <c r="P54" s="93" t="str">
        <f>VLOOKUP(A54,'[1]newstock pv'!$A:$P,16,FALSE)</f>
        <v>04.03.2020</v>
      </c>
    </row>
    <row r="55" spans="1:16">
      <c r="A55" s="26" t="s">
        <v>1209</v>
      </c>
      <c r="B55" s="52">
        <v>128</v>
      </c>
      <c r="C55" s="52">
        <v>0</v>
      </c>
      <c r="D55" s="52">
        <v>70</v>
      </c>
      <c r="E55" s="52">
        <v>58</v>
      </c>
      <c r="F55" s="88"/>
      <c r="G55" s="88"/>
      <c r="H55" s="52"/>
      <c r="I55" s="52"/>
      <c r="J55" s="93">
        <f>VLOOKUP(A55,'[1]newstock pv'!$A:$J,10,FALSE)</f>
        <v>4284</v>
      </c>
      <c r="K55" s="93">
        <f>VLOOKUP(A55,'[1]newstock pv'!$A:$K,11,FALSE)</f>
        <v>4477</v>
      </c>
      <c r="L55" s="93">
        <f>VLOOKUP(A55,'[1]newstock pv'!$A:$L,12,FALSE)</f>
        <v>4602</v>
      </c>
      <c r="N55" s="93" t="str">
        <f>VLOOKUP(A55,'[1]newstock pv'!$A:$N,14,FALSE)</f>
        <v>DIRECT</v>
      </c>
      <c r="O55" s="93" t="str">
        <f>VLOOKUP(A55,'[1]newstock pv'!$A:$O,15,FALSE)</f>
        <v>GRS</v>
      </c>
      <c r="P55" s="93" t="str">
        <f>VLOOKUP(A55,'[1]newstock pv'!$A:$P,16,FALSE)</f>
        <v>09.03.2020</v>
      </c>
    </row>
    <row r="56" spans="1:16">
      <c r="A56" s="26" t="s">
        <v>719</v>
      </c>
      <c r="B56" s="52">
        <v>122</v>
      </c>
      <c r="C56" s="52">
        <v>0</v>
      </c>
      <c r="D56" s="52">
        <v>0</v>
      </c>
      <c r="E56" s="52">
        <v>122</v>
      </c>
      <c r="F56" s="88"/>
      <c r="G56" s="88"/>
      <c r="H56" s="52"/>
      <c r="I56" s="52"/>
      <c r="J56" s="93">
        <f>VLOOKUP(A56,'[1]newstock pv'!$A:$J,10,FALSE)</f>
        <v>4693</v>
      </c>
      <c r="K56" s="93">
        <f>VLOOKUP(A56,'[1]newstock pv'!$A:$K,11,FALSE)</f>
        <v>4778</v>
      </c>
      <c r="L56" s="93">
        <f>VLOOKUP(A56,'[1]newstock pv'!$A:$L,12,FALSE)</f>
        <v>5502</v>
      </c>
      <c r="N56" s="93" t="str">
        <f>VLOOKUP(A56,'[1]newstock pv'!$A:$N,14,FALSE)</f>
        <v>DIRECT</v>
      </c>
      <c r="O56" s="93" t="str">
        <f>VLOOKUP(A56,'[1]newstock pv'!$A:$O,15,FALSE)</f>
        <v>GRS</v>
      </c>
      <c r="P56" s="93" t="str">
        <f>VLOOKUP(A56,'[1]newstock pv'!$A:$P,16,FALSE)</f>
        <v>19.02.2020</v>
      </c>
    </row>
    <row r="57" spans="1:16">
      <c r="A57" s="26" t="s">
        <v>139</v>
      </c>
      <c r="B57" s="52">
        <v>27</v>
      </c>
      <c r="C57" s="52">
        <v>1</v>
      </c>
      <c r="D57" s="52">
        <v>22</v>
      </c>
      <c r="E57" s="52">
        <v>6</v>
      </c>
      <c r="F57" s="87"/>
      <c r="G57" s="87"/>
      <c r="H57" s="52"/>
      <c r="I57" s="52"/>
      <c r="J57" s="93">
        <f>VLOOKUP(A57,'[1]newstock pv'!$A:$J,10,FALSE)</f>
        <v>4901</v>
      </c>
      <c r="K57" s="93">
        <f>VLOOKUP(A57,'[1]newstock pv'!$A:$K,11,FALSE)</f>
        <v>5203</v>
      </c>
      <c r="L57" s="93">
        <f>VLOOKUP(A57,'[1]newstock pv'!$A:$L,12,FALSE)</f>
        <v>5702</v>
      </c>
      <c r="N57" s="93" t="str">
        <f>VLOOKUP(A57,'[1]newstock pv'!$A:$N,14,FALSE)</f>
        <v>DIRECT</v>
      </c>
      <c r="O57" s="93" t="str">
        <f>VLOOKUP(A57,'[1]newstock pv'!$A:$O,15,FALSE)</f>
        <v>GRS</v>
      </c>
      <c r="P57" s="93" t="str">
        <f>VLOOKUP(A57,'[1]newstock pv'!$A:$P,16,FALSE)</f>
        <v>03.03.2020</v>
      </c>
    </row>
    <row r="58" spans="1:16">
      <c r="A58" s="26" t="s">
        <v>278</v>
      </c>
      <c r="B58" s="52">
        <v>89</v>
      </c>
      <c r="C58" s="52">
        <v>0</v>
      </c>
      <c r="D58" s="52">
        <v>10.5</v>
      </c>
      <c r="E58" s="52">
        <v>78.5</v>
      </c>
      <c r="F58" s="78"/>
      <c r="G58" s="78"/>
      <c r="H58" s="52"/>
      <c r="I58" s="52"/>
      <c r="J58" s="93">
        <f>VLOOKUP(A58,'[1]newstock pv'!$A:$J,10,FALSE)</f>
        <v>4561</v>
      </c>
      <c r="K58" s="93">
        <f>VLOOKUP(A58,'[1]newstock pv'!$A:$K,11,FALSE)</f>
        <v>4748</v>
      </c>
      <c r="L58" s="93">
        <f>VLOOKUP(A58,'[1]newstock pv'!$A:$L,12,FALSE)</f>
        <v>5302</v>
      </c>
      <c r="N58" s="93" t="str">
        <f>VLOOKUP(A58,'[1]newstock pv'!$A:$N,14,FALSE)</f>
        <v>DIRECT</v>
      </c>
      <c r="O58" s="93" t="str">
        <f>VLOOKUP(A58,'[1]newstock pv'!$A:$O,15,FALSE)</f>
        <v>GRS</v>
      </c>
      <c r="P58" s="93" t="str">
        <f>VLOOKUP(A58,'[1]newstock pv'!$A:$P,16,FALSE)</f>
        <v>02.03.2020</v>
      </c>
    </row>
    <row r="59" spans="1:16">
      <c r="A59" s="56" t="s">
        <v>312</v>
      </c>
      <c r="B59" s="52">
        <v>52</v>
      </c>
      <c r="C59" s="52">
        <v>1</v>
      </c>
      <c r="D59" s="52">
        <v>2.5</v>
      </c>
      <c r="E59" s="52">
        <v>50.5</v>
      </c>
      <c r="F59" s="92"/>
      <c r="G59" s="92"/>
      <c r="H59" s="52"/>
      <c r="I59" s="52"/>
      <c r="J59" s="93">
        <f>VLOOKUP(A59,'[1]newstock pv'!$A:$J,10,FALSE)</f>
        <v>4006</v>
      </c>
      <c r="K59" s="93">
        <f>VLOOKUP(A59,'[1]newstock pv'!$A:$K,11,FALSE)</f>
        <v>4115</v>
      </c>
      <c r="L59" s="93">
        <f>VLOOKUP(A59,'[1]newstock pv'!$A:$L,12,FALSE)</f>
        <v>4402</v>
      </c>
      <c r="N59" s="93" t="str">
        <f>VLOOKUP(A59,'[1]newstock pv'!$A:$N,14,FALSE)</f>
        <v>DIRECT</v>
      </c>
      <c r="O59" s="93" t="str">
        <f>VLOOKUP(A59,'[1]newstock pv'!$A:$O,15,FALSE)</f>
        <v>GRS</v>
      </c>
      <c r="P59" s="93" t="str">
        <f>VLOOKUP(A59,'[1]newstock pv'!$A:$P,16,FALSE)</f>
        <v>04.03.2020</v>
      </c>
    </row>
    <row r="60" spans="1:16">
      <c r="A60" s="56" t="s">
        <v>411</v>
      </c>
      <c r="B60" s="52">
        <v>4.5</v>
      </c>
      <c r="C60" s="52">
        <v>0</v>
      </c>
      <c r="D60" s="52">
        <v>1.5</v>
      </c>
      <c r="E60" s="52">
        <v>3</v>
      </c>
      <c r="F60" s="76"/>
      <c r="G60" s="76"/>
      <c r="H60" s="52"/>
      <c r="I60" s="52"/>
      <c r="J60" s="93">
        <f>VLOOKUP(A60,'[1]newstock pv'!$A:$J,10,FALSE)</f>
        <v>3673</v>
      </c>
      <c r="K60" s="93">
        <f>VLOOKUP(A60,'[1]newstock pv'!$A:$K,11,FALSE)</f>
        <v>3804</v>
      </c>
      <c r="L60" s="93">
        <f>VLOOKUP(A60,'[1]newstock pv'!$A:$L,12,FALSE)</f>
        <v>4202</v>
      </c>
      <c r="N60" s="93" t="str">
        <f>VLOOKUP(A60,'[1]newstock pv'!$A:$N,14,FALSE)</f>
        <v>DIRECT</v>
      </c>
      <c r="O60" s="93" t="str">
        <f>VLOOKUP(A60,'[1]newstock pv'!$A:$O,15,FALSE)</f>
        <v>M.I</v>
      </c>
      <c r="P60" s="93" t="str">
        <f>VLOOKUP(A60,'[1]newstock pv'!$A:$P,16,FALSE)</f>
        <v>28.02.2020</v>
      </c>
    </row>
    <row r="61" spans="1:16">
      <c r="A61" s="26" t="s">
        <v>437</v>
      </c>
      <c r="B61" s="52">
        <v>23</v>
      </c>
      <c r="C61" s="52">
        <v>88</v>
      </c>
      <c r="D61" s="52">
        <v>38</v>
      </c>
      <c r="E61" s="52">
        <v>73</v>
      </c>
      <c r="F61" s="93" t="s">
        <v>1269</v>
      </c>
      <c r="G61" s="93" t="s">
        <v>1270</v>
      </c>
      <c r="H61" s="52">
        <v>4346</v>
      </c>
      <c r="I61" s="52">
        <v>4471</v>
      </c>
      <c r="J61" s="52">
        <v>4245</v>
      </c>
      <c r="K61" s="52">
        <v>4481</v>
      </c>
      <c r="L61" s="93">
        <v>4902</v>
      </c>
      <c r="N61" s="93" t="str">
        <f>VLOOKUP(A61,'[1]newstock pv'!$A:$N,14,FALSE)</f>
        <v>NO INFORMATION</v>
      </c>
      <c r="O61" s="93" t="str">
        <f>VLOOKUP(A61,'[1]newstock pv'!$A:$O,15,FALSE)</f>
        <v>NO INFORMATION</v>
      </c>
      <c r="P61" s="93" t="s">
        <v>1241</v>
      </c>
    </row>
    <row r="62" spans="1:16">
      <c r="A62" s="26" t="s">
        <v>298</v>
      </c>
      <c r="B62" s="52">
        <v>12</v>
      </c>
      <c r="C62" s="52">
        <v>0</v>
      </c>
      <c r="D62" s="52">
        <v>0</v>
      </c>
      <c r="E62" s="52">
        <v>12</v>
      </c>
      <c r="F62" s="84"/>
      <c r="G62" s="84"/>
      <c r="H62" s="52"/>
      <c r="I62" s="52"/>
      <c r="J62" s="93">
        <f>VLOOKUP(A62,'[1]newstock pv'!$A:$J,10,FALSE)</f>
        <v>3560</v>
      </c>
      <c r="K62" s="93">
        <f>VLOOKUP(A62,'[1]newstock pv'!$A:$K,11,FALSE)</f>
        <v>3740</v>
      </c>
      <c r="L62" s="93">
        <f>VLOOKUP(A62,'[1]newstock pv'!$A:$L,12,FALSE)</f>
        <v>5002</v>
      </c>
      <c r="N62" s="93" t="str">
        <f>VLOOKUP(A62,'[1]newstock pv'!$A:$N,14,FALSE)</f>
        <v>NO INFORMATION</v>
      </c>
      <c r="O62" s="93" t="str">
        <f>VLOOKUP(A62,'[1]newstock pv'!$A:$O,15,FALSE)</f>
        <v>NO INFORMATION</v>
      </c>
      <c r="P62" s="93" t="str">
        <f>VLOOKUP(A62,'[1]newstock pv'!$A:$P,16,FALSE)</f>
        <v>22.02.2020</v>
      </c>
    </row>
    <row r="63" spans="1:16">
      <c r="A63" s="26" t="s">
        <v>1110</v>
      </c>
      <c r="B63" s="52">
        <v>1</v>
      </c>
      <c r="C63" s="52">
        <v>13.5</v>
      </c>
      <c r="D63" s="52">
        <v>14</v>
      </c>
      <c r="E63" s="52">
        <v>0.5</v>
      </c>
      <c r="F63" s="93" t="s">
        <v>1260</v>
      </c>
      <c r="G63" s="93" t="s">
        <v>1213</v>
      </c>
      <c r="H63" s="52">
        <v>4889</v>
      </c>
      <c r="I63" s="52">
        <v>6095</v>
      </c>
      <c r="J63" s="52">
        <v>4901</v>
      </c>
      <c r="K63" s="52">
        <v>6246</v>
      </c>
      <c r="L63" s="93">
        <v>8002</v>
      </c>
      <c r="N63" s="93" t="str">
        <f>VLOOKUP(A63,'[1]newstock pv'!$A:$N,14,FALSE)</f>
        <v>NO INFORMATION</v>
      </c>
      <c r="O63" s="93" t="str">
        <f>VLOOKUP(A63,'[1]newstock pv'!$A:$O,15,FALSE)</f>
        <v>NO INFORMATION</v>
      </c>
      <c r="P63" s="93" t="s">
        <v>1241</v>
      </c>
    </row>
    <row r="64" spans="1:16">
      <c r="A64" s="26" t="s">
        <v>1169</v>
      </c>
      <c r="B64" s="52">
        <v>7</v>
      </c>
      <c r="C64" s="52">
        <v>0</v>
      </c>
      <c r="D64" s="52">
        <v>0</v>
      </c>
      <c r="E64" s="52">
        <v>7</v>
      </c>
      <c r="F64" s="85"/>
      <c r="G64" s="85"/>
      <c r="H64" s="52"/>
      <c r="I64" s="52"/>
      <c r="J64" s="93">
        <f>VLOOKUP(A64,'[1]newstock pv'!$A:$J,10,FALSE)</f>
        <v>4000</v>
      </c>
      <c r="K64" s="93">
        <f>VLOOKUP(A64,'[1]newstock pv'!$A:$K,11,FALSE)</f>
        <v>4050</v>
      </c>
      <c r="L64" s="93">
        <f>VLOOKUP(A64,'[1]newstock pv'!$A:$L,12,FALSE)</f>
        <v>4502</v>
      </c>
      <c r="N64" s="93" t="str">
        <f>VLOOKUP(A64,'[1]newstock pv'!$A:$N,14,FALSE)</f>
        <v>NO INFORMATION</v>
      </c>
      <c r="O64" s="93" t="str">
        <f>VLOOKUP(A64,'[1]newstock pv'!$A:$O,15,FALSE)</f>
        <v>NO INFORMATION</v>
      </c>
      <c r="P64" s="93" t="str">
        <f>VLOOKUP(A64,'[1]newstock pv'!$A:$P,16,FALSE)</f>
        <v>02.03.2020</v>
      </c>
    </row>
    <row r="65" spans="1:16">
      <c r="A65" s="26" t="s">
        <v>1106</v>
      </c>
      <c r="B65" s="52">
        <v>24</v>
      </c>
      <c r="C65" s="52">
        <v>0</v>
      </c>
      <c r="D65" s="52">
        <v>4</v>
      </c>
      <c r="E65" s="52">
        <v>20</v>
      </c>
      <c r="F65" s="86"/>
      <c r="G65" s="86"/>
      <c r="H65" s="52"/>
      <c r="I65" s="52"/>
      <c r="J65" s="93">
        <f>VLOOKUP(A65,'[1]newstock pv'!$A:$J,10,FALSE)</f>
        <v>3600</v>
      </c>
      <c r="K65" s="93">
        <f>VLOOKUP(A65,'[1]newstock pv'!$A:$K,11,FALSE)</f>
        <v>3770</v>
      </c>
      <c r="L65" s="93">
        <v>2802</v>
      </c>
      <c r="N65" s="93" t="str">
        <f>VLOOKUP(A65,'[1]newstock pv'!$A:$N,14,FALSE)</f>
        <v>HARI</v>
      </c>
      <c r="O65" s="93" t="str">
        <f>VLOOKUP(A65,'[1]newstock pv'!$A:$O,15,FALSE)</f>
        <v>M.I</v>
      </c>
      <c r="P65" s="93" t="str">
        <f>VLOOKUP(A65,'[1]newstock pv'!$A:$P,16,FALSE)</f>
        <v>09.03.2020</v>
      </c>
    </row>
    <row r="66" spans="1:16">
      <c r="A66" s="26" t="s">
        <v>1052</v>
      </c>
      <c r="B66" s="52">
        <v>24.5</v>
      </c>
      <c r="C66" s="52">
        <v>15</v>
      </c>
      <c r="D66" s="52">
        <v>16</v>
      </c>
      <c r="E66" s="52">
        <v>23.5</v>
      </c>
      <c r="F66" s="84"/>
      <c r="G66" s="84"/>
      <c r="H66" s="52"/>
      <c r="I66" s="52"/>
      <c r="J66" s="93">
        <f>VLOOKUP(A66,'[1]newstock pv'!$A:$J,10,FALSE)</f>
        <v>3369</v>
      </c>
      <c r="K66" s="93">
        <f>VLOOKUP(A66,'[1]newstock pv'!$A:$K,11,FALSE)</f>
        <v>3490</v>
      </c>
      <c r="L66" s="93">
        <f>VLOOKUP(A66,'[1]newstock pv'!$A:$L,12,FALSE)</f>
        <v>3502</v>
      </c>
      <c r="N66" s="93" t="str">
        <f>VLOOKUP(A66,'[1]newstock pv'!$A:$N,14,FALSE)</f>
        <v>NO INFORMATION</v>
      </c>
      <c r="O66" s="93" t="str">
        <f>VLOOKUP(A66,'[1]newstock pv'!$A:$O,15,FALSE)</f>
        <v>NO INFORMATION</v>
      </c>
      <c r="P66" s="93" t="str">
        <f>VLOOKUP(A66,'[1]newstock pv'!$A:$P,16,FALSE)</f>
        <v>07.03.2020</v>
      </c>
    </row>
    <row r="67" spans="1:16">
      <c r="A67" s="26" t="s">
        <v>1226</v>
      </c>
      <c r="B67" s="52">
        <v>0</v>
      </c>
      <c r="C67" s="52">
        <v>10</v>
      </c>
      <c r="D67" s="52">
        <v>10</v>
      </c>
      <c r="E67" s="52">
        <v>0</v>
      </c>
      <c r="F67" s="93" t="s">
        <v>1255</v>
      </c>
      <c r="G67" s="93" t="s">
        <v>1256</v>
      </c>
      <c r="H67" s="52"/>
      <c r="I67" s="52"/>
      <c r="J67" s="93">
        <v>3800</v>
      </c>
      <c r="K67" s="93">
        <v>3900</v>
      </c>
      <c r="L67" s="93">
        <v>4202</v>
      </c>
      <c r="N67" s="93" t="s">
        <v>1257</v>
      </c>
      <c r="O67" s="93" t="s">
        <v>1257</v>
      </c>
      <c r="P67" s="93" t="s">
        <v>1241</v>
      </c>
    </row>
    <row r="68" spans="1:16">
      <c r="A68" s="26" t="s">
        <v>1100</v>
      </c>
      <c r="B68" s="52">
        <v>8</v>
      </c>
      <c r="C68" s="52">
        <v>0</v>
      </c>
      <c r="D68" s="52">
        <v>8</v>
      </c>
      <c r="E68" s="52">
        <v>0</v>
      </c>
      <c r="F68" s="87"/>
      <c r="G68" s="87"/>
      <c r="H68" s="52"/>
      <c r="I68" s="52"/>
      <c r="J68" s="93">
        <f>VLOOKUP(A68,'[1]newstock pv'!$A:$J,10,FALSE)</f>
        <v>2500</v>
      </c>
      <c r="K68" s="93">
        <f>VLOOKUP(A68,'[1]newstock pv'!$A:$K,11,FALSE)</f>
        <v>2550</v>
      </c>
      <c r="L68" s="93">
        <v>2802</v>
      </c>
      <c r="N68" s="93" t="str">
        <f>VLOOKUP(A68,'[1]newstock pv'!$A:$N,14,FALSE)</f>
        <v>NO INFORMATION</v>
      </c>
      <c r="O68" s="93" t="str">
        <f>VLOOKUP(A68,'[1]newstock pv'!$A:$O,15,FALSE)</f>
        <v>NO INFORMATION</v>
      </c>
      <c r="P68" s="93" t="str">
        <f>VLOOKUP(A68,'[1]newstock pv'!$A:$P,16,FALSE)</f>
        <v>17.02.2020</v>
      </c>
    </row>
    <row r="69" spans="1:16">
      <c r="A69" s="26" t="s">
        <v>774</v>
      </c>
      <c r="B69" s="52">
        <v>4.8</v>
      </c>
      <c r="C69" s="52">
        <v>0</v>
      </c>
      <c r="D69" s="52">
        <v>0</v>
      </c>
      <c r="E69" s="52">
        <v>4.8</v>
      </c>
      <c r="F69" s="70"/>
      <c r="G69" s="70"/>
      <c r="H69" s="52"/>
      <c r="I69" s="52"/>
      <c r="J69" s="93">
        <f>VLOOKUP(A69,'[1]newstock pv'!$A:$J,10,FALSE)</f>
        <v>5502</v>
      </c>
      <c r="K69" s="93">
        <f>VLOOKUP(A69,'[1]newstock pv'!$A:$K,11,FALSE)</f>
        <v>5935</v>
      </c>
      <c r="L69" s="93">
        <f>VLOOKUP(A69,'[1]newstock pv'!$A:$L,12,FALSE)</f>
        <v>6402</v>
      </c>
      <c r="N69" s="93" t="str">
        <f>VLOOKUP(A69,'[1]newstock pv'!$A:$N,14,FALSE)</f>
        <v>NO INFORMATION</v>
      </c>
      <c r="O69" s="93" t="str">
        <f>VLOOKUP(A69,'[1]newstock pv'!$A:$O,15,FALSE)</f>
        <v>NO INFORMATION</v>
      </c>
      <c r="P69" s="93" t="str">
        <f>VLOOKUP(A69,'[1]newstock pv'!$A:$P,16,FALSE)</f>
        <v>03.03.2020</v>
      </c>
    </row>
    <row r="70" spans="1:16">
      <c r="A70" s="26" t="s">
        <v>1193</v>
      </c>
      <c r="B70" s="52">
        <v>3</v>
      </c>
      <c r="C70" s="52">
        <v>3</v>
      </c>
      <c r="D70" s="52">
        <v>6</v>
      </c>
      <c r="E70" s="52">
        <v>0</v>
      </c>
      <c r="F70" s="91"/>
      <c r="G70" s="91"/>
      <c r="H70" s="52"/>
      <c r="I70" s="52"/>
      <c r="J70" s="93">
        <f>VLOOKUP(A70,'[1]newstock pv'!$A:$J,10,FALSE)</f>
        <v>3350</v>
      </c>
      <c r="K70" s="93">
        <f>VLOOKUP(A70,'[1]newstock pv'!$A:$K,11,FALSE)</f>
        <v>3446</v>
      </c>
      <c r="L70" s="93">
        <v>2802</v>
      </c>
      <c r="N70" s="93" t="str">
        <f>VLOOKUP(A70,'[1]newstock pv'!$A:$N,14,FALSE)</f>
        <v>NO INFORMATION</v>
      </c>
      <c r="O70" s="93" t="str">
        <f>VLOOKUP(A70,'[1]newstock pv'!$A:$O,15,FALSE)</f>
        <v>NO INFORMATION</v>
      </c>
      <c r="P70" s="93" t="str">
        <f>VLOOKUP(A70,'[1]newstock pv'!$A:$P,16,FALSE)</f>
        <v>07.03.2020</v>
      </c>
    </row>
    <row r="71" spans="1:16">
      <c r="A71" s="26" t="s">
        <v>1143</v>
      </c>
      <c r="B71" s="52">
        <v>3</v>
      </c>
      <c r="C71" s="52">
        <v>3</v>
      </c>
      <c r="D71" s="52">
        <v>3</v>
      </c>
      <c r="E71" s="52">
        <v>3</v>
      </c>
      <c r="F71" s="79"/>
      <c r="G71" s="79"/>
      <c r="H71" s="52"/>
      <c r="I71" s="52"/>
      <c r="J71" s="93">
        <f>VLOOKUP(A71,'[1]newstock pv'!$A:$J,10,FALSE)</f>
        <v>3400</v>
      </c>
      <c r="K71" s="93">
        <f>VLOOKUP(A71,'[1]newstock pv'!$A:$K,11,FALSE)</f>
        <v>3450</v>
      </c>
      <c r="L71" s="93" t="str">
        <f>VLOOKUP(A71,'[1]newstock pv'!$A:$L,12,FALSE)</f>
        <v>NO SALES</v>
      </c>
      <c r="N71" s="93" t="str">
        <f>VLOOKUP(A71,'[1]newstock pv'!$A:$N,14,FALSE)</f>
        <v>NO INFORMATION</v>
      </c>
      <c r="O71" s="93" t="str">
        <f>VLOOKUP(A71,'[1]newstock pv'!$A:$O,15,FALSE)</f>
        <v>NO INFORMATION</v>
      </c>
      <c r="P71" s="93" t="str">
        <f>VLOOKUP(A71,'[1]newstock pv'!$A:$P,16,FALSE)</f>
        <v>24.02.2020</v>
      </c>
    </row>
    <row r="72" spans="1:16">
      <c r="A72" s="51" t="s">
        <v>44</v>
      </c>
      <c r="B72" s="52">
        <v>293.3</v>
      </c>
      <c r="C72" s="52">
        <v>137.5</v>
      </c>
      <c r="D72" s="52">
        <v>139.30000000000001</v>
      </c>
      <c r="E72" s="52">
        <v>291.5</v>
      </c>
      <c r="F72" s="82"/>
      <c r="G72" s="82"/>
      <c r="H72" s="52"/>
      <c r="I72" s="52"/>
      <c r="J72" s="93"/>
      <c r="K72" s="93"/>
      <c r="L72" s="93"/>
      <c r="M72" s="24">
        <v>9465</v>
      </c>
      <c r="N72" s="93"/>
      <c r="O72" s="93"/>
      <c r="P72" s="93"/>
    </row>
    <row r="73" spans="1:16">
      <c r="A73" s="26" t="s">
        <v>656</v>
      </c>
      <c r="B73" s="52">
        <v>27</v>
      </c>
      <c r="C73" s="52">
        <v>5.5</v>
      </c>
      <c r="D73" s="52">
        <v>11.5</v>
      </c>
      <c r="E73" s="52">
        <v>21</v>
      </c>
      <c r="F73" s="90"/>
      <c r="G73" s="90"/>
      <c r="H73" s="52"/>
      <c r="I73" s="52"/>
      <c r="J73" s="93">
        <f>VLOOKUP(A73,'[1]newstock pv'!$A:$J,10,FALSE)</f>
        <v>7412</v>
      </c>
      <c r="K73" s="93">
        <f>VLOOKUP(A73,'[1]newstock pv'!$A:$K,11,FALSE)</f>
        <v>7832</v>
      </c>
      <c r="L73" s="93">
        <f>VLOOKUP(A73,'[1]newstock pv'!$A:$L,12,FALSE)</f>
        <v>9302</v>
      </c>
      <c r="N73" s="93" t="str">
        <f>VLOOKUP(A73,'[1]newstock pv'!$A:$N,14,FALSE)</f>
        <v>SOUNDER</v>
      </c>
      <c r="O73" s="93" t="str">
        <f>VLOOKUP(A73,'[1]newstock pv'!$A:$O,15,FALSE)</f>
        <v>GRS</v>
      </c>
      <c r="P73" s="93" t="str">
        <f>VLOOKUP(A73,'[1]newstock pv'!$A:$P,16,FALSE)</f>
        <v>06.03.2020</v>
      </c>
    </row>
    <row r="74" spans="1:16">
      <c r="A74" s="26" t="s">
        <v>315</v>
      </c>
      <c r="B74" s="52">
        <v>32</v>
      </c>
      <c r="C74" s="52">
        <v>104.5</v>
      </c>
      <c r="D74" s="52">
        <v>64.5</v>
      </c>
      <c r="E74" s="52">
        <v>72</v>
      </c>
      <c r="F74" s="93" t="s">
        <v>1214</v>
      </c>
      <c r="G74" s="93" t="s">
        <v>1213</v>
      </c>
      <c r="H74" s="52">
        <v>10400</v>
      </c>
      <c r="I74" s="52">
        <v>10754</v>
      </c>
      <c r="J74" s="52">
        <v>10340</v>
      </c>
      <c r="K74" s="52">
        <v>10681</v>
      </c>
      <c r="L74" s="93">
        <f>VLOOKUP(A74,'[1]newstock pv'!$A:$L,12,FALSE)</f>
        <v>11102</v>
      </c>
      <c r="N74" s="93" t="str">
        <f>VLOOKUP(A74,'[1]newstock pv'!$A:$N,14,FALSE)</f>
        <v>SVA</v>
      </c>
      <c r="O74" s="93" t="str">
        <f>VLOOKUP(A74,'[1]newstock pv'!$A:$O,15,FALSE)</f>
        <v>GRS</v>
      </c>
      <c r="P74" s="93" t="s">
        <v>1241</v>
      </c>
    </row>
    <row r="75" spans="1:16">
      <c r="A75" s="26" t="s">
        <v>1111</v>
      </c>
      <c r="B75" s="52">
        <v>40</v>
      </c>
      <c r="C75" s="52">
        <v>1</v>
      </c>
      <c r="D75" s="52">
        <v>3</v>
      </c>
      <c r="E75" s="52">
        <v>38</v>
      </c>
      <c r="F75" s="86"/>
      <c r="G75" s="86"/>
      <c r="H75" s="52"/>
      <c r="I75" s="52"/>
      <c r="J75" s="93">
        <f>VLOOKUP(A75,'[1]newstock pv'!$A:$J,10,FALSE)</f>
        <v>8353</v>
      </c>
      <c r="K75" s="93">
        <f>VLOOKUP(A75,'[1]newstock pv'!$A:$K,11,FALSE)</f>
        <v>8737</v>
      </c>
      <c r="L75" s="93">
        <f>VLOOKUP(A75,'[1]newstock pv'!$A:$L,12,FALSE)</f>
        <v>9002</v>
      </c>
      <c r="N75" s="93" t="str">
        <f>VLOOKUP(A75,'[1]newstock pv'!$A:$N,14,FALSE)</f>
        <v>NO INF</v>
      </c>
      <c r="O75" s="93" t="str">
        <f>VLOOKUP(A75,'[1]newstock pv'!$A:$O,15,FALSE)</f>
        <v>NO INF</v>
      </c>
      <c r="P75" s="93" t="str">
        <f>VLOOKUP(A75,'[1]newstock pv'!$A:$P,16,FALSE)</f>
        <v>22.02.2020</v>
      </c>
    </row>
    <row r="76" spans="1:16">
      <c r="A76" s="26" t="s">
        <v>1091</v>
      </c>
      <c r="B76" s="52">
        <v>0</v>
      </c>
      <c r="C76" s="52">
        <v>0.5</v>
      </c>
      <c r="D76" s="52">
        <v>0.5</v>
      </c>
      <c r="E76" s="52">
        <v>0</v>
      </c>
      <c r="F76" s="88"/>
      <c r="G76" s="88"/>
      <c r="H76" s="52"/>
      <c r="I76" s="52"/>
      <c r="J76" s="93">
        <f>VLOOKUP(A76,'[1]newstock pv'!$A:$J,10,FALSE)</f>
        <v>8202</v>
      </c>
      <c r="K76" s="93">
        <f>VLOOKUP(A76,'[1]newstock pv'!$A:$K,11,FALSE)</f>
        <v>8412</v>
      </c>
      <c r="L76" s="93">
        <f>VLOOKUP(A76,'[1]newstock pv'!$A:$L,12,FALSE)</f>
        <v>9002</v>
      </c>
      <c r="N76" s="93" t="str">
        <f>VLOOKUP(A76,'[1]newstock pv'!$A:$N,14,FALSE)</f>
        <v>SVA</v>
      </c>
      <c r="O76" s="93" t="str">
        <f>VLOOKUP(A76,'[1]newstock pv'!$A:$O,15,FALSE)</f>
        <v>GRS</v>
      </c>
      <c r="P76" s="93" t="str">
        <f>VLOOKUP(A76,'[1]newstock pv'!$A:$P,16,FALSE)</f>
        <v>15.02.2020</v>
      </c>
    </row>
    <row r="77" spans="1:16">
      <c r="A77" s="26" t="s">
        <v>1045</v>
      </c>
      <c r="B77" s="52">
        <v>1</v>
      </c>
      <c r="C77" s="52">
        <v>0</v>
      </c>
      <c r="D77" s="52">
        <v>0</v>
      </c>
      <c r="E77" s="52">
        <v>1</v>
      </c>
      <c r="F77" s="87"/>
      <c r="G77" s="87"/>
      <c r="H77" s="52"/>
      <c r="I77" s="52"/>
      <c r="J77" s="93">
        <f>VLOOKUP(A77,'[1]newstock pv'!$A:$J,10,FALSE)</f>
        <v>8400</v>
      </c>
      <c r="K77" s="93">
        <f>VLOOKUP(A77,'[1]newstock pv'!$A:$K,11,FALSE)</f>
        <v>8645</v>
      </c>
      <c r="L77" s="93">
        <f>VLOOKUP(A77,'[1]newstock pv'!$A:$L,12,FALSE)</f>
        <v>8902</v>
      </c>
      <c r="N77" s="93" t="str">
        <f>VLOOKUP(A77,'[1]newstock pv'!$A:$N,14,FALSE)</f>
        <v>NO INF</v>
      </c>
      <c r="O77" s="93" t="str">
        <f>VLOOKUP(A77,'[1]newstock pv'!$A:$O,15,FALSE)</f>
        <v>NO INF</v>
      </c>
      <c r="P77" s="93" t="str">
        <f>VLOOKUP(A77,'[1]newstock pv'!$A:$P,16,FALSE)</f>
        <v>04.02.2020</v>
      </c>
    </row>
    <row r="78" spans="1:16">
      <c r="A78" s="26" t="s">
        <v>1194</v>
      </c>
      <c r="B78" s="52">
        <v>151</v>
      </c>
      <c r="C78" s="52">
        <v>26</v>
      </c>
      <c r="D78" s="52">
        <v>57.5</v>
      </c>
      <c r="E78" s="52">
        <v>119.5</v>
      </c>
      <c r="F78" s="82"/>
      <c r="G78" s="82"/>
      <c r="H78" s="52"/>
      <c r="I78" s="52"/>
      <c r="J78" s="93">
        <f>VLOOKUP(A78,'[1]newstock pv'!$A:$J,10,FALSE)</f>
        <v>8575</v>
      </c>
      <c r="K78" s="93">
        <f>VLOOKUP(A78,'[1]newstock pv'!$A:$K,11,FALSE)</f>
        <v>8860</v>
      </c>
      <c r="L78" s="93">
        <f>VLOOKUP(A78,'[1]newstock pv'!$A:$L,12,FALSE)</f>
        <v>9202</v>
      </c>
      <c r="N78" s="93" t="str">
        <f>VLOOKUP(A78,'[1]newstock pv'!$A:$N,14,FALSE)</f>
        <v>MAHSEH</v>
      </c>
      <c r="O78" s="93" t="str">
        <f>VLOOKUP(A78,'[1]newstock pv'!$A:$O,15,FALSE)</f>
        <v>GRS</v>
      </c>
      <c r="P78" s="93" t="str">
        <f>VLOOKUP(A78,'[1]newstock pv'!$A:$P,16,FALSE)</f>
        <v>07.03.2020</v>
      </c>
    </row>
    <row r="79" spans="1:16">
      <c r="A79" s="26" t="s">
        <v>1120</v>
      </c>
      <c r="B79" s="52">
        <v>19.8</v>
      </c>
      <c r="C79" s="52">
        <v>0</v>
      </c>
      <c r="D79" s="52">
        <v>1.7999999999999998</v>
      </c>
      <c r="E79" s="52">
        <v>18</v>
      </c>
      <c r="F79" s="91"/>
      <c r="G79" s="91"/>
      <c r="H79" s="52"/>
      <c r="I79" s="52"/>
      <c r="J79" s="93">
        <f>VLOOKUP(A79,'[1]newstock pv'!$A:$J,10,FALSE)</f>
        <v>9702</v>
      </c>
      <c r="K79" s="93">
        <f>VLOOKUP(A79,'[1]newstock pv'!$A:$K,11,FALSE)</f>
        <v>9752</v>
      </c>
      <c r="L79" s="93">
        <f>VLOOKUP(A79,'[1]newstock pv'!$A:$L,12,FALSE)</f>
        <v>10402</v>
      </c>
      <c r="N79" s="93" t="str">
        <f>VLOOKUP(A79,'[1]newstock pv'!$A:$N,14,FALSE)</f>
        <v>SOUNDER</v>
      </c>
      <c r="O79" s="93" t="str">
        <f>VLOOKUP(A79,'[1]newstock pv'!$A:$O,15,FALSE)</f>
        <v>GRS</v>
      </c>
      <c r="P79" s="93" t="str">
        <f>VLOOKUP(A79,'[1]newstock pv'!$A:$P,16,FALSE)</f>
        <v>21.02.2020</v>
      </c>
    </row>
    <row r="80" spans="1:16">
      <c r="A80" s="26" t="s">
        <v>1161</v>
      </c>
      <c r="B80" s="52">
        <v>22.5</v>
      </c>
      <c r="C80" s="52">
        <v>0</v>
      </c>
      <c r="D80" s="52">
        <v>0.5</v>
      </c>
      <c r="E80" s="52">
        <v>22</v>
      </c>
      <c r="F80" s="83"/>
      <c r="G80" s="83"/>
      <c r="H80" s="52"/>
      <c r="I80" s="52"/>
      <c r="J80" s="93">
        <f>VLOOKUP(A80,'[1]newstock pv'!$A:$J,10,FALSE)</f>
        <v>8400</v>
      </c>
      <c r="K80" s="93">
        <f>VLOOKUP(A80,'[1]newstock pv'!$A:$K,11,FALSE)</f>
        <v>8639</v>
      </c>
      <c r="L80" s="93">
        <f>VLOOKUP(A80,'[1]newstock pv'!$A:$L,12,FALSE)</f>
        <v>8802</v>
      </c>
      <c r="N80" s="93" t="str">
        <f>VLOOKUP(A80,'[1]newstock pv'!$A:$N,14,FALSE)</f>
        <v>DIRECT</v>
      </c>
      <c r="O80" s="93" t="str">
        <f>VLOOKUP(A80,'[1]newstock pv'!$A:$O,15,FALSE)</f>
        <v>GRS</v>
      </c>
      <c r="P80" s="93" t="str">
        <f>VLOOKUP(A80,'[1]newstock pv'!$A:$P,16,FALSE)</f>
        <v>28.02.2020</v>
      </c>
    </row>
    <row r="81" spans="1:16">
      <c r="A81" s="51" t="s">
        <v>368</v>
      </c>
      <c r="B81" s="52">
        <v>318.39999999999998</v>
      </c>
      <c r="C81" s="52">
        <v>15</v>
      </c>
      <c r="D81" s="52">
        <v>54.1</v>
      </c>
      <c r="E81" s="52">
        <v>279.3</v>
      </c>
      <c r="F81" s="82"/>
      <c r="G81" s="82"/>
      <c r="H81" s="52"/>
      <c r="I81" s="52"/>
      <c r="J81" s="93"/>
      <c r="K81" s="93"/>
      <c r="L81" s="93"/>
      <c r="M81" s="24">
        <v>10102</v>
      </c>
      <c r="N81" s="93"/>
      <c r="O81" s="93"/>
      <c r="P81" s="93"/>
    </row>
    <row r="82" spans="1:16">
      <c r="A82" s="26" t="s">
        <v>942</v>
      </c>
      <c r="B82" s="52">
        <v>1.5</v>
      </c>
      <c r="C82" s="52">
        <v>0</v>
      </c>
      <c r="D82" s="52">
        <v>0</v>
      </c>
      <c r="E82" s="52">
        <v>1.5</v>
      </c>
      <c r="F82" s="65"/>
      <c r="G82" s="65"/>
      <c r="J82" s="93">
        <f>VLOOKUP(A82,'[1]newstock pv'!$A:$J,10,FALSE)</f>
        <v>9638</v>
      </c>
      <c r="K82" s="93">
        <f>VLOOKUP(A82,'[1]newstock pv'!$A:$K,11,FALSE)</f>
        <v>9867</v>
      </c>
      <c r="L82" s="93">
        <f>VLOOKUP(A82,'[1]newstock pv'!$A:$L,12,FALSE)</f>
        <v>10102</v>
      </c>
      <c r="N82" s="93" t="str">
        <f>VLOOKUP(A82,'[1]newstock pv'!$A:$N,14,FALSE)</f>
        <v>DIRECT</v>
      </c>
      <c r="O82" s="93" t="str">
        <f>VLOOKUP(A82,'[1]newstock pv'!$A:$O,15,FALSE)</f>
        <v>M.I</v>
      </c>
      <c r="P82" s="93" t="str">
        <f>VLOOKUP(A82,'[1]newstock pv'!$A:$P,16,FALSE)</f>
        <v>04.02.2020</v>
      </c>
    </row>
    <row r="83" spans="1:16">
      <c r="A83" s="23" t="s">
        <v>1087</v>
      </c>
      <c r="B83" s="52">
        <v>32.4</v>
      </c>
      <c r="C83" s="52">
        <v>0</v>
      </c>
      <c r="D83" s="52">
        <v>0.6</v>
      </c>
      <c r="E83" s="52">
        <v>31.8</v>
      </c>
      <c r="F83" s="81"/>
      <c r="G83" s="81"/>
      <c r="H83" s="52"/>
      <c r="I83" s="52"/>
      <c r="J83" s="93">
        <f>VLOOKUP(A83,'[1]newstock pv'!$A:$J,10,FALSE)</f>
        <v>10019</v>
      </c>
      <c r="K83" s="93">
        <f>VLOOKUP(A83,'[1]newstock pv'!$A:$K,11,FALSE)</f>
        <v>10364</v>
      </c>
      <c r="L83" s="93">
        <f>VLOOKUP(A83,'[1]newstock pv'!$A:$L,12,FALSE)</f>
        <v>10252</v>
      </c>
      <c r="N83" s="93" t="str">
        <f>VLOOKUP(A83,'[1]newstock pv'!$A:$N,14,FALSE)</f>
        <v>RAVI</v>
      </c>
      <c r="O83" s="93" t="str">
        <f>VLOOKUP(A83,'[1]newstock pv'!$A:$O,15,FALSE)</f>
        <v>M.I</v>
      </c>
      <c r="P83" s="93" t="str">
        <f>VLOOKUP(A83,'[1]newstock pv'!$A:$P,16,FALSE)</f>
        <v>11.02.2020</v>
      </c>
    </row>
    <row r="84" spans="1:16">
      <c r="A84" s="26" t="s">
        <v>1148</v>
      </c>
      <c r="B84" s="52">
        <v>91.5</v>
      </c>
      <c r="C84" s="52">
        <v>5</v>
      </c>
      <c r="D84" s="52">
        <v>18.5</v>
      </c>
      <c r="E84" s="52">
        <v>78</v>
      </c>
      <c r="F84" s="90"/>
      <c r="G84" s="90"/>
      <c r="H84" s="52"/>
      <c r="I84" s="52"/>
      <c r="J84" s="93">
        <f>VLOOKUP(A84,'[1]newstock pv'!$A:$J,10,FALSE)</f>
        <v>9702</v>
      </c>
      <c r="K84" s="93">
        <f>VLOOKUP(A84,'[1]newstock pv'!$A:$K,11,FALSE)</f>
        <v>9932</v>
      </c>
      <c r="L84" s="93">
        <f>VLOOKUP(A84,'[1]newstock pv'!$A:$L,12,FALSE)</f>
        <v>10002</v>
      </c>
      <c r="N84" s="93" t="str">
        <f>VLOOKUP(A84,'[1]newstock pv'!$A:$N,14,FALSE)</f>
        <v>SOUNDER</v>
      </c>
      <c r="O84" s="93" t="str">
        <f>VLOOKUP(A84,'[1]newstock pv'!$A:$O,15,FALSE)</f>
        <v>GRS</v>
      </c>
      <c r="P84" s="93" t="str">
        <f>VLOOKUP(A84,'[1]newstock pv'!$A:$P,16,FALSE)</f>
        <v>07.03.2020</v>
      </c>
    </row>
    <row r="85" spans="1:16">
      <c r="A85" s="26" t="s">
        <v>1053</v>
      </c>
      <c r="B85" s="52">
        <v>54.5</v>
      </c>
      <c r="C85" s="52">
        <v>0</v>
      </c>
      <c r="D85" s="52">
        <v>0</v>
      </c>
      <c r="E85" s="52">
        <v>54.5</v>
      </c>
      <c r="F85" s="91"/>
      <c r="G85" s="91"/>
      <c r="H85" s="52"/>
      <c r="I85" s="52"/>
      <c r="J85" s="93">
        <f>VLOOKUP(A85,'[1]newstock pv'!$A:$J,10,FALSE)</f>
        <v>10100</v>
      </c>
      <c r="K85" s="93">
        <f>VLOOKUP(A85,'[1]newstock pv'!$A:$K,11,FALSE)</f>
        <v>10335</v>
      </c>
      <c r="L85" s="93">
        <f>VLOOKUP(A85,'[1]newstock pv'!$A:$L,12,FALSE)</f>
        <v>10202</v>
      </c>
      <c r="N85" s="93" t="str">
        <f>VLOOKUP(A85,'[1]newstock pv'!$A:$N,14,FALSE)</f>
        <v>RAVI</v>
      </c>
      <c r="O85" s="93" t="str">
        <f>VLOOKUP(A85,'[1]newstock pv'!$A:$O,15,FALSE)</f>
        <v>M.I</v>
      </c>
      <c r="P85" s="93" t="str">
        <f>VLOOKUP(A85,'[1]newstock pv'!$A:$P,16,FALSE)</f>
        <v>01.02.2020</v>
      </c>
    </row>
    <row r="86" spans="1:16">
      <c r="A86" s="26" t="s">
        <v>1182</v>
      </c>
      <c r="B86" s="52">
        <v>40</v>
      </c>
      <c r="C86" s="52">
        <v>10</v>
      </c>
      <c r="D86" s="52">
        <v>31</v>
      </c>
      <c r="E86" s="52">
        <v>19</v>
      </c>
      <c r="F86" s="90"/>
      <c r="G86" s="90"/>
      <c r="H86" s="52"/>
      <c r="I86" s="52"/>
      <c r="J86" s="93">
        <f>VLOOKUP(A86,'[1]newstock pv'!$A:$J,10,FALSE)</f>
        <v>9463</v>
      </c>
      <c r="K86" s="93">
        <f>VLOOKUP(A86,'[1]newstock pv'!$A:$K,11,FALSE)</f>
        <v>9690</v>
      </c>
      <c r="L86" s="93">
        <f>VLOOKUP(A86,'[1]newstock pv'!$A:$L,12,FALSE)</f>
        <v>9852</v>
      </c>
      <c r="N86" s="93" t="str">
        <f>VLOOKUP(A86,'[1]newstock pv'!$A:$N,14,FALSE)</f>
        <v>NEETHI KARTHI</v>
      </c>
      <c r="O86" s="93" t="str">
        <f>VLOOKUP(A86,'[1]newstock pv'!$A:$O,15,FALSE)</f>
        <v>M.I</v>
      </c>
      <c r="P86" s="93" t="str">
        <f>VLOOKUP(A86,'[1]newstock pv'!$A:$P,16,FALSE)</f>
        <v>06.03.2020</v>
      </c>
    </row>
    <row r="87" spans="1:16">
      <c r="A87" s="26" t="s">
        <v>1046</v>
      </c>
      <c r="B87" s="52">
        <v>94.5</v>
      </c>
      <c r="C87" s="52">
        <v>0</v>
      </c>
      <c r="D87" s="52">
        <v>2</v>
      </c>
      <c r="E87" s="52">
        <v>92.5</v>
      </c>
      <c r="F87" s="86"/>
      <c r="G87" s="86"/>
      <c r="H87" s="52"/>
      <c r="I87" s="52"/>
      <c r="J87" s="93">
        <f>VLOOKUP(A87,'[1]newstock pv'!$A:$J,10,FALSE)</f>
        <v>9800</v>
      </c>
      <c r="K87" s="93">
        <f>VLOOKUP(A87,'[1]newstock pv'!$A:$K,11,FALSE)</f>
        <v>10094</v>
      </c>
      <c r="L87" s="93">
        <f>VLOOKUP(A87,'[1]newstock pv'!$A:$L,12,FALSE)</f>
        <v>10302</v>
      </c>
      <c r="N87" s="93" t="str">
        <f>VLOOKUP(A87,'[1]newstock pv'!$A:$N,14,FALSE)</f>
        <v>RAMACHANDRAN</v>
      </c>
      <c r="O87" s="93" t="str">
        <f>VLOOKUP(A87,'[1]newstock pv'!$A:$O,15,FALSE)</f>
        <v>M.I</v>
      </c>
      <c r="P87" s="93" t="str">
        <f>VLOOKUP(A87,'[1]newstock pv'!$A:$P,16,FALSE)</f>
        <v>19.02.2020</v>
      </c>
    </row>
    <row r="88" spans="1:16">
      <c r="A88" s="26" t="s">
        <v>1195</v>
      </c>
      <c r="B88" s="52">
        <v>4</v>
      </c>
      <c r="C88" s="52">
        <v>0</v>
      </c>
      <c r="D88" s="52">
        <v>2</v>
      </c>
      <c r="E88" s="52">
        <v>2</v>
      </c>
      <c r="F88" s="89"/>
      <c r="G88" s="89"/>
      <c r="H88" s="52"/>
      <c r="I88" s="52"/>
      <c r="J88" s="93">
        <f>VLOOKUP(A88,'[1]newstock pv'!$A:$J,10,FALSE)</f>
        <v>9702</v>
      </c>
      <c r="K88" s="93">
        <f>VLOOKUP(A88,'[1]newstock pv'!$A:$K,11,FALSE)</f>
        <v>9931</v>
      </c>
      <c r="L88" s="93">
        <f>VLOOKUP(A88,'[1]newstock pv'!$A:$L,12,FALSE)</f>
        <v>10002</v>
      </c>
      <c r="N88" s="93" t="str">
        <f>VLOOKUP(A88,'[1]newstock pv'!$A:$N,14,FALSE)</f>
        <v>SOUNDER</v>
      </c>
      <c r="O88" s="93" t="str">
        <f>VLOOKUP(A88,'[1]newstock pv'!$A:$O,15,FALSE)</f>
        <v>GRS</v>
      </c>
      <c r="P88" s="93" t="str">
        <f>VLOOKUP(A88,'[1]newstock pv'!$A:$P,16,FALSE)</f>
        <v>07.03.2020</v>
      </c>
    </row>
    <row r="89" spans="1:16">
      <c r="A89" s="51" t="s">
        <v>49</v>
      </c>
      <c r="B89" s="52">
        <v>5</v>
      </c>
      <c r="C89" s="52">
        <v>0</v>
      </c>
      <c r="D89" s="52">
        <v>2.5</v>
      </c>
      <c r="E89" s="52">
        <v>2.5</v>
      </c>
      <c r="F89" s="91"/>
      <c r="G89" s="91"/>
      <c r="H89" s="52"/>
      <c r="I89" s="52"/>
      <c r="J89" s="93"/>
      <c r="K89" s="93"/>
      <c r="L89" s="93"/>
      <c r="M89" s="24">
        <v>8402</v>
      </c>
      <c r="N89" s="93"/>
      <c r="O89" s="93"/>
      <c r="P89" s="93"/>
    </row>
    <row r="90" spans="1:16">
      <c r="A90" s="26" t="s">
        <v>504</v>
      </c>
      <c r="B90" s="52">
        <v>5</v>
      </c>
      <c r="C90" s="52">
        <v>0</v>
      </c>
      <c r="D90" s="52">
        <v>2.5</v>
      </c>
      <c r="E90" s="52">
        <v>2.5</v>
      </c>
      <c r="F90" s="87"/>
      <c r="G90" s="87"/>
      <c r="H90" s="52"/>
      <c r="I90" s="52"/>
      <c r="J90" s="93">
        <f>VLOOKUP(A90,'[1]newstock pv'!$A:$J,10,FALSE)</f>
        <v>7637</v>
      </c>
      <c r="K90" s="93">
        <f>VLOOKUP(A90,'[1]newstock pv'!$A:$K,11,FALSE)</f>
        <v>7926</v>
      </c>
      <c r="L90" s="93">
        <f>VLOOKUP(A90,'[1]newstock pv'!$A:$L,12,FALSE)</f>
        <v>8402</v>
      </c>
      <c r="N90" s="93" t="str">
        <f>VLOOKUP(A90,'[1]newstock pv'!$A:$N,14,FALSE)</f>
        <v>SASI</v>
      </c>
      <c r="O90" s="93" t="str">
        <f>VLOOKUP(A90,'[1]newstock pv'!$A:$O,15,FALSE)</f>
        <v>GRS</v>
      </c>
      <c r="P90" s="93" t="str">
        <f>VLOOKUP(A90,'[1]newstock pv'!$A:$P,16,FALSE)</f>
        <v>29.02.2020</v>
      </c>
    </row>
    <row r="91" spans="1:16">
      <c r="A91" s="51" t="s">
        <v>396</v>
      </c>
      <c r="B91" s="52">
        <v>75</v>
      </c>
      <c r="C91" s="52">
        <v>127</v>
      </c>
      <c r="D91" s="52">
        <v>74</v>
      </c>
      <c r="E91" s="52">
        <v>128</v>
      </c>
      <c r="F91" s="83"/>
      <c r="G91" s="83"/>
      <c r="H91" s="52"/>
      <c r="I91" s="52"/>
      <c r="J91" s="93"/>
      <c r="K91" s="93"/>
      <c r="L91" s="93"/>
      <c r="M91" s="24">
        <v>9677</v>
      </c>
      <c r="N91" s="93"/>
      <c r="O91" s="93"/>
      <c r="P91" s="93"/>
    </row>
    <row r="92" spans="1:16">
      <c r="A92" s="26" t="s">
        <v>646</v>
      </c>
      <c r="B92" s="52">
        <v>34</v>
      </c>
      <c r="C92" s="52">
        <v>127</v>
      </c>
      <c r="D92" s="52">
        <v>74</v>
      </c>
      <c r="E92" s="52">
        <v>87</v>
      </c>
      <c r="F92" s="93" t="s">
        <v>1263</v>
      </c>
      <c r="G92" s="93" t="s">
        <v>1264</v>
      </c>
      <c r="H92" s="52">
        <v>6668</v>
      </c>
      <c r="I92" s="52">
        <v>9284</v>
      </c>
      <c r="J92" s="52">
        <v>5967</v>
      </c>
      <c r="K92" s="52">
        <v>8687</v>
      </c>
      <c r="L92" s="93">
        <f>VLOOKUP(A92,'[1]newstock pv'!$A:$L,12,FALSE)</f>
        <v>9802</v>
      </c>
      <c r="N92" s="93" t="str">
        <f>VLOOKUP(A92,'[1]newstock pv'!$A:$N,14,FALSE)</f>
        <v>NO INF</v>
      </c>
      <c r="O92" s="93" t="str">
        <f>VLOOKUP(A92,'[1]newstock pv'!$A:$O,15,FALSE)</f>
        <v>NO INF</v>
      </c>
      <c r="P92" s="93" t="s">
        <v>1241</v>
      </c>
    </row>
    <row r="93" spans="1:16">
      <c r="A93" s="26" t="s">
        <v>1164</v>
      </c>
      <c r="B93" s="52">
        <v>1</v>
      </c>
      <c r="C93" s="52">
        <v>0</v>
      </c>
      <c r="D93" s="52">
        <v>0</v>
      </c>
      <c r="E93" s="52">
        <v>1</v>
      </c>
      <c r="F93" s="91"/>
      <c r="G93" s="91"/>
      <c r="H93" s="52"/>
      <c r="I93" s="52"/>
      <c r="J93" s="93">
        <f>VLOOKUP(A93,'[1]newstock pv'!$A:$J,10,FALSE)</f>
        <v>2002</v>
      </c>
      <c r="K93" s="93">
        <f>VLOOKUP(A93,'[1]newstock pv'!$A:$K,11,FALSE)</f>
        <v>2202</v>
      </c>
      <c r="L93" s="93" t="str">
        <f>VLOOKUP(A93,'[1]newstock pv'!$A:$L,12,FALSE)</f>
        <v>NO SALES</v>
      </c>
      <c r="N93" s="93" t="str">
        <f>VLOOKUP(A93,'[1]newstock pv'!$A:$N,14,FALSE)</f>
        <v>NO INF</v>
      </c>
      <c r="O93" s="93" t="str">
        <f>VLOOKUP(A93,'[1]newstock pv'!$A:$O,15,FALSE)</f>
        <v>NO INF</v>
      </c>
      <c r="P93" s="93" t="str">
        <f>VLOOKUP(A93,'[1]newstock pv'!$A:$P,16,FALSE)</f>
        <v>05.03.2020</v>
      </c>
    </row>
    <row r="94" spans="1:16">
      <c r="A94" s="26" t="s">
        <v>1068</v>
      </c>
      <c r="B94" s="52">
        <v>40</v>
      </c>
      <c r="C94" s="52">
        <v>0</v>
      </c>
      <c r="D94" s="52">
        <v>0</v>
      </c>
      <c r="E94" s="52">
        <v>40</v>
      </c>
      <c r="F94" s="85"/>
      <c r="G94" s="85"/>
      <c r="H94" s="52"/>
      <c r="I94" s="52"/>
      <c r="J94" s="93">
        <f>VLOOKUP(A94,'[1]newstock pv'!$A:$J,10,FALSE)</f>
        <v>9202</v>
      </c>
      <c r="K94" s="93">
        <f>VLOOKUP(A94,'[1]newstock pv'!$A:$K,11,FALSE)</f>
        <v>9425</v>
      </c>
      <c r="L94" s="93">
        <f>VLOOKUP(A94,'[1]newstock pv'!$A:$L,12,FALSE)</f>
        <v>9552</v>
      </c>
      <c r="N94" s="93" t="str">
        <f>VLOOKUP(A94,'[1]newstock pv'!$A:$N,14,FALSE)</f>
        <v>CHELIYAN</v>
      </c>
      <c r="O94" s="93" t="str">
        <f>VLOOKUP(A94,'[1]newstock pv'!$A:$O,15,FALSE)</f>
        <v>GOWSHIK</v>
      </c>
      <c r="P94" s="93" t="str">
        <f>VLOOKUP(A94,'[1]newstock pv'!$A:$P,16,FALSE)</f>
        <v>04.02.2020</v>
      </c>
    </row>
    <row r="95" spans="1:16">
      <c r="A95" s="51" t="s">
        <v>77</v>
      </c>
      <c r="B95" s="52">
        <v>605.5</v>
      </c>
      <c r="C95" s="52">
        <v>3</v>
      </c>
      <c r="D95" s="52">
        <v>75.5</v>
      </c>
      <c r="E95" s="52">
        <v>533</v>
      </c>
      <c r="F95" s="71"/>
      <c r="J95" s="93"/>
      <c r="K95" s="93"/>
      <c r="L95" s="93"/>
      <c r="M95" s="24">
        <v>5469</v>
      </c>
      <c r="N95" s="93"/>
      <c r="O95" s="93"/>
      <c r="P95" s="93"/>
    </row>
    <row r="96" spans="1:16">
      <c r="A96" s="23" t="s">
        <v>975</v>
      </c>
      <c r="B96" s="52">
        <v>36</v>
      </c>
      <c r="C96" s="52">
        <v>0</v>
      </c>
      <c r="D96" s="52">
        <v>0.5</v>
      </c>
      <c r="E96" s="52">
        <v>35.5</v>
      </c>
      <c r="F96" s="90"/>
      <c r="G96" s="90"/>
      <c r="H96" s="52"/>
      <c r="I96" s="52"/>
      <c r="J96" s="93">
        <f>VLOOKUP(A96,'[1]newstock pv'!$A:$J,10,FALSE)</f>
        <v>8860</v>
      </c>
      <c r="K96" s="93">
        <f>VLOOKUP(A96,'[1]newstock pv'!$A:$K,11,FALSE)</f>
        <v>9317</v>
      </c>
      <c r="L96" s="93">
        <f>VLOOKUP(A96,'[1]newstock pv'!$A:$L,12,FALSE)</f>
        <v>9302</v>
      </c>
      <c r="N96" s="93" t="str">
        <f>VLOOKUP(A96,'[1]newstock pv'!$A:$N,14,FALSE)</f>
        <v>DIRECT</v>
      </c>
      <c r="O96" s="93" t="str">
        <f>VLOOKUP(A96,'[1]newstock pv'!$A:$O,15,FALSE)</f>
        <v>GRS</v>
      </c>
      <c r="P96" s="93" t="str">
        <f>VLOOKUP(A96,'[1]newstock pv'!$A:$P,16,FALSE)</f>
        <v>11.01.2020</v>
      </c>
    </row>
    <row r="97" spans="1:16">
      <c r="A97" s="26" t="s">
        <v>1093</v>
      </c>
      <c r="B97" s="52">
        <v>15</v>
      </c>
      <c r="C97" s="52">
        <v>0.5</v>
      </c>
      <c r="D97" s="52">
        <v>1.5</v>
      </c>
      <c r="E97" s="52">
        <v>14</v>
      </c>
      <c r="F97" s="79"/>
      <c r="G97" s="79"/>
      <c r="H97" s="52"/>
      <c r="I97" s="52"/>
      <c r="J97" s="93">
        <f>VLOOKUP(A97,'[1]newstock pv'!$A:$J,10,FALSE)</f>
        <v>12500</v>
      </c>
      <c r="K97" s="93">
        <f>VLOOKUP(A97,'[1]newstock pv'!$A:$K,11,FALSE)</f>
        <v>12600</v>
      </c>
      <c r="L97" s="93">
        <f>VLOOKUP(A97,'[1]newstock pv'!$A:$L,12,FALSE)</f>
        <v>13402</v>
      </c>
      <c r="N97" s="93" t="str">
        <f>VLOOKUP(A97,'[1]newstock pv'!$A:$N,14,FALSE)</f>
        <v>DIRECT</v>
      </c>
      <c r="O97" s="93" t="str">
        <f>VLOOKUP(A97,'[1]newstock pv'!$A:$O,15,FALSE)</f>
        <v>GRS</v>
      </c>
      <c r="P97" s="93" t="str">
        <f>VLOOKUP(A97,'[1]newstock pv'!$A:$P,16,FALSE)</f>
        <v>06.03.2020</v>
      </c>
    </row>
    <row r="98" spans="1:16">
      <c r="A98" s="26" t="s">
        <v>1149</v>
      </c>
      <c r="B98" s="52">
        <v>1</v>
      </c>
      <c r="C98" s="52">
        <v>0</v>
      </c>
      <c r="D98" s="52">
        <v>0</v>
      </c>
      <c r="E98" s="52">
        <v>1</v>
      </c>
      <c r="F98" s="92"/>
      <c r="G98" s="92"/>
      <c r="H98" s="52"/>
      <c r="I98" s="52"/>
      <c r="J98" s="93">
        <f>VLOOKUP(A98,'[1]newstock pv'!$A:$J,10,FALSE)</f>
        <v>5500</v>
      </c>
      <c r="K98" s="93">
        <f>VLOOKUP(A98,'[1]newstock pv'!$A:$K,11,FALSE)</f>
        <v>5552</v>
      </c>
      <c r="L98" s="93">
        <f>VLOOKUP(A98,'[1]newstock pv'!$A:$L,12,FALSE)</f>
        <v>5602</v>
      </c>
      <c r="N98" s="93" t="str">
        <f>VLOOKUP(A98,'[1]newstock pv'!$A:$N,14,FALSE)</f>
        <v>NO INF</v>
      </c>
      <c r="O98" s="93" t="str">
        <f>VLOOKUP(A98,'[1]newstock pv'!$A:$O,15,FALSE)</f>
        <v>NO INF</v>
      </c>
      <c r="P98" s="93" t="str">
        <f>VLOOKUP(A98,'[1]newstock pv'!$A:$P,16,FALSE)</f>
        <v>26.02.2020</v>
      </c>
    </row>
    <row r="99" spans="1:16">
      <c r="A99" s="26" t="s">
        <v>982</v>
      </c>
      <c r="B99" s="52">
        <v>32.5</v>
      </c>
      <c r="C99" s="52">
        <v>0</v>
      </c>
      <c r="D99" s="52">
        <v>0.5</v>
      </c>
      <c r="E99" s="52">
        <v>32</v>
      </c>
      <c r="F99" s="82"/>
      <c r="G99" s="82"/>
      <c r="H99" s="52"/>
      <c r="I99" s="52"/>
      <c r="J99" s="93">
        <f>VLOOKUP(A99,'[1]newstock pv'!$A:$J,10,FALSE)</f>
        <v>3500</v>
      </c>
      <c r="K99" s="93">
        <f>VLOOKUP(A99,'[1]newstock pv'!$A:$K,11,FALSE)</f>
        <v>3614</v>
      </c>
      <c r="L99" s="93">
        <f>VLOOKUP(A99,'[1]newstock pv'!$A:$L,12,FALSE)</f>
        <v>3802</v>
      </c>
      <c r="N99" s="93" t="str">
        <f>VLOOKUP(A99,'[1]newstock pv'!$A:$N,14,FALSE)</f>
        <v>KATHIR</v>
      </c>
      <c r="O99" s="93" t="str">
        <f>VLOOKUP(A99,'[1]newstock pv'!$A:$O,15,FALSE)</f>
        <v>GRS</v>
      </c>
      <c r="P99" s="93" t="str">
        <f>VLOOKUP(A99,'[1]newstock pv'!$A:$P,16,FALSE)</f>
        <v>29.01.2020</v>
      </c>
    </row>
    <row r="100" spans="1:16">
      <c r="A100" s="26" t="s">
        <v>1073</v>
      </c>
      <c r="B100" s="52">
        <v>25.5</v>
      </c>
      <c r="C100" s="52">
        <v>0</v>
      </c>
      <c r="D100" s="52">
        <v>0</v>
      </c>
      <c r="E100" s="52">
        <v>25.5</v>
      </c>
      <c r="F100" s="76"/>
      <c r="G100" s="76"/>
      <c r="H100" s="52"/>
      <c r="I100" s="52"/>
      <c r="J100" s="93">
        <f>VLOOKUP(A100,'[1]newstock pv'!$A:$J,10,FALSE)</f>
        <v>2850</v>
      </c>
      <c r="K100" s="93">
        <f>VLOOKUP(A100,'[1]newstock pv'!$A:$K,11,FALSE)</f>
        <v>2950</v>
      </c>
      <c r="L100" s="93">
        <f>VLOOKUP(A100,'[1]newstock pv'!$A:$L,12,FALSE)</f>
        <v>3202</v>
      </c>
      <c r="N100" s="93" t="str">
        <f>VLOOKUP(A100,'[1]newstock pv'!$A:$N,14,FALSE)</f>
        <v>KATHIR</v>
      </c>
      <c r="O100" s="93" t="str">
        <f>VLOOKUP(A100,'[1]newstock pv'!$A:$O,15,FALSE)</f>
        <v>GRS</v>
      </c>
      <c r="P100" s="93" t="str">
        <f>VLOOKUP(A100,'[1]newstock pv'!$A:$P,16,FALSE)</f>
        <v>24.02.2020</v>
      </c>
    </row>
    <row r="101" spans="1:16">
      <c r="A101" s="26" t="s">
        <v>1054</v>
      </c>
      <c r="B101" s="52">
        <v>2</v>
      </c>
      <c r="C101" s="52">
        <v>0</v>
      </c>
      <c r="D101" s="52">
        <v>2</v>
      </c>
      <c r="E101" s="52">
        <v>0</v>
      </c>
      <c r="F101" s="75"/>
      <c r="G101" s="75"/>
      <c r="H101" s="52"/>
      <c r="I101" s="52"/>
      <c r="J101" s="93">
        <f>VLOOKUP(A101,'[1]newstock pv'!$A:$J,10,FALSE)</f>
        <v>6800</v>
      </c>
      <c r="K101" s="93">
        <f>VLOOKUP(A101,'[1]newstock pv'!$A:$K,11,FALSE)</f>
        <v>7018</v>
      </c>
      <c r="L101" s="93">
        <f>VLOOKUP(A101,'[1]newstock pv'!$A:$L,12,FALSE)</f>
        <v>7102</v>
      </c>
      <c r="N101" s="93" t="str">
        <f>VLOOKUP(A101,'[1]newstock pv'!$A:$N,14,FALSE)</f>
        <v>DIRECT</v>
      </c>
      <c r="O101" s="93" t="str">
        <f>VLOOKUP(A101,'[1]newstock pv'!$A:$O,15,FALSE)</f>
        <v>GOWTHAM</v>
      </c>
      <c r="P101" s="93" t="str">
        <f>VLOOKUP(A101,'[1]newstock pv'!$A:$P,16,FALSE)</f>
        <v>07.03.2020</v>
      </c>
    </row>
    <row r="102" spans="1:16">
      <c r="A102" s="26" t="s">
        <v>1196</v>
      </c>
      <c r="B102" s="52">
        <v>4</v>
      </c>
      <c r="C102" s="52">
        <v>0</v>
      </c>
      <c r="D102" s="52">
        <v>0</v>
      </c>
      <c r="E102" s="52">
        <v>4</v>
      </c>
      <c r="F102" s="91"/>
      <c r="G102" s="91"/>
      <c r="H102" s="52"/>
      <c r="I102" s="52"/>
      <c r="J102" s="93">
        <f>VLOOKUP(A102,'[1]newstock pv'!$A:$J,10,FALSE)</f>
        <v>5500</v>
      </c>
      <c r="K102" s="93">
        <f>VLOOKUP(A102,'[1]newstock pv'!$A:$K,11,FALSE)</f>
        <v>5701</v>
      </c>
      <c r="L102" s="93" t="str">
        <f>VLOOKUP(A102,'[1]newstock pv'!$A:$L,12,FALSE)</f>
        <v>NO SALES</v>
      </c>
      <c r="N102" s="93" t="str">
        <f>VLOOKUP(A102,'[1]newstock pv'!$A:$N,14,FALSE)</f>
        <v>DIRECT</v>
      </c>
      <c r="O102" s="93" t="str">
        <f>VLOOKUP(A102,'[1]newstock pv'!$A:$O,15,FALSE)</f>
        <v>GRS</v>
      </c>
      <c r="P102" s="93" t="str">
        <f>VLOOKUP(A102,'[1]newstock pv'!$A:$P,16,FALSE)</f>
        <v>07.03.2020</v>
      </c>
    </row>
    <row r="103" spans="1:16">
      <c r="A103" s="26" t="s">
        <v>1078</v>
      </c>
      <c r="B103" s="52">
        <v>13</v>
      </c>
      <c r="C103" s="52">
        <v>0</v>
      </c>
      <c r="D103" s="52">
        <v>3</v>
      </c>
      <c r="E103" s="52">
        <v>10</v>
      </c>
      <c r="F103" s="91"/>
      <c r="G103" s="91"/>
      <c r="H103" s="52"/>
      <c r="I103" s="52"/>
      <c r="J103" s="93">
        <f>VLOOKUP(A103,'[1]newstock pv'!$A:$J,10,FALSE)</f>
        <v>5307</v>
      </c>
      <c r="K103" s="93">
        <f>VLOOKUP(A103,'[1]newstock pv'!$A:$K,11,FALSE)</f>
        <v>5455</v>
      </c>
      <c r="L103" s="93">
        <f>VLOOKUP(A103,'[1]newstock pv'!$A:$L,12,FALSE)</f>
        <v>5520</v>
      </c>
      <c r="N103" s="93" t="str">
        <f>VLOOKUP(A103,'[1]newstock pv'!$A:$N,14,FALSE)</f>
        <v>DIRECT</v>
      </c>
      <c r="O103" s="93" t="str">
        <f>VLOOKUP(A103,'[1]newstock pv'!$A:$O,15,FALSE)</f>
        <v>GRS</v>
      </c>
      <c r="P103" s="93" t="str">
        <f>VLOOKUP(A103,'[1]newstock pv'!$A:$P,16,FALSE)</f>
        <v>09.03.2020</v>
      </c>
    </row>
    <row r="104" spans="1:16">
      <c r="A104" s="26" t="s">
        <v>1101</v>
      </c>
      <c r="B104" s="52">
        <v>9</v>
      </c>
      <c r="C104" s="52">
        <v>0</v>
      </c>
      <c r="D104" s="52">
        <v>0</v>
      </c>
      <c r="E104" s="52">
        <v>9</v>
      </c>
      <c r="F104" s="69"/>
      <c r="G104" s="69"/>
      <c r="H104" s="52"/>
      <c r="I104" s="52"/>
      <c r="J104" s="93">
        <f>VLOOKUP(A104,'[1]newstock pv'!$A:$J,10,FALSE)</f>
        <v>2920</v>
      </c>
      <c r="K104" s="93">
        <f>VLOOKUP(A104,'[1]newstock pv'!$A:$K,11,FALSE)</f>
        <v>3020</v>
      </c>
      <c r="L104" s="93">
        <f>VLOOKUP(A104,'[1]newstock pv'!$A:$L,12,FALSE)</f>
        <v>3202</v>
      </c>
      <c r="N104" s="93" t="str">
        <f>VLOOKUP(A104,'[1]newstock pv'!$A:$N,14,FALSE)</f>
        <v>KATHIR</v>
      </c>
      <c r="O104" s="93" t="str">
        <f>VLOOKUP(A104,'[1]newstock pv'!$A:$O,15,FALSE)</f>
        <v>GRS</v>
      </c>
      <c r="P104" s="93" t="str">
        <f>VLOOKUP(A104,'[1]newstock pv'!$A:$P,16,FALSE)</f>
        <v>17.02.2020</v>
      </c>
    </row>
    <row r="105" spans="1:16">
      <c r="A105" s="26" t="s">
        <v>936</v>
      </c>
      <c r="B105" s="52">
        <v>54.5</v>
      </c>
      <c r="C105" s="52">
        <v>0</v>
      </c>
      <c r="D105" s="52">
        <v>25</v>
      </c>
      <c r="E105" s="52">
        <v>29.5</v>
      </c>
      <c r="F105" s="82"/>
      <c r="G105" s="82"/>
      <c r="H105" s="52"/>
      <c r="I105" s="52"/>
      <c r="J105" s="93">
        <f>VLOOKUP(A105,'[1]newstock pv'!$A:$J,10,FALSE)</f>
        <v>5445</v>
      </c>
      <c r="K105" s="93">
        <f>VLOOKUP(A105,'[1]newstock pv'!$A:$K,11,FALSE)</f>
        <v>5715</v>
      </c>
      <c r="L105" s="93">
        <f>VLOOKUP(A105,'[1]newstock pv'!$A:$L,12,FALSE)</f>
        <v>5802</v>
      </c>
      <c r="N105" s="93" t="str">
        <f>VLOOKUP(A105,'[1]newstock pv'!$A:$N,14,FALSE)</f>
        <v>KATHIR</v>
      </c>
      <c r="O105" s="93" t="str">
        <f>VLOOKUP(A105,'[1]newstock pv'!$A:$O,15,FALSE)</f>
        <v>GRS</v>
      </c>
      <c r="P105" s="93" t="str">
        <f>VLOOKUP(A105,'[1]newstock pv'!$A:$P,16,FALSE)</f>
        <v>13.01.2020</v>
      </c>
    </row>
    <row r="106" spans="1:16">
      <c r="A106" s="26" t="s">
        <v>450</v>
      </c>
      <c r="B106" s="52">
        <v>48</v>
      </c>
      <c r="C106" s="52">
        <v>2.5</v>
      </c>
      <c r="D106" s="52">
        <v>6.5</v>
      </c>
      <c r="E106" s="52">
        <v>44</v>
      </c>
      <c r="F106" s="85"/>
      <c r="G106" s="85"/>
      <c r="H106" s="52"/>
      <c r="I106" s="52"/>
      <c r="J106" s="93">
        <f>VLOOKUP(A106,'[1]newstock pv'!$A:$J,10,FALSE)</f>
        <v>3360</v>
      </c>
      <c r="K106" s="93">
        <f>VLOOKUP(A106,'[1]newstock pv'!$A:$K,11,FALSE)</f>
        <v>3606</v>
      </c>
      <c r="L106" s="93">
        <f>VLOOKUP(A106,'[1]newstock pv'!$A:$L,12,FALSE)</f>
        <v>3802</v>
      </c>
      <c r="N106" s="93" t="str">
        <f>VLOOKUP(A106,'[1]newstock pv'!$A:$N,14,FALSE)</f>
        <v>SENTHIL &amp; CO</v>
      </c>
      <c r="O106" s="93" t="str">
        <f>VLOOKUP(A106,'[1]newstock pv'!$A:$O,15,FALSE)</f>
        <v>GRS</v>
      </c>
      <c r="P106" s="93" t="str">
        <f>VLOOKUP(A106,'[1]newstock pv'!$A:$P,16,FALSE)</f>
        <v>07.03.2020</v>
      </c>
    </row>
    <row r="107" spans="1:16">
      <c r="A107" s="26" t="s">
        <v>1055</v>
      </c>
      <c r="B107" s="52">
        <v>4.5</v>
      </c>
      <c r="C107" s="52">
        <v>0</v>
      </c>
      <c r="D107" s="52">
        <v>0</v>
      </c>
      <c r="E107" s="52">
        <v>4.5</v>
      </c>
      <c r="F107" s="91"/>
      <c r="G107" s="91"/>
      <c r="H107" s="52"/>
      <c r="I107" s="52"/>
      <c r="J107" s="93">
        <f>VLOOKUP(A107,'[1]newstock pv'!$A:$J,10,FALSE)</f>
        <v>7200</v>
      </c>
      <c r="K107" s="93">
        <f>VLOOKUP(A107,'[1]newstock pv'!$A:$K,11,FALSE)</f>
        <v>7425</v>
      </c>
      <c r="L107" s="93">
        <f>VLOOKUP(A107,'[1]newstock pv'!$A:$L,12,FALSE)</f>
        <v>7502</v>
      </c>
      <c r="N107" s="93" t="str">
        <f>VLOOKUP(A107,'[1]newstock pv'!$A:$N,14,FALSE)</f>
        <v>DIRECT</v>
      </c>
      <c r="O107" s="93" t="str">
        <f>VLOOKUP(A107,'[1]newstock pv'!$A:$O,15,FALSE)</f>
        <v>GOWTHAM</v>
      </c>
      <c r="P107" s="93" t="str">
        <f>VLOOKUP(A107,'[1]newstock pv'!$A:$P,16,FALSE)</f>
        <v>02.03.2020</v>
      </c>
    </row>
    <row r="108" spans="1:16">
      <c r="A108" s="26" t="s">
        <v>335</v>
      </c>
      <c r="B108" s="52">
        <v>59.5</v>
      </c>
      <c r="C108" s="52">
        <v>0</v>
      </c>
      <c r="D108" s="52">
        <v>0</v>
      </c>
      <c r="E108" s="52">
        <v>59.5</v>
      </c>
      <c r="F108" s="82"/>
      <c r="G108" s="82"/>
      <c r="H108" s="52"/>
      <c r="I108" s="52"/>
      <c r="J108" s="93">
        <f>VLOOKUP(A108,'[1]newstock pv'!$A:$J,10,FALSE)</f>
        <v>2465</v>
      </c>
      <c r="K108" s="93">
        <f>VLOOKUP(A108,'[1]newstock pv'!$A:$K,11,FALSE)</f>
        <v>2722</v>
      </c>
      <c r="L108" s="93">
        <f>VLOOKUP(A108,'[1]newstock pv'!$A:$L,12,FALSE)</f>
        <v>2802</v>
      </c>
      <c r="N108" s="93" t="str">
        <f>VLOOKUP(A108,'[1]newstock pv'!$A:$N,14,FALSE)</f>
        <v>KATHIR</v>
      </c>
      <c r="O108" s="93" t="str">
        <f>VLOOKUP(A108,'[1]newstock pv'!$A:$O,15,FALSE)</f>
        <v>GRS</v>
      </c>
      <c r="P108" s="93" t="str">
        <f>VLOOKUP(A108,'[1]newstock pv'!$A:$P,16,FALSE)</f>
        <v>17.02.2020</v>
      </c>
    </row>
    <row r="109" spans="1:16">
      <c r="A109" s="26" t="s">
        <v>1031</v>
      </c>
      <c r="B109" s="52">
        <v>36</v>
      </c>
      <c r="C109" s="52">
        <v>0</v>
      </c>
      <c r="D109" s="52">
        <v>31.5</v>
      </c>
      <c r="E109" s="52">
        <v>4.5</v>
      </c>
      <c r="F109" s="76"/>
      <c r="G109" s="76"/>
      <c r="H109" s="52"/>
      <c r="I109" s="52"/>
      <c r="J109" s="93">
        <f>VLOOKUP(A109,'[1]newstock pv'!$A:$J,10,FALSE)</f>
        <v>4300</v>
      </c>
      <c r="K109" s="93">
        <f>VLOOKUP(A109,'[1]newstock pv'!$A:$K,11,FALSE)</f>
        <v>4426</v>
      </c>
      <c r="L109" s="93">
        <f>VLOOKUP(A109,'[1]newstock pv'!$A:$L,12,FALSE)</f>
        <v>4702</v>
      </c>
      <c r="N109" s="93" t="str">
        <f>VLOOKUP(A109,'[1]newstock pv'!$A:$N,14,FALSE)</f>
        <v>KATHIR</v>
      </c>
      <c r="O109" s="93" t="str">
        <f>VLOOKUP(A109,'[1]newstock pv'!$A:$O,15,FALSE)</f>
        <v>M.I</v>
      </c>
      <c r="P109" s="93" t="str">
        <f>VLOOKUP(A109,'[1]newstock pv'!$A:$P,16,FALSE)</f>
        <v>04.03.2020</v>
      </c>
    </row>
    <row r="110" spans="1:16">
      <c r="A110" s="26" t="s">
        <v>1010</v>
      </c>
      <c r="B110" s="52">
        <v>2.5</v>
      </c>
      <c r="C110" s="52">
        <v>0</v>
      </c>
      <c r="D110" s="52">
        <v>1</v>
      </c>
      <c r="E110" s="52">
        <v>1.5</v>
      </c>
      <c r="F110" s="88"/>
      <c r="G110" s="88"/>
      <c r="H110" s="52"/>
      <c r="I110" s="52"/>
      <c r="J110" s="93">
        <f>VLOOKUP(A110,'[1]newstock pv'!$A:$J,10,FALSE)</f>
        <v>6300</v>
      </c>
      <c r="K110" s="93">
        <f>VLOOKUP(A110,'[1]newstock pv'!$A:$K,11,FALSE)</f>
        <v>6512</v>
      </c>
      <c r="L110" s="93">
        <f>VLOOKUP(A110,'[1]newstock pv'!$A:$L,12,FALSE)</f>
        <v>6552</v>
      </c>
      <c r="N110" s="93" t="str">
        <f>VLOOKUP(A110,'[1]newstock pv'!$A:$N,14,FALSE)</f>
        <v>DIRECT</v>
      </c>
      <c r="O110" s="93" t="str">
        <f>VLOOKUP(A110,'[1]newstock pv'!$A:$O,15,FALSE)</f>
        <v>GOWTHAM</v>
      </c>
      <c r="P110" s="93" t="str">
        <f>VLOOKUP(A110,'[1]newstock pv'!$A:$P,16,FALSE)</f>
        <v>02.03.2020</v>
      </c>
    </row>
    <row r="111" spans="1:16">
      <c r="A111" s="26" t="s">
        <v>1197</v>
      </c>
      <c r="B111" s="52">
        <v>10</v>
      </c>
      <c r="C111" s="52">
        <v>0</v>
      </c>
      <c r="D111" s="52">
        <v>1</v>
      </c>
      <c r="E111" s="52">
        <v>9</v>
      </c>
      <c r="F111" s="86"/>
      <c r="G111" s="52"/>
      <c r="H111" s="52"/>
      <c r="I111" s="52"/>
      <c r="J111" s="93">
        <f>VLOOKUP(A111,'[1]newstock pv'!$A:$J,10,FALSE)</f>
        <v>6800</v>
      </c>
      <c r="K111" s="93">
        <f>VLOOKUP(A111,'[1]newstock pv'!$A:$K,11,FALSE)</f>
        <v>7018</v>
      </c>
      <c r="L111" s="93">
        <f>VLOOKUP(A111,'[1]newstock pv'!$A:$L,12,FALSE)</f>
        <v>7102</v>
      </c>
      <c r="N111" s="93" t="str">
        <f>VLOOKUP(A111,'[1]newstock pv'!$A:$N,14,FALSE)</f>
        <v>DIRECT</v>
      </c>
      <c r="O111" s="93" t="str">
        <f>VLOOKUP(A111,'[1]newstock pv'!$A:$O,15,FALSE)</f>
        <v>GOWTHAM</v>
      </c>
      <c r="P111" s="93" t="str">
        <f>VLOOKUP(A111,'[1]newstock pv'!$A:$P,16,FALSE)</f>
        <v>07.03.2020</v>
      </c>
    </row>
    <row r="112" spans="1:16">
      <c r="A112" s="26" t="s">
        <v>1112</v>
      </c>
      <c r="B112" s="52">
        <v>74.5</v>
      </c>
      <c r="C112" s="52">
        <v>0</v>
      </c>
      <c r="D112" s="52">
        <v>0</v>
      </c>
      <c r="E112" s="52">
        <v>74.5</v>
      </c>
      <c r="F112" s="91"/>
      <c r="G112" s="91"/>
      <c r="H112" s="52"/>
      <c r="I112" s="52"/>
      <c r="J112" s="93">
        <f>VLOOKUP(A112,'[1]newstock pv'!$A:$J,10,FALSE)</f>
        <v>3800</v>
      </c>
      <c r="K112" s="93">
        <f>VLOOKUP(A112,'[1]newstock pv'!$A:$K,11,FALSE)</f>
        <v>3900</v>
      </c>
      <c r="L112" s="93">
        <f>VLOOKUP(A112,'[1]newstock pv'!$A:$L,12,FALSE)</f>
        <v>4202</v>
      </c>
      <c r="N112" s="93" t="str">
        <f>VLOOKUP(A112,'[1]newstock pv'!$A:$N,14,FALSE)</f>
        <v>KATHIR</v>
      </c>
      <c r="O112" s="93" t="str">
        <f>VLOOKUP(A112,'[1]newstock pv'!$A:$O,15,FALSE)</f>
        <v>GRS</v>
      </c>
      <c r="P112" s="93" t="str">
        <f>VLOOKUP(A112,'[1]newstock pv'!$A:$P,16,FALSE)</f>
        <v>04.03.2020</v>
      </c>
    </row>
    <row r="113" spans="1:16">
      <c r="A113" s="26" t="s">
        <v>976</v>
      </c>
      <c r="B113" s="52">
        <v>21</v>
      </c>
      <c r="C113" s="52">
        <v>0</v>
      </c>
      <c r="D113" s="52">
        <v>2</v>
      </c>
      <c r="E113" s="52">
        <v>19</v>
      </c>
      <c r="F113" s="90"/>
      <c r="G113" s="90"/>
      <c r="H113" s="52"/>
      <c r="I113" s="52"/>
      <c r="J113" s="93">
        <f>VLOOKUP(A113,'[1]newstock pv'!$A:$J,10,FALSE)</f>
        <v>7630</v>
      </c>
      <c r="K113" s="93">
        <f>VLOOKUP(A113,'[1]newstock pv'!$A:$K,11,FALSE)</f>
        <v>8004</v>
      </c>
      <c r="L113" s="93">
        <f>VLOOKUP(A113,'[1]newstock pv'!$A:$L,12,FALSE)</f>
        <v>8102</v>
      </c>
      <c r="N113" s="93" t="str">
        <f>VLOOKUP(A113,'[1]newstock pv'!$A:$N,14,FALSE)</f>
        <v>DIRECT</v>
      </c>
      <c r="O113" s="93" t="str">
        <f>VLOOKUP(A113,'[1]newstock pv'!$A:$O,15,FALSE)</f>
        <v>GRS</v>
      </c>
      <c r="P113" s="93" t="str">
        <f>VLOOKUP(A113,'[1]newstock pv'!$A:$P,16,FALSE)</f>
        <v>17.02.2020</v>
      </c>
    </row>
    <row r="114" spans="1:16">
      <c r="A114" s="26" t="s">
        <v>937</v>
      </c>
      <c r="B114" s="52">
        <v>73.5</v>
      </c>
      <c r="C114" s="52">
        <v>0</v>
      </c>
      <c r="D114" s="52">
        <v>0</v>
      </c>
      <c r="E114" s="52">
        <v>73.5</v>
      </c>
      <c r="F114" s="69"/>
      <c r="G114" s="69"/>
      <c r="H114" s="52"/>
      <c r="I114" s="52"/>
      <c r="J114" s="93">
        <f>VLOOKUP(A114,'[1]newstock pv'!$A:$J,10,FALSE)</f>
        <v>2839</v>
      </c>
      <c r="K114" s="93">
        <f>VLOOKUP(A114,'[1]newstock pv'!$A:$K,11,FALSE)</f>
        <v>2942</v>
      </c>
      <c r="L114" s="93">
        <f>VLOOKUP(A114,'[1]newstock pv'!$A:$L,12,FALSE)</f>
        <v>3502</v>
      </c>
      <c r="N114" s="93" t="str">
        <f>VLOOKUP(A114,'[1]newstock pv'!$A:$N,14,FALSE)</f>
        <v>SURENDRAN</v>
      </c>
      <c r="O114" s="93" t="str">
        <f>VLOOKUP(A114,'[1]newstock pv'!$A:$O,15,FALSE)</f>
        <v>GRS</v>
      </c>
      <c r="P114" s="93" t="str">
        <f>VLOOKUP(A114,'[1]newstock pv'!$A:$P,16,FALSE)</f>
        <v>15.02.2020</v>
      </c>
    </row>
    <row r="115" spans="1:16">
      <c r="A115" s="26" t="s">
        <v>1025</v>
      </c>
      <c r="B115" s="52">
        <v>39.5</v>
      </c>
      <c r="C115" s="52">
        <v>0</v>
      </c>
      <c r="D115" s="52">
        <v>0</v>
      </c>
      <c r="E115" s="52">
        <v>39.5</v>
      </c>
      <c r="F115" s="92"/>
      <c r="G115" s="92"/>
      <c r="H115" s="52"/>
      <c r="I115" s="52"/>
      <c r="J115" s="93">
        <f>VLOOKUP(A115,'[1]newstock pv'!$A:$J,10,FALSE)</f>
        <v>3397</v>
      </c>
      <c r="K115" s="93">
        <f>VLOOKUP(A115,'[1]newstock pv'!$A:$K,11,FALSE)</f>
        <v>3578</v>
      </c>
      <c r="L115" s="93">
        <f>VLOOKUP(A115,'[1]newstock pv'!$A:$L,12,FALSE)</f>
        <v>3902</v>
      </c>
      <c r="N115" s="93" t="str">
        <f>VLOOKUP(A115,'[1]newstock pv'!$A:$N,14,FALSE)</f>
        <v>DIRECT</v>
      </c>
      <c r="O115" s="93" t="str">
        <f>VLOOKUP(A115,'[1]newstock pv'!$A:$O,15,FALSE)</f>
        <v>GRS</v>
      </c>
      <c r="P115" s="93" t="str">
        <f>VLOOKUP(A115,'[1]newstock pv'!$A:$P,16,FALSE)</f>
        <v>06.03.2020</v>
      </c>
    </row>
    <row r="116" spans="1:16">
      <c r="A116" s="26" t="s">
        <v>1026</v>
      </c>
      <c r="B116" s="52">
        <v>7</v>
      </c>
      <c r="C116" s="52">
        <v>0</v>
      </c>
      <c r="D116" s="52">
        <v>0.5</v>
      </c>
      <c r="E116" s="52">
        <v>6.5</v>
      </c>
      <c r="F116" s="72"/>
      <c r="G116" s="72"/>
      <c r="H116" s="52"/>
      <c r="I116" s="52"/>
      <c r="J116" s="93">
        <f>VLOOKUP(A116,'[1]newstock pv'!$A:$J,10,FALSE)</f>
        <v>3240</v>
      </c>
      <c r="K116" s="93">
        <f>VLOOKUP(A116,'[1]newstock pv'!$A:$K,11,FALSE)</f>
        <v>3416</v>
      </c>
      <c r="L116" s="93">
        <f>VLOOKUP(A116,'[1]newstock pv'!$A:$L,12,FALSE)</f>
        <v>3702</v>
      </c>
      <c r="N116" s="93" t="str">
        <f>VLOOKUP(A116,'[1]newstock pv'!$A:$N,14,FALSE)</f>
        <v>DIRECT</v>
      </c>
      <c r="O116" s="93" t="str">
        <f>VLOOKUP(A116,'[1]newstock pv'!$A:$O,15,FALSE)</f>
        <v>GRS</v>
      </c>
      <c r="P116" s="93" t="str">
        <f>VLOOKUP(A116,'[1]newstock pv'!$A:$P,16,FALSE)</f>
        <v>06.03.2020</v>
      </c>
    </row>
    <row r="117" spans="1:16">
      <c r="A117" s="26" t="s">
        <v>1061</v>
      </c>
      <c r="B117" s="52">
        <v>10.5</v>
      </c>
      <c r="C117" s="52">
        <v>0</v>
      </c>
      <c r="D117" s="52">
        <v>0</v>
      </c>
      <c r="E117" s="52">
        <v>10.5</v>
      </c>
      <c r="F117" s="81"/>
      <c r="G117" s="52"/>
      <c r="H117" s="52"/>
      <c r="I117" s="52"/>
      <c r="J117" s="93">
        <f>VLOOKUP(A117,'[1]newstock pv'!$A:$J,10,FALSE)</f>
        <v>2600</v>
      </c>
      <c r="K117" s="93">
        <f>VLOOKUP(A117,'[1]newstock pv'!$A:$K,11,FALSE)</f>
        <v>2702</v>
      </c>
      <c r="L117" s="93">
        <f>VLOOKUP(A117,'[1]newstock pv'!$A:$L,12,FALSE)</f>
        <v>2902</v>
      </c>
      <c r="N117" s="93" t="str">
        <f>VLOOKUP(A117,'[1]newstock pv'!$A:$N,14,FALSE)</f>
        <v>NO INF</v>
      </c>
      <c r="O117" s="93" t="str">
        <f>VLOOKUP(A117,'[1]newstock pv'!$A:$O,15,FALSE)</f>
        <v>NO INF</v>
      </c>
      <c r="P117" s="93" t="str">
        <f>VLOOKUP(A117,'[1]newstock pv'!$A:$P,16,FALSE)</f>
        <v>03.02.2020</v>
      </c>
    </row>
    <row r="118" spans="1:16">
      <c r="A118" s="26" t="s">
        <v>1130</v>
      </c>
      <c r="B118" s="52">
        <v>26.5</v>
      </c>
      <c r="C118" s="52">
        <v>0</v>
      </c>
      <c r="D118" s="52">
        <v>0.5</v>
      </c>
      <c r="E118" s="52">
        <v>26</v>
      </c>
      <c r="F118" s="75"/>
      <c r="G118" s="75"/>
      <c r="H118" s="52"/>
      <c r="I118" s="52"/>
      <c r="J118" s="93">
        <f>VLOOKUP(A118,'[1]newstock pv'!$A:$J,10,FALSE)</f>
        <v>4270</v>
      </c>
      <c r="K118" s="93">
        <f>VLOOKUP(A118,'[1]newstock pv'!$A:$K,11,FALSE)</f>
        <v>4320</v>
      </c>
      <c r="L118" s="93">
        <f>VLOOKUP(A118,'[1]newstock pv'!$A:$L,12,FALSE)</f>
        <v>4602</v>
      </c>
      <c r="N118" s="93" t="str">
        <f>VLOOKUP(A118,'[1]newstock pv'!$A:$N,14,FALSE)</f>
        <v>KATHIR</v>
      </c>
      <c r="O118" s="93" t="str">
        <f>VLOOKUP(A118,'[1]newstock pv'!$A:$O,15,FALSE)</f>
        <v>GRS</v>
      </c>
      <c r="P118" s="93" t="str">
        <f>VLOOKUP(A118,'[1]newstock pv'!$A:$P,16,FALSE)</f>
        <v>27.02.2020</v>
      </c>
    </row>
    <row r="119" spans="1:16">
      <c r="A119" s="51" t="s">
        <v>136</v>
      </c>
      <c r="B119" s="52">
        <v>400.8</v>
      </c>
      <c r="C119" s="52">
        <v>91.5</v>
      </c>
      <c r="D119" s="52">
        <v>144.30000000000001</v>
      </c>
      <c r="E119" s="52">
        <v>348</v>
      </c>
      <c r="F119" s="90"/>
      <c r="G119" s="90"/>
      <c r="H119" s="52"/>
      <c r="I119" s="52"/>
      <c r="J119" s="93"/>
      <c r="K119" s="93"/>
      <c r="L119" s="93"/>
      <c r="M119" s="24">
        <v>5635</v>
      </c>
      <c r="N119" s="93"/>
      <c r="O119" s="93"/>
      <c r="P119" s="93"/>
    </row>
    <row r="120" spans="1:16">
      <c r="A120" s="26" t="s">
        <v>999</v>
      </c>
      <c r="B120" s="52">
        <v>50.5</v>
      </c>
      <c r="C120" s="52">
        <v>9</v>
      </c>
      <c r="D120" s="52">
        <v>18.5</v>
      </c>
      <c r="E120" s="52">
        <v>41</v>
      </c>
      <c r="F120" s="89"/>
      <c r="G120" s="89"/>
      <c r="H120" s="52"/>
      <c r="I120" s="52"/>
      <c r="J120" s="93">
        <f>VLOOKUP(A120,'[1]newstock pv'!$A:$J,10,FALSE)</f>
        <v>5018</v>
      </c>
      <c r="K120" s="93">
        <f>VLOOKUP(A120,'[1]newstock pv'!$A:$K,11,FALSE)</f>
        <v>5393</v>
      </c>
      <c r="L120" s="93">
        <f>VLOOKUP(A120,'[1]newstock pv'!$A:$L,12,FALSE)</f>
        <v>5902</v>
      </c>
      <c r="N120" s="93" t="str">
        <f>VLOOKUP(A120,'[1]newstock pv'!$A:$N,14,FALSE)</f>
        <v>NO INF</v>
      </c>
      <c r="O120" s="93" t="str">
        <f>VLOOKUP(A120,'[1]newstock pv'!$A:$O,15,FALSE)</f>
        <v>NO INF</v>
      </c>
      <c r="P120" s="93" t="str">
        <f>VLOOKUP(A120,'[1]newstock pv'!$A:$P,16,FALSE)</f>
        <v>09.03.2020</v>
      </c>
    </row>
    <row r="121" spans="1:16">
      <c r="A121" s="26" t="s">
        <v>1000</v>
      </c>
      <c r="B121" s="52">
        <v>16.5</v>
      </c>
      <c r="C121" s="52">
        <v>0</v>
      </c>
      <c r="D121" s="52">
        <v>0</v>
      </c>
      <c r="E121" s="52">
        <v>16.5</v>
      </c>
      <c r="F121" s="76"/>
      <c r="G121" s="63"/>
      <c r="H121" s="52"/>
      <c r="I121" s="52"/>
      <c r="J121" s="93">
        <f>VLOOKUP(A121,'[1]newstock pv'!$A:$J,10,FALSE)</f>
        <v>3500</v>
      </c>
      <c r="K121" s="93">
        <f>VLOOKUP(A121,'[1]newstock pv'!$A:$K,11,FALSE)</f>
        <v>3612</v>
      </c>
      <c r="L121" s="93">
        <f>VLOOKUP(A121,'[1]newstock pv'!$A:$L,12,FALSE)</f>
        <v>4302</v>
      </c>
      <c r="N121" s="93" t="str">
        <f>VLOOKUP(A121,'[1]newstock pv'!$A:$N,14,FALSE)</f>
        <v>DIRECT</v>
      </c>
      <c r="O121" s="93" t="str">
        <f>VLOOKUP(A121,'[1]newstock pv'!$A:$O,15,FALSE)</f>
        <v>M.I</v>
      </c>
      <c r="P121" s="93" t="str">
        <f>VLOOKUP(A121,'[1]newstock pv'!$A:$P,16,FALSE)</f>
        <v>27.02.2020</v>
      </c>
    </row>
    <row r="122" spans="1:16">
      <c r="A122" s="26" t="s">
        <v>304</v>
      </c>
      <c r="B122" s="52">
        <v>67</v>
      </c>
      <c r="C122" s="52">
        <v>23.5</v>
      </c>
      <c r="D122" s="52">
        <v>43</v>
      </c>
      <c r="E122" s="52">
        <v>47.5</v>
      </c>
      <c r="F122" s="91"/>
      <c r="G122" s="91"/>
      <c r="H122" s="52"/>
      <c r="I122" s="52"/>
      <c r="J122" s="93">
        <f>VLOOKUP(A122,'[1]newstock pv'!$A:$J,10,FALSE)</f>
        <v>5850</v>
      </c>
      <c r="K122" s="93">
        <f>VLOOKUP(A122,'[1]newstock pv'!$A:$K,11,FALSE)</f>
        <v>6247</v>
      </c>
      <c r="L122" s="93">
        <f>VLOOKUP(A122,'[1]newstock pv'!$A:$L,12,FALSE)</f>
        <v>6502</v>
      </c>
      <c r="N122" s="93" t="str">
        <f>VLOOKUP(A122,'[1]newstock pv'!$A:$N,14,FALSE)</f>
        <v>NO INF</v>
      </c>
      <c r="O122" s="93" t="str">
        <f>VLOOKUP(A122,'[1]newstock pv'!$A:$O,15,FALSE)</f>
        <v>NO INF</v>
      </c>
      <c r="P122" s="93" t="str">
        <f>VLOOKUP(A122,'[1]newstock pv'!$A:$P,16,FALSE)</f>
        <v>07.03.2020</v>
      </c>
    </row>
    <row r="123" spans="1:16">
      <c r="A123" s="26" t="s">
        <v>292</v>
      </c>
      <c r="B123" s="52">
        <v>45</v>
      </c>
      <c r="C123" s="52">
        <v>3.5</v>
      </c>
      <c r="D123" s="52">
        <v>7</v>
      </c>
      <c r="E123" s="52">
        <v>41.5</v>
      </c>
      <c r="F123" s="90"/>
      <c r="G123" s="90"/>
      <c r="H123" s="52"/>
      <c r="I123" s="52"/>
      <c r="J123" s="93">
        <f>VLOOKUP(A123,'[1]newstock pv'!$A:$J,10,FALSE)</f>
        <v>5401</v>
      </c>
      <c r="K123" s="93">
        <f>VLOOKUP(A123,'[1]newstock pv'!$A:$K,11,FALSE)</f>
        <v>5718</v>
      </c>
      <c r="L123" s="93">
        <f>VLOOKUP(A123,'[1]newstock pv'!$A:$L,12,FALSE)</f>
        <v>6102</v>
      </c>
      <c r="N123" s="93" t="str">
        <f>VLOOKUP(A123,'[1]newstock pv'!$A:$N,14,FALSE)</f>
        <v>PRA</v>
      </c>
      <c r="O123" s="93" t="str">
        <f>VLOOKUP(A123,'[1]newstock pv'!$A:$O,15,FALSE)</f>
        <v>GRS</v>
      </c>
      <c r="P123" s="93" t="str">
        <f>VLOOKUP(A123,'[1]newstock pv'!$A:$P,16,FALSE)</f>
        <v>04.03.2020</v>
      </c>
    </row>
    <row r="124" spans="1:16">
      <c r="A124" s="26" t="s">
        <v>1113</v>
      </c>
      <c r="B124" s="52">
        <v>8</v>
      </c>
      <c r="C124" s="52">
        <v>0</v>
      </c>
      <c r="D124" s="52">
        <v>5</v>
      </c>
      <c r="E124" s="52">
        <v>3</v>
      </c>
      <c r="F124" s="91"/>
      <c r="G124" s="91"/>
      <c r="H124" s="52"/>
      <c r="I124" s="52"/>
      <c r="J124" s="93">
        <f>VLOOKUP(A124,'[1]newstock pv'!$A:$J,10,FALSE)</f>
        <v>1502</v>
      </c>
      <c r="K124" s="93">
        <f>VLOOKUP(A124,'[1]newstock pv'!$A:$K,11,FALSE)</f>
        <v>1550</v>
      </c>
      <c r="L124" s="93">
        <f>VLOOKUP(A124,'[1]newstock pv'!$A:$L,12,FALSE)</f>
        <v>2502</v>
      </c>
      <c r="N124" s="93" t="str">
        <f>VLOOKUP(A124,'[1]newstock pv'!$A:$N,14,FALSE)</f>
        <v>NO INF</v>
      </c>
      <c r="O124" s="93" t="str">
        <f>VLOOKUP(A124,'[1]newstock pv'!$A:$O,15,FALSE)</f>
        <v>NO INF</v>
      </c>
      <c r="P124" s="93" t="str">
        <f>VLOOKUP(A124,'[1]newstock pv'!$A:$P,16,FALSE)</f>
        <v>20.02.2020</v>
      </c>
    </row>
    <row r="125" spans="1:16">
      <c r="A125" s="26" t="s">
        <v>983</v>
      </c>
      <c r="B125" s="52">
        <v>116.3</v>
      </c>
      <c r="C125" s="52">
        <v>0</v>
      </c>
      <c r="D125" s="52">
        <v>35.299999999999997</v>
      </c>
      <c r="E125" s="52">
        <v>81</v>
      </c>
      <c r="F125" s="80"/>
      <c r="G125" s="80"/>
      <c r="H125" s="52"/>
      <c r="I125" s="52"/>
      <c r="J125" s="93">
        <f>VLOOKUP(A125,'[1]newstock pv'!$A:$J,10,FALSE)</f>
        <v>5873</v>
      </c>
      <c r="K125" s="93">
        <f>VLOOKUP(A125,'[1]newstock pv'!$A:$K,11,FALSE)</f>
        <v>5995</v>
      </c>
      <c r="L125" s="93" t="str">
        <f>VLOOKUP(A125,'[1]newstock pv'!$A:$L,12,FALSE)</f>
        <v>NO SALES</v>
      </c>
      <c r="N125" s="93" t="str">
        <f>VLOOKUP(A125,'[1]newstock pv'!$A:$N,14,FALSE)</f>
        <v>BALAJI</v>
      </c>
      <c r="O125" s="93" t="str">
        <f>VLOOKUP(A125,'[1]newstock pv'!$A:$O,15,FALSE)</f>
        <v>GRS</v>
      </c>
      <c r="P125" s="93" t="str">
        <f>VLOOKUP(A125,'[1]newstock pv'!$A:$P,16,FALSE)</f>
        <v>06.03.2020</v>
      </c>
    </row>
    <row r="126" spans="1:16">
      <c r="A126" s="26" t="s">
        <v>1183</v>
      </c>
      <c r="B126" s="52">
        <v>6</v>
      </c>
      <c r="C126" s="52">
        <v>47.5</v>
      </c>
      <c r="D126" s="52">
        <v>20.5</v>
      </c>
      <c r="E126" s="52">
        <v>33</v>
      </c>
      <c r="F126" s="93" t="s">
        <v>1266</v>
      </c>
      <c r="G126" s="93" t="s">
        <v>1267</v>
      </c>
      <c r="H126" s="52">
        <v>5876</v>
      </c>
      <c r="I126" s="52">
        <v>6006</v>
      </c>
      <c r="J126" s="52">
        <v>5854</v>
      </c>
      <c r="K126" s="52">
        <v>5933</v>
      </c>
      <c r="L126" s="93">
        <f>VLOOKUP(A126,'[1]newstock pv'!$A:$L,12,FALSE)</f>
        <v>6402</v>
      </c>
      <c r="N126" s="93" t="str">
        <f>VLOOKUP(A126,'[1]newstock pv'!$A:$N,14,FALSE)</f>
        <v>NO INF</v>
      </c>
      <c r="O126" s="93" t="str">
        <f>VLOOKUP(A126,'[1]newstock pv'!$A:$O,15,FALSE)</f>
        <v>NO INF</v>
      </c>
      <c r="P126" s="93" t="s">
        <v>1241</v>
      </c>
    </row>
    <row r="127" spans="1:16">
      <c r="A127" s="26" t="s">
        <v>1047</v>
      </c>
      <c r="B127" s="52">
        <v>5.5</v>
      </c>
      <c r="C127" s="52">
        <v>1</v>
      </c>
      <c r="D127" s="52">
        <v>6.5</v>
      </c>
      <c r="E127" s="52">
        <v>0</v>
      </c>
      <c r="F127" s="90"/>
      <c r="G127" s="90"/>
      <c r="H127" s="52"/>
      <c r="I127" s="52"/>
      <c r="J127" s="93">
        <f>VLOOKUP(A127,'[1]newstock pv'!$A:$J,10,FALSE)</f>
        <v>5205</v>
      </c>
      <c r="K127" s="93">
        <f>VLOOKUP(A127,'[1]newstock pv'!$A:$K,11,FALSE)</f>
        <v>5359</v>
      </c>
      <c r="L127" s="93">
        <f>VLOOKUP(A127,'[1]newstock pv'!$A:$L,12,FALSE)</f>
        <v>5502</v>
      </c>
      <c r="N127" s="93" t="str">
        <f>VLOOKUP(A127,'[1]newstock pv'!$A:$N,14,FALSE)</f>
        <v>NO INF</v>
      </c>
      <c r="O127" s="93" t="str">
        <f>VLOOKUP(A127,'[1]newstock pv'!$A:$O,15,FALSE)</f>
        <v>NO INF</v>
      </c>
      <c r="P127" s="93" t="str">
        <f>VLOOKUP(A127,'[1]newstock pv'!$A:$P,16,FALSE)</f>
        <v>28.02.2020</v>
      </c>
    </row>
    <row r="128" spans="1:16">
      <c r="A128" s="26" t="s">
        <v>1056</v>
      </c>
      <c r="B128" s="52">
        <v>16.5</v>
      </c>
      <c r="C128" s="52">
        <v>5.5</v>
      </c>
      <c r="D128" s="52">
        <v>6.5</v>
      </c>
      <c r="E128" s="52">
        <v>15.5</v>
      </c>
      <c r="F128" s="91"/>
      <c r="G128" s="91"/>
      <c r="H128" s="52"/>
      <c r="I128" s="52"/>
      <c r="J128" s="93">
        <f>VLOOKUP(A128,'[1]newstock pv'!$A:$J,10,FALSE)</f>
        <v>5865</v>
      </c>
      <c r="K128" s="93">
        <f>VLOOKUP(A128,'[1]newstock pv'!$A:$K,11,FALSE)</f>
        <v>6377</v>
      </c>
      <c r="L128" s="93">
        <f>VLOOKUP(A128,'[1]newstock pv'!$A:$L,12,FALSE)</f>
        <v>6802</v>
      </c>
      <c r="N128" s="93" t="str">
        <f>VLOOKUP(A128,'[1]newstock pv'!$A:$N,14,FALSE)</f>
        <v>NO INF</v>
      </c>
      <c r="O128" s="93" t="str">
        <f>VLOOKUP(A128,'[1]newstock pv'!$A:$O,15,FALSE)</f>
        <v>NO INF</v>
      </c>
      <c r="P128" s="93" t="str">
        <f>VLOOKUP(A128,'[1]newstock pv'!$A:$P,16,FALSE)</f>
        <v>05.03.2020</v>
      </c>
    </row>
    <row r="129" spans="1:16">
      <c r="A129" s="26" t="s">
        <v>1062</v>
      </c>
      <c r="B129" s="52">
        <v>69.5</v>
      </c>
      <c r="C129" s="52">
        <v>1.5</v>
      </c>
      <c r="D129" s="52">
        <v>2</v>
      </c>
      <c r="E129" s="52">
        <v>69</v>
      </c>
      <c r="F129" s="86"/>
      <c r="G129" s="86"/>
      <c r="H129" s="52"/>
      <c r="I129" s="52"/>
      <c r="J129" s="93">
        <f>VLOOKUP(A129,'[1]newstock pv'!$A:$J,10,FALSE)</f>
        <v>5830</v>
      </c>
      <c r="K129" s="93">
        <f>VLOOKUP(A129,'[1]newstock pv'!$A:$K,11,FALSE)</f>
        <v>6000</v>
      </c>
      <c r="L129" s="93">
        <f>VLOOKUP(A129,'[1]newstock pv'!$A:$L,12,FALSE)</f>
        <v>6702</v>
      </c>
      <c r="N129" s="93" t="str">
        <f>VLOOKUP(A129,'[1]newstock pv'!$A:$N,14,FALSE)</f>
        <v>NO INF</v>
      </c>
      <c r="O129" s="93" t="str">
        <f>VLOOKUP(A129,'[1]newstock pv'!$A:$O,15,FALSE)</f>
        <v>NO INF</v>
      </c>
      <c r="P129" s="93" t="str">
        <f>VLOOKUP(A129,'[1]newstock pv'!$A:$P,16,FALSE)</f>
        <v>02.03.2020</v>
      </c>
    </row>
    <row r="130" spans="1:16">
      <c r="A130" s="51" t="s">
        <v>365</v>
      </c>
      <c r="B130" s="52">
        <v>1244.8999999999999</v>
      </c>
      <c r="C130" s="52">
        <v>0</v>
      </c>
      <c r="D130" s="52">
        <v>41.6</v>
      </c>
      <c r="E130" s="52">
        <v>1203.3</v>
      </c>
      <c r="F130" s="87"/>
      <c r="G130" s="87"/>
      <c r="H130" s="52" t="s">
        <v>1268</v>
      </c>
      <c r="I130" s="52"/>
      <c r="J130" s="93"/>
      <c r="K130" s="93"/>
      <c r="L130" s="93"/>
      <c r="M130" s="24">
        <v>7769</v>
      </c>
      <c r="N130" s="93"/>
      <c r="O130" s="93"/>
      <c r="P130" s="93"/>
    </row>
    <row r="131" spans="1:16">
      <c r="A131" s="23" t="s">
        <v>1114</v>
      </c>
      <c r="B131" s="52">
        <v>19</v>
      </c>
      <c r="C131" s="52">
        <v>0</v>
      </c>
      <c r="D131" s="52">
        <v>2</v>
      </c>
      <c r="E131" s="52">
        <v>17</v>
      </c>
      <c r="F131" s="89"/>
      <c r="G131" s="89"/>
      <c r="H131" s="52"/>
      <c r="I131" s="52"/>
      <c r="J131" s="93">
        <f>VLOOKUP(A131,'[1]newstock pv'!$A:$J,10,FALSE)</f>
        <v>7800</v>
      </c>
      <c r="K131" s="93">
        <f>VLOOKUP(A131,'[1]newstock pv'!$A:$K,11,FALSE)</f>
        <v>8257</v>
      </c>
      <c r="L131" s="93">
        <f>VLOOKUP(A131,'[1]newstock pv'!$A:$L,12,FALSE)</f>
        <v>8002</v>
      </c>
      <c r="N131" s="93" t="str">
        <f>VLOOKUP(A131,'[1]newstock pv'!$A:$N,14,FALSE)</f>
        <v>DIRECT</v>
      </c>
      <c r="O131" s="93" t="str">
        <f>VLOOKUP(A131,'[1]newstock pv'!$A:$O,15,FALSE)</f>
        <v>M.I</v>
      </c>
      <c r="P131" s="93" t="str">
        <f>VLOOKUP(A131,'[1]newstock pv'!$A:$P,16,FALSE)</f>
        <v>25.02.2020</v>
      </c>
    </row>
    <row r="132" spans="1:16">
      <c r="A132" s="23" t="s">
        <v>1155</v>
      </c>
      <c r="B132" s="52">
        <v>190</v>
      </c>
      <c r="C132" s="52">
        <v>0</v>
      </c>
      <c r="D132" s="52">
        <v>0</v>
      </c>
      <c r="E132" s="52">
        <v>190</v>
      </c>
      <c r="F132" s="83"/>
      <c r="G132" s="83"/>
      <c r="H132" s="52"/>
      <c r="I132" s="52"/>
      <c r="J132" s="93">
        <f>VLOOKUP(A132,'[1]newstock pv'!$A:$J,10,FALSE)</f>
        <v>7876</v>
      </c>
      <c r="K132" s="93">
        <f>VLOOKUP(A132,'[1]newstock pv'!$A:$K,11,FALSE)</f>
        <v>8317</v>
      </c>
      <c r="L132" s="93">
        <f>VLOOKUP(A132,'[1]newstock pv'!$A:$L,12,FALSE)</f>
        <v>8002</v>
      </c>
      <c r="N132" s="93" t="str">
        <f>VLOOKUP(A132,'[1]newstock pv'!$A:$N,14,FALSE)</f>
        <v>NEETHI KARTHI</v>
      </c>
      <c r="O132" s="93" t="str">
        <f>VLOOKUP(A132,'[1]newstock pv'!$A:$O,15,FALSE)</f>
        <v>M.I</v>
      </c>
      <c r="P132" s="93" t="str">
        <f>VLOOKUP(A132,'[1]newstock pv'!$A:$P,16,FALSE)</f>
        <v>27.02.2020</v>
      </c>
    </row>
    <row r="133" spans="1:16">
      <c r="A133" s="26" t="s">
        <v>1227</v>
      </c>
      <c r="B133" s="52">
        <v>0</v>
      </c>
      <c r="C133" s="52">
        <v>0</v>
      </c>
      <c r="D133" s="52">
        <v>1.2</v>
      </c>
      <c r="E133" s="52">
        <v>-1.2</v>
      </c>
      <c r="F133" s="91"/>
      <c r="G133" s="91"/>
      <c r="H133" s="52"/>
      <c r="I133" s="52"/>
      <c r="J133" s="93">
        <v>7302</v>
      </c>
      <c r="K133" s="93">
        <v>7602</v>
      </c>
      <c r="L133" s="93">
        <v>7902</v>
      </c>
      <c r="N133" s="93" t="s">
        <v>1174</v>
      </c>
      <c r="O133" s="93" t="s">
        <v>1174</v>
      </c>
      <c r="P133" s="93" t="s">
        <v>1241</v>
      </c>
    </row>
    <row r="134" spans="1:16">
      <c r="A134" s="23" t="s">
        <v>1170</v>
      </c>
      <c r="B134" s="52">
        <v>24</v>
      </c>
      <c r="C134" s="52">
        <v>0</v>
      </c>
      <c r="D134" s="52">
        <v>2</v>
      </c>
      <c r="E134" s="52">
        <v>22</v>
      </c>
      <c r="F134" s="68"/>
      <c r="G134" s="68"/>
      <c r="H134" s="52"/>
      <c r="I134" s="52"/>
      <c r="J134" s="93">
        <f>VLOOKUP(A134,'[1]newstock pv'!$A:$J,10,FALSE)</f>
        <v>7500</v>
      </c>
      <c r="K134" s="93">
        <f>VLOOKUP(A134,'[1]newstock pv'!$A:$K,11,FALSE)</f>
        <v>7939</v>
      </c>
      <c r="L134" s="93">
        <f>VLOOKUP(A134,'[1]newstock pv'!$A:$L,12,FALSE)</f>
        <v>7902</v>
      </c>
      <c r="N134" s="93" t="str">
        <f>VLOOKUP(A134,'[1]newstock pv'!$A:$N,14,FALSE)</f>
        <v>NEETHI KARTHI</v>
      </c>
      <c r="O134" s="93" t="str">
        <f>VLOOKUP(A134,'[1]newstock pv'!$A:$O,15,FALSE)</f>
        <v>M.I</v>
      </c>
      <c r="P134" s="93" t="str">
        <f>VLOOKUP(A134,'[1]newstock pv'!$A:$P,16,FALSE)</f>
        <v>02.03.2020</v>
      </c>
    </row>
    <row r="135" spans="1:16">
      <c r="A135" s="26" t="s">
        <v>851</v>
      </c>
      <c r="B135" s="52">
        <v>72</v>
      </c>
      <c r="C135" s="52">
        <v>0</v>
      </c>
      <c r="D135" s="52">
        <v>0</v>
      </c>
      <c r="E135" s="52">
        <v>72</v>
      </c>
      <c r="F135" s="82"/>
      <c r="G135" s="82"/>
      <c r="J135" s="93">
        <f>VLOOKUP(A135,'[1]newstock pv'!$A:$J,10,FALSE)</f>
        <v>6328</v>
      </c>
      <c r="K135" s="93">
        <f>VLOOKUP(A135,'[1]newstock pv'!$A:$K,11,FALSE)</f>
        <v>6521</v>
      </c>
      <c r="L135" s="93">
        <f>VLOOKUP(A135,'[1]newstock pv'!$A:$L,12,FALSE)</f>
        <v>6702</v>
      </c>
      <c r="N135" s="93" t="str">
        <f>VLOOKUP(A135,'[1]newstock pv'!$A:$N,14,FALSE)</f>
        <v>SENTHIL &amp; CO</v>
      </c>
      <c r="O135" s="93" t="str">
        <f>VLOOKUP(A135,'[1]newstock pv'!$A:$O,15,FALSE)</f>
        <v>M.I</v>
      </c>
      <c r="P135" s="93" t="str">
        <f>VLOOKUP(A135,'[1]newstock pv'!$A:$P,16,FALSE)</f>
        <v>26.02.2020</v>
      </c>
    </row>
    <row r="136" spans="1:16">
      <c r="A136" s="26" t="s">
        <v>864</v>
      </c>
      <c r="B136" s="52">
        <v>44.5</v>
      </c>
      <c r="C136" s="52">
        <v>0</v>
      </c>
      <c r="D136" s="52">
        <v>0</v>
      </c>
      <c r="E136" s="52">
        <v>44.5</v>
      </c>
      <c r="F136" s="85"/>
      <c r="G136" s="85"/>
      <c r="J136" s="93">
        <f>VLOOKUP(A136,'[1]newstock pv'!$A:$J,10,FALSE)</f>
        <v>5500</v>
      </c>
      <c r="K136" s="93">
        <f>VLOOKUP(A136,'[1]newstock pv'!$A:$K,11,FALSE)</f>
        <v>5736</v>
      </c>
      <c r="L136" s="93">
        <f>VLOOKUP(A136,'[1]newstock pv'!$A:$L,12,FALSE)</f>
        <v>6102</v>
      </c>
      <c r="N136" s="93" t="str">
        <f>VLOOKUP(A136,'[1]newstock pv'!$A:$N,14,FALSE)</f>
        <v>SENTHIL &amp; CO</v>
      </c>
      <c r="O136" s="93" t="str">
        <f>VLOOKUP(A136,'[1]newstock pv'!$A:$O,15,FALSE)</f>
        <v>M.I</v>
      </c>
      <c r="P136" s="93" t="str">
        <f>VLOOKUP(A136,'[1]newstock pv'!$A:$P,16,FALSE)</f>
        <v>04.03.2020</v>
      </c>
    </row>
    <row r="137" spans="1:16">
      <c r="A137" s="26" t="s">
        <v>952</v>
      </c>
      <c r="B137" s="52">
        <v>9.5</v>
      </c>
      <c r="C137" s="52">
        <v>0</v>
      </c>
      <c r="D137" s="52">
        <v>1</v>
      </c>
      <c r="E137" s="52">
        <v>8.5</v>
      </c>
      <c r="F137" s="86"/>
      <c r="G137" s="86"/>
      <c r="H137" s="52"/>
      <c r="I137" s="52"/>
      <c r="J137" s="93">
        <f>VLOOKUP(A137,'[1]newstock pv'!$A:$J,10,FALSE)</f>
        <v>7605</v>
      </c>
      <c r="K137" s="93">
        <f>VLOOKUP(A137,'[1]newstock pv'!$A:$K,11,FALSE)</f>
        <v>7868</v>
      </c>
      <c r="L137" s="93">
        <f>VLOOKUP(A137,'[1]newstock pv'!$A:$L,12,FALSE)</f>
        <v>7902</v>
      </c>
      <c r="N137" s="93" t="str">
        <f>VLOOKUP(A137,'[1]newstock pv'!$A:$N,14,FALSE)</f>
        <v>NADARAJAN</v>
      </c>
      <c r="O137" s="93" t="str">
        <f>VLOOKUP(A137,'[1]newstock pv'!$A:$O,15,FALSE)</f>
        <v>M.I</v>
      </c>
      <c r="P137" s="93" t="str">
        <f>VLOOKUP(A137,'[1]newstock pv'!$A:$P,16,FALSE)</f>
        <v>01.02.2020</v>
      </c>
    </row>
    <row r="138" spans="1:16">
      <c r="A138" s="26" t="s">
        <v>1121</v>
      </c>
      <c r="B138" s="52">
        <v>13.5</v>
      </c>
      <c r="C138" s="52">
        <v>0</v>
      </c>
      <c r="D138" s="52">
        <v>4</v>
      </c>
      <c r="E138" s="52">
        <v>9.5</v>
      </c>
      <c r="F138" s="85"/>
      <c r="G138" s="85"/>
      <c r="H138" s="52"/>
      <c r="I138" s="52"/>
      <c r="J138" s="93">
        <f>VLOOKUP(A138,'[1]newstock pv'!$A:$J,10,FALSE)</f>
        <v>7400</v>
      </c>
      <c r="K138" s="93">
        <f>VLOOKUP(A138,'[1]newstock pv'!$A:$K,11,FALSE)</f>
        <v>7660</v>
      </c>
      <c r="L138" s="93">
        <f>VLOOKUP(A138,'[1]newstock pv'!$A:$L,12,FALSE)</f>
        <v>7752</v>
      </c>
      <c r="N138" s="93" t="str">
        <f>VLOOKUP(A138,'[1]newstock pv'!$A:$N,14,FALSE)</f>
        <v>NADARAJAN</v>
      </c>
      <c r="O138" s="93" t="str">
        <f>VLOOKUP(A138,'[1]newstock pv'!$A:$O,15,FALSE)</f>
        <v>M.I</v>
      </c>
      <c r="P138" s="93" t="str">
        <f>VLOOKUP(A138,'[1]newstock pv'!$A:$P,16,FALSE)</f>
        <v>21.02.2020</v>
      </c>
    </row>
    <row r="139" spans="1:16">
      <c r="A139" s="26" t="s">
        <v>966</v>
      </c>
      <c r="B139" s="52">
        <v>155</v>
      </c>
      <c r="C139" s="52">
        <v>0</v>
      </c>
      <c r="D139" s="52">
        <v>1</v>
      </c>
      <c r="E139" s="52">
        <v>154</v>
      </c>
      <c r="F139" s="71"/>
      <c r="G139" s="71"/>
      <c r="H139" s="52"/>
      <c r="I139" s="52"/>
      <c r="J139" s="93">
        <f>VLOOKUP(A139,'[1]newstock pv'!$A:$J,10,FALSE)</f>
        <v>7610</v>
      </c>
      <c r="K139" s="93">
        <f>VLOOKUP(A139,'[1]newstock pv'!$A:$K,11,FALSE)</f>
        <v>8076</v>
      </c>
      <c r="L139" s="93">
        <f>VLOOKUP(A139,'[1]newstock pv'!$A:$L,12,FALSE)</f>
        <v>8202</v>
      </c>
      <c r="N139" s="93" t="str">
        <f>VLOOKUP(A139,'[1]newstock pv'!$A:$N,14,FALSE)</f>
        <v>NEETHI KARTHI</v>
      </c>
      <c r="O139" s="93" t="str">
        <f>VLOOKUP(A139,'[1]newstock pv'!$A:$O,15,FALSE)</f>
        <v>M.I</v>
      </c>
      <c r="P139" s="93" t="str">
        <f>VLOOKUP(A139,'[1]newstock pv'!$A:$P,16,FALSE)</f>
        <v>30.01.2020</v>
      </c>
    </row>
    <row r="140" spans="1:16">
      <c r="A140" s="26" t="s">
        <v>1048</v>
      </c>
      <c r="B140" s="52">
        <v>22</v>
      </c>
      <c r="C140" s="52">
        <v>0</v>
      </c>
      <c r="D140" s="52">
        <v>0</v>
      </c>
      <c r="E140" s="52">
        <v>22</v>
      </c>
      <c r="F140" s="87"/>
      <c r="G140" s="87"/>
      <c r="H140" s="52"/>
      <c r="I140" s="52"/>
      <c r="J140" s="93">
        <f>VLOOKUP(A140,'[1]newstock pv'!$A:$J,10,FALSE)</f>
        <v>7181</v>
      </c>
      <c r="K140" s="93">
        <f>VLOOKUP(A140,'[1]newstock pv'!$A:$K,11,FALSE)</f>
        <v>7223</v>
      </c>
      <c r="L140" s="93">
        <f>VLOOKUP(A140,'[1]newstock pv'!$A:$L,12,FALSE)</f>
        <v>7302</v>
      </c>
      <c r="N140" s="93" t="str">
        <f>VLOOKUP(A140,'[1]newstock pv'!$A:$N,14,FALSE)</f>
        <v>NO INF</v>
      </c>
      <c r="O140" s="93" t="str">
        <f>VLOOKUP(A140,'[1]newstock pv'!$A:$O,15,FALSE)</f>
        <v>NO INF</v>
      </c>
      <c r="P140" s="93" t="str">
        <f>VLOOKUP(A140,'[1]newstock pv'!$A:$P,16,FALSE)</f>
        <v>31.01.2020</v>
      </c>
    </row>
    <row r="141" spans="1:16">
      <c r="A141" s="26" t="s">
        <v>1122</v>
      </c>
      <c r="B141" s="52">
        <v>64.5</v>
      </c>
      <c r="C141" s="52">
        <v>0</v>
      </c>
      <c r="D141" s="52">
        <v>20</v>
      </c>
      <c r="E141" s="52">
        <v>44.5</v>
      </c>
      <c r="F141" s="88"/>
      <c r="G141" s="88"/>
      <c r="H141" s="52"/>
      <c r="I141" s="52"/>
      <c r="J141" s="93">
        <f>VLOOKUP(A141,'[1]newstock pv'!$A:$J,10,FALSE)</f>
        <v>7476</v>
      </c>
      <c r="K141" s="93">
        <f>VLOOKUP(A141,'[1]newstock pv'!$A:$K,11,FALSE)</f>
        <v>7655</v>
      </c>
      <c r="L141" s="93">
        <f>VLOOKUP(A141,'[1]newstock pv'!$A:$L,12,FALSE)</f>
        <v>7702</v>
      </c>
      <c r="N141" s="93" t="str">
        <f>VLOOKUP(A141,'[1]newstock pv'!$A:$N,14,FALSE)</f>
        <v>NADARAJAN</v>
      </c>
      <c r="O141" s="93" t="str">
        <f>VLOOKUP(A141,'[1]newstock pv'!$A:$O,15,FALSE)</f>
        <v>M.I</v>
      </c>
      <c r="P141" s="93" t="str">
        <f>VLOOKUP(A141,'[1]newstock pv'!$A:$P,16,FALSE)</f>
        <v>04.03.2020</v>
      </c>
    </row>
    <row r="142" spans="1:16">
      <c r="A142" s="26" t="s">
        <v>1074</v>
      </c>
      <c r="B142" s="52">
        <v>79</v>
      </c>
      <c r="C142" s="52">
        <v>0</v>
      </c>
      <c r="D142" s="52">
        <v>0</v>
      </c>
      <c r="E142" s="52">
        <v>79</v>
      </c>
      <c r="F142" s="84"/>
      <c r="G142" s="84"/>
      <c r="H142" s="52"/>
      <c r="I142" s="52"/>
      <c r="J142" s="93">
        <f>VLOOKUP(A142,'[1]newstock pv'!$A:$J,10,FALSE)</f>
        <v>6700</v>
      </c>
      <c r="K142" s="93">
        <f>VLOOKUP(A142,'[1]newstock pv'!$A:$K,11,FALSE)</f>
        <v>6951</v>
      </c>
      <c r="L142" s="93">
        <f>VLOOKUP(A142,'[1]newstock pv'!$A:$L,12,FALSE)</f>
        <v>7202</v>
      </c>
      <c r="N142" s="93" t="str">
        <f>VLOOKUP(A142,'[1]newstock pv'!$A:$N,14,FALSE)</f>
        <v>NADARAJAN</v>
      </c>
      <c r="O142" s="93" t="str">
        <f>VLOOKUP(A142,'[1]newstock pv'!$A:$O,15,FALSE)</f>
        <v>M.I</v>
      </c>
      <c r="P142" s="93" t="str">
        <f>VLOOKUP(A142,'[1]newstock pv'!$A:$P,16,FALSE)</f>
        <v>05.02.2020</v>
      </c>
    </row>
    <row r="143" spans="1:16">
      <c r="A143" s="26" t="s">
        <v>1184</v>
      </c>
      <c r="B143" s="52">
        <v>102</v>
      </c>
      <c r="C143" s="52">
        <v>0</v>
      </c>
      <c r="D143" s="52">
        <v>0</v>
      </c>
      <c r="E143" s="52">
        <v>102</v>
      </c>
      <c r="F143" s="69"/>
      <c r="G143" s="69"/>
      <c r="H143" s="52"/>
      <c r="I143" s="52"/>
      <c r="J143" s="93">
        <f>VLOOKUP(A143,'[1]newstock pv'!$A:$J,10,FALSE)</f>
        <v>7300</v>
      </c>
      <c r="K143" s="93">
        <f>VLOOKUP(A143,'[1]newstock pv'!$A:$K,11,FALSE)</f>
        <v>7559</v>
      </c>
      <c r="L143" s="93">
        <f>VLOOKUP(A143,'[1]newstock pv'!$A:$L,12,FALSE)</f>
        <v>7702</v>
      </c>
      <c r="N143" s="93" t="str">
        <f>VLOOKUP(A143,'[1]newstock pv'!$A:$N,14,FALSE)</f>
        <v>NADARAJAN</v>
      </c>
      <c r="O143" s="93" t="str">
        <f>VLOOKUP(A143,'[1]newstock pv'!$A:$O,15,FALSE)</f>
        <v>M.I</v>
      </c>
      <c r="P143" s="93" t="str">
        <f>VLOOKUP(A143,'[1]newstock pv'!$A:$P,16,FALSE)</f>
        <v>05.03.2020</v>
      </c>
    </row>
    <row r="144" spans="1:16">
      <c r="A144" s="23" t="s">
        <v>1144</v>
      </c>
      <c r="B144" s="52">
        <v>86.5</v>
      </c>
      <c r="C144" s="52">
        <v>0</v>
      </c>
      <c r="D144" s="52">
        <v>0</v>
      </c>
      <c r="E144" s="52">
        <v>86.5</v>
      </c>
      <c r="F144" s="83"/>
      <c r="G144" s="83"/>
      <c r="H144" s="52"/>
      <c r="I144" s="52"/>
      <c r="J144" s="93">
        <f>VLOOKUP(A144,'[1]newstock pv'!$A:$J,10,FALSE)</f>
        <v>7650</v>
      </c>
      <c r="K144" s="93">
        <f>VLOOKUP(A144,'[1]newstock pv'!$A:$K,11,FALSE)</f>
        <v>8085</v>
      </c>
      <c r="L144" s="93">
        <f>VLOOKUP(A144,'[1]newstock pv'!$A:$L,12,FALSE)</f>
        <v>8002</v>
      </c>
      <c r="N144" s="93" t="str">
        <f>VLOOKUP(A144,'[1]newstock pv'!$A:$N,14,FALSE)</f>
        <v>NO INF</v>
      </c>
      <c r="O144" s="93" t="str">
        <f>VLOOKUP(A144,'[1]newstock pv'!$A:$O,15,FALSE)</f>
        <v>NO INF</v>
      </c>
      <c r="P144" s="93" t="str">
        <f>VLOOKUP(A144,'[1]newstock pv'!$A:$P,16,FALSE)</f>
        <v>24.02.2020</v>
      </c>
    </row>
    <row r="145" spans="1:16">
      <c r="A145" s="26" t="s">
        <v>1156</v>
      </c>
      <c r="B145" s="52">
        <v>6</v>
      </c>
      <c r="C145" s="52">
        <v>0</v>
      </c>
      <c r="D145" s="52">
        <v>0</v>
      </c>
      <c r="E145" s="52">
        <v>6</v>
      </c>
      <c r="F145" s="82"/>
      <c r="G145" s="82"/>
      <c r="H145" s="52"/>
      <c r="I145" s="52"/>
      <c r="J145" s="93">
        <f>VLOOKUP(A145,'[1]newstock pv'!$A:$J,10,FALSE)</f>
        <v>7850</v>
      </c>
      <c r="K145" s="93">
        <f>VLOOKUP(A145,'[1]newstock pv'!$A:$K,11,FALSE)</f>
        <v>8294</v>
      </c>
      <c r="L145" s="93" t="str">
        <f>VLOOKUP(A145,'[1]newstock pv'!$A:$L,12,FALSE)</f>
        <v>NO SALES</v>
      </c>
      <c r="N145" s="93" t="str">
        <f>VLOOKUP(A145,'[1]newstock pv'!$A:$N,14,FALSE)</f>
        <v>NEETHI KARTHI</v>
      </c>
      <c r="O145" s="93" t="str">
        <f>VLOOKUP(A145,'[1]newstock pv'!$A:$O,15,FALSE)</f>
        <v>M.I</v>
      </c>
      <c r="P145" s="93" t="str">
        <f>VLOOKUP(A145,'[1]newstock pv'!$A:$P,16,FALSE)</f>
        <v>27.02.2020</v>
      </c>
    </row>
    <row r="146" spans="1:16">
      <c r="A146" s="23" t="s">
        <v>1165</v>
      </c>
      <c r="B146" s="52">
        <v>52.8</v>
      </c>
      <c r="C146" s="52">
        <v>0</v>
      </c>
      <c r="D146" s="52">
        <v>1.2</v>
      </c>
      <c r="E146" s="52">
        <v>51.6</v>
      </c>
      <c r="F146" s="83"/>
      <c r="G146" s="83"/>
      <c r="H146" s="52"/>
      <c r="I146" s="52"/>
      <c r="J146" s="93">
        <f>VLOOKUP(A146,'[1]newstock pv'!$A:$J,10,FALSE)</f>
        <v>8050</v>
      </c>
      <c r="K146" s="93">
        <f>VLOOKUP(A146,'[1]newstock pv'!$A:$K,11,FALSE)</f>
        <v>8486</v>
      </c>
      <c r="L146" s="93">
        <f>VLOOKUP(A146,'[1]newstock pv'!$A:$L,12,FALSE)</f>
        <v>8402</v>
      </c>
      <c r="N146" s="93" t="str">
        <f>VLOOKUP(A146,'[1]newstock pv'!$A:$N,14,FALSE)</f>
        <v>DIRECT</v>
      </c>
      <c r="O146" s="93" t="str">
        <f>VLOOKUP(A146,'[1]newstock pv'!$A:$O,15,FALSE)</f>
        <v>M.I</v>
      </c>
      <c r="P146" s="93" t="str">
        <f>VLOOKUP(A146,'[1]newstock pv'!$A:$P,16,FALSE)</f>
        <v>29.02.2020</v>
      </c>
    </row>
    <row r="147" spans="1:16">
      <c r="A147" s="23" t="s">
        <v>1166</v>
      </c>
      <c r="B147" s="52">
        <v>174.6</v>
      </c>
      <c r="C147" s="52">
        <v>0</v>
      </c>
      <c r="D147" s="52">
        <v>1.2</v>
      </c>
      <c r="E147" s="52">
        <v>173.4</v>
      </c>
      <c r="F147" s="76"/>
      <c r="G147" s="76"/>
      <c r="H147" s="52"/>
      <c r="I147" s="52"/>
      <c r="J147" s="93">
        <f>VLOOKUP(A147,'[1]newstock pv'!$A:$J,10,FALSE)</f>
        <v>7800</v>
      </c>
      <c r="K147" s="93">
        <f>VLOOKUP(A147,'[1]newstock pv'!$A:$K,11,FALSE)</f>
        <v>8223</v>
      </c>
      <c r="L147" s="93">
        <f>VLOOKUP(A147,'[1]newstock pv'!$A:$L,12,FALSE)</f>
        <v>7952</v>
      </c>
      <c r="N147" s="93" t="str">
        <f>VLOOKUP(A147,'[1]newstock pv'!$A:$N,14,FALSE)</f>
        <v>NEETHI KARTHI</v>
      </c>
      <c r="O147" s="93" t="str">
        <f>VLOOKUP(A147,'[1]newstock pv'!$A:$O,15,FALSE)</f>
        <v>GRS</v>
      </c>
      <c r="P147" s="93" t="str">
        <f>VLOOKUP(A147,'[1]newstock pv'!$A:$P,16,FALSE)</f>
        <v>29.02.2020</v>
      </c>
    </row>
    <row r="148" spans="1:16">
      <c r="A148" s="23" t="s">
        <v>1167</v>
      </c>
      <c r="B148" s="52">
        <v>54</v>
      </c>
      <c r="C148" s="52">
        <v>0</v>
      </c>
      <c r="D148" s="52">
        <v>0</v>
      </c>
      <c r="E148" s="52">
        <v>54</v>
      </c>
      <c r="F148" s="58"/>
      <c r="G148" s="58"/>
      <c r="J148" s="93">
        <f>VLOOKUP(A148,'[1]newstock pv'!$A:$J,10,FALSE)</f>
        <v>7800</v>
      </c>
      <c r="K148" s="93">
        <f>VLOOKUP(A148,'[1]newstock pv'!$A:$K,11,FALSE)</f>
        <v>8233</v>
      </c>
      <c r="L148" s="93">
        <f>VLOOKUP(A148,'[1]newstock pv'!$A:$L,12,FALSE)</f>
        <v>8202</v>
      </c>
      <c r="N148" s="93" t="str">
        <f>VLOOKUP(A148,'[1]newstock pv'!$A:$N,14,FALSE)</f>
        <v>DIRECT</v>
      </c>
      <c r="O148" s="93" t="str">
        <f>VLOOKUP(A148,'[1]newstock pv'!$A:$O,15,FALSE)</f>
        <v>M.I</v>
      </c>
      <c r="P148" s="93" t="str">
        <f>VLOOKUP(A148,'[1]newstock pv'!$A:$P,16,FALSE)</f>
        <v>29.02.2020</v>
      </c>
    </row>
    <row r="149" spans="1:16">
      <c r="A149" s="26" t="s">
        <v>1198</v>
      </c>
      <c r="B149" s="52">
        <v>76</v>
      </c>
      <c r="C149" s="52">
        <v>0</v>
      </c>
      <c r="D149" s="52">
        <v>8</v>
      </c>
      <c r="E149" s="52">
        <v>68</v>
      </c>
      <c r="F149" s="92"/>
      <c r="G149" s="92"/>
      <c r="H149" s="52"/>
      <c r="I149" s="52"/>
      <c r="J149" s="93">
        <f>VLOOKUP(A149,'[1]newstock pv'!$A:$J,10,FALSE)</f>
        <v>8400</v>
      </c>
      <c r="K149" s="93">
        <f>VLOOKUP(A149,'[1]newstock pv'!$A:$K,11,FALSE)</f>
        <v>8562</v>
      </c>
      <c r="L149" s="93">
        <f>VLOOKUP(A149,'[1]newstock pv'!$A:$L,12,FALSE)</f>
        <v>8902</v>
      </c>
      <c r="N149" s="93" t="str">
        <f>VLOOKUP(A149,'[1]newstock pv'!$A:$N,14,FALSE)</f>
        <v>PAULRAJ</v>
      </c>
      <c r="O149" s="93" t="str">
        <f>VLOOKUP(A149,'[1]newstock pv'!$A:$O,15,FALSE)</f>
        <v>GRS</v>
      </c>
      <c r="P149" s="93" t="str">
        <f>VLOOKUP(A149,'[1]newstock pv'!$A:$P,16,FALSE)</f>
        <v>07.03.2020</v>
      </c>
    </row>
    <row r="150" spans="1:16">
      <c r="A150" s="51" t="s">
        <v>92</v>
      </c>
      <c r="B150" s="52">
        <v>233.40000000000003</v>
      </c>
      <c r="C150" s="52">
        <v>75.599999999999994</v>
      </c>
      <c r="D150" s="52">
        <v>123.6</v>
      </c>
      <c r="E150" s="52">
        <v>185.39999999999998</v>
      </c>
      <c r="F150" s="73"/>
      <c r="G150" s="73"/>
      <c r="H150" s="52"/>
      <c r="I150" s="52"/>
      <c r="J150" s="93"/>
      <c r="K150" s="93"/>
      <c r="L150" s="93"/>
      <c r="M150" s="24">
        <v>7083</v>
      </c>
      <c r="N150" s="93"/>
      <c r="O150" s="93"/>
      <c r="P150" s="93"/>
    </row>
    <row r="151" spans="1:16">
      <c r="A151" s="26" t="s">
        <v>627</v>
      </c>
      <c r="B151" s="52">
        <v>47.400000000000006</v>
      </c>
      <c r="C151" s="52">
        <v>9</v>
      </c>
      <c r="D151" s="52">
        <v>13.799999999999999</v>
      </c>
      <c r="E151" s="52">
        <v>42.6</v>
      </c>
      <c r="F151" s="89"/>
      <c r="G151" s="89"/>
      <c r="H151" s="52"/>
      <c r="I151" s="52"/>
      <c r="J151" s="93">
        <f>VLOOKUP(A151,'[1]newstock pv'!$A:$J,10,FALSE)</f>
        <v>7210</v>
      </c>
      <c r="K151" s="93">
        <f>VLOOKUP(A151,'[1]newstock pv'!$A:$K,11,FALSE)</f>
        <v>7780</v>
      </c>
      <c r="L151" s="93">
        <f>VLOOKUP(A151,'[1]newstock pv'!$A:$L,12,FALSE)</f>
        <v>8102</v>
      </c>
      <c r="N151" s="93" t="str">
        <f>VLOOKUP(A151,'[1]newstock pv'!$A:$N,14,FALSE)</f>
        <v>DIRECT</v>
      </c>
      <c r="O151" s="93" t="str">
        <f>VLOOKUP(A151,'[1]newstock pv'!$A:$O,15,FALSE)</f>
        <v>BALAJI</v>
      </c>
      <c r="P151" s="93" t="str">
        <f>VLOOKUP(A151,'[1]newstock pv'!$A:$P,16,FALSE)</f>
        <v>07.03.2020</v>
      </c>
    </row>
    <row r="152" spans="1:16">
      <c r="A152" s="26" t="s">
        <v>1228</v>
      </c>
      <c r="B152" s="52">
        <v>0</v>
      </c>
      <c r="C152" s="52">
        <v>11.4</v>
      </c>
      <c r="D152" s="52">
        <v>0</v>
      </c>
      <c r="E152" s="52">
        <v>11.4</v>
      </c>
      <c r="F152" s="93" t="s">
        <v>1273</v>
      </c>
      <c r="G152" s="93" t="s">
        <v>1272</v>
      </c>
      <c r="H152" s="52"/>
      <c r="I152" s="52"/>
      <c r="J152" s="93">
        <v>4935</v>
      </c>
      <c r="K152" s="93">
        <v>5040</v>
      </c>
      <c r="L152" s="93" t="s">
        <v>1187</v>
      </c>
      <c r="N152" s="93" t="s">
        <v>1174</v>
      </c>
      <c r="O152" s="93" t="s">
        <v>1174</v>
      </c>
      <c r="P152" s="93" t="s">
        <v>1241</v>
      </c>
    </row>
    <row r="153" spans="1:16">
      <c r="A153" s="23" t="s">
        <v>1210</v>
      </c>
      <c r="B153" s="52">
        <v>76.2</v>
      </c>
      <c r="C153" s="52">
        <v>54.6</v>
      </c>
      <c r="D153" s="52">
        <v>76.2</v>
      </c>
      <c r="E153" s="52">
        <v>54.599999999999994</v>
      </c>
      <c r="F153" s="79"/>
      <c r="G153" s="79"/>
      <c r="H153" s="52"/>
      <c r="I153" s="52"/>
      <c r="J153" s="93">
        <f>VLOOKUP(A153,'[1]newstock pv'!$A:$J,10,FALSE)</f>
        <v>6500</v>
      </c>
      <c r="K153" s="93">
        <f>VLOOKUP(A153,'[1]newstock pv'!$A:$K,11,FALSE)</f>
        <v>6670</v>
      </c>
      <c r="L153" s="93">
        <f>VLOOKUP(A153,'[1]newstock pv'!$A:$L,12,FALSE)</f>
        <v>6602</v>
      </c>
      <c r="N153" s="93" t="str">
        <f>VLOOKUP(A153,'[1]newstock pv'!$A:$N,14,FALSE)</f>
        <v>MANOJ</v>
      </c>
      <c r="O153" s="93" t="str">
        <f>VLOOKUP(A153,'[1]newstock pv'!$A:$O,15,FALSE)</f>
        <v>BALAJI</v>
      </c>
      <c r="P153" s="93" t="str">
        <f>VLOOKUP(A153,'[1]newstock pv'!$A:$P,16,FALSE)</f>
        <v>09.03.2020</v>
      </c>
    </row>
    <row r="154" spans="1:16">
      <c r="A154" s="26" t="s">
        <v>1115</v>
      </c>
      <c r="B154" s="52">
        <v>12</v>
      </c>
      <c r="C154" s="52">
        <v>0.6</v>
      </c>
      <c r="D154" s="52">
        <v>7.8</v>
      </c>
      <c r="E154" s="52">
        <v>4.8</v>
      </c>
      <c r="F154" s="78"/>
      <c r="G154" s="78"/>
      <c r="H154" s="52"/>
      <c r="I154" s="52"/>
      <c r="J154" s="93">
        <f>VLOOKUP(A154,'[1]newstock pv'!$A:$J,10,FALSE)</f>
        <v>7137</v>
      </c>
      <c r="K154" s="93">
        <f>VLOOKUP(A154,'[1]newstock pv'!$A:$K,11,FALSE)</f>
        <v>7319</v>
      </c>
      <c r="L154" s="93">
        <f>VLOOKUP(A154,'[1]newstock pv'!$A:$L,12,FALSE)</f>
        <v>7302</v>
      </c>
      <c r="N154" s="93" t="str">
        <f>VLOOKUP(A154,'[1]newstock pv'!$A:$N,14,FALSE)</f>
        <v>SAMPATH</v>
      </c>
      <c r="O154" s="93" t="str">
        <f>VLOOKUP(A154,'[1]newstock pv'!$A:$O,15,FALSE)</f>
        <v>GOWSHIK</v>
      </c>
      <c r="P154" s="93" t="str">
        <f>VLOOKUP(A154,'[1]newstock pv'!$A:$P,16,FALSE)</f>
        <v>24.02.2020</v>
      </c>
    </row>
    <row r="155" spans="1:16">
      <c r="A155" s="26" t="s">
        <v>1032</v>
      </c>
      <c r="B155" s="52">
        <v>3</v>
      </c>
      <c r="C155" s="52">
        <v>0</v>
      </c>
      <c r="D155" s="52">
        <v>1.2</v>
      </c>
      <c r="E155" s="52">
        <v>1.8</v>
      </c>
      <c r="F155" s="92"/>
      <c r="G155" s="92"/>
      <c r="H155" s="52"/>
      <c r="I155" s="52"/>
      <c r="J155" s="93">
        <f>VLOOKUP(A155,'[1]newstock pv'!$A:$J,10,FALSE)</f>
        <v>6100</v>
      </c>
      <c r="K155" s="93">
        <f>VLOOKUP(A155,'[1]newstock pv'!$A:$K,11,FALSE)</f>
        <v>6263</v>
      </c>
      <c r="L155" s="93">
        <f>VLOOKUP(A155,'[1]newstock pv'!$A:$L,12,FALSE)</f>
        <v>6502</v>
      </c>
      <c r="N155" s="93" t="str">
        <f>VLOOKUP(A155,'[1]newstock pv'!$A:$N,14,FALSE)</f>
        <v>NO INF</v>
      </c>
      <c r="O155" s="93" t="str">
        <f>VLOOKUP(A155,'[1]newstock pv'!$A:$O,15,FALSE)</f>
        <v>NO INF</v>
      </c>
      <c r="P155" s="93" t="str">
        <f>VLOOKUP(A155,'[1]newstock pv'!$A:$P,16,FALSE)</f>
        <v>22.02.2020</v>
      </c>
    </row>
    <row r="156" spans="1:16">
      <c r="A156" s="26" t="s">
        <v>1131</v>
      </c>
      <c r="B156" s="52">
        <v>5.4</v>
      </c>
      <c r="C156" s="52">
        <v>0</v>
      </c>
      <c r="D156" s="52">
        <v>4.8</v>
      </c>
      <c r="E156" s="52">
        <v>0.6</v>
      </c>
      <c r="F156" s="92"/>
      <c r="G156" s="92"/>
      <c r="H156" s="52"/>
      <c r="I156" s="52"/>
      <c r="J156" s="93">
        <f>VLOOKUP(A156,'[1]newstock pv'!$A:$J,10,FALSE)</f>
        <v>7285</v>
      </c>
      <c r="K156" s="93">
        <f>VLOOKUP(A156,'[1]newstock pv'!$A:$K,11,FALSE)</f>
        <v>7643</v>
      </c>
      <c r="L156" s="93">
        <f>VLOOKUP(A156,'[1]newstock pv'!$A:$L,12,FALSE)</f>
        <v>8002</v>
      </c>
      <c r="N156" s="93" t="str">
        <f>VLOOKUP(A156,'[1]newstock pv'!$A:$N,14,FALSE)</f>
        <v>NO INF</v>
      </c>
      <c r="O156" s="93" t="str">
        <f>VLOOKUP(A156,'[1]newstock pv'!$A:$O,15,FALSE)</f>
        <v>NO INF</v>
      </c>
      <c r="P156" s="93" t="str">
        <f>VLOOKUP(A156,'[1]newstock pv'!$A:$P,16,FALSE)</f>
        <v>22.02.2020</v>
      </c>
    </row>
    <row r="157" spans="1:16">
      <c r="A157" s="26" t="s">
        <v>1199</v>
      </c>
      <c r="B157" s="52">
        <v>32.4</v>
      </c>
      <c r="C157" s="52">
        <v>0</v>
      </c>
      <c r="D157" s="52">
        <v>15.6</v>
      </c>
      <c r="E157" s="52">
        <v>16.8</v>
      </c>
      <c r="F157" s="77"/>
      <c r="G157" s="77"/>
      <c r="H157" s="52"/>
      <c r="I157" s="52"/>
      <c r="J157" s="93">
        <f>VLOOKUP(A157,'[1]newstock pv'!$A:$J,10,FALSE)</f>
        <v>6500</v>
      </c>
      <c r="K157" s="93">
        <f>VLOOKUP(A157,'[1]newstock pv'!$A:$K,11,FALSE)</f>
        <v>6550</v>
      </c>
      <c r="L157" s="93">
        <f>VLOOKUP(A157,'[1]newstock pv'!$A:$L,12,FALSE)</f>
        <v>6802</v>
      </c>
      <c r="N157" s="93" t="str">
        <f>VLOOKUP(A157,'[1]newstock pv'!$A:$N,14,FALSE)</f>
        <v>SOUNDER</v>
      </c>
      <c r="O157" s="93" t="str">
        <f>VLOOKUP(A157,'[1]newstock pv'!$A:$O,15,FALSE)</f>
        <v>GRS</v>
      </c>
      <c r="P157" s="93" t="str">
        <f>VLOOKUP(A157,'[1]newstock pv'!$A:$P,16,FALSE)</f>
        <v>07.03.2020</v>
      </c>
    </row>
    <row r="158" spans="1:16">
      <c r="A158" s="26" t="s">
        <v>1035</v>
      </c>
      <c r="B158" s="52">
        <v>1.2</v>
      </c>
      <c r="C158" s="52">
        <v>0</v>
      </c>
      <c r="D158" s="52">
        <v>0</v>
      </c>
      <c r="E158" s="52">
        <v>1.2</v>
      </c>
      <c r="F158" s="92"/>
      <c r="G158" s="92"/>
      <c r="H158" s="52"/>
      <c r="I158" s="52"/>
      <c r="J158" s="93">
        <f>VLOOKUP(A158,'[1]newstock pv'!$A:$J,10,FALSE)</f>
        <v>6451</v>
      </c>
      <c r="K158" s="93">
        <f>VLOOKUP(A158,'[1]newstock pv'!$A:$K,11,FALSE)</f>
        <v>6574</v>
      </c>
      <c r="L158" s="93">
        <f>VLOOKUP(A158,'[1]newstock pv'!$A:$L,12,FALSE)</f>
        <v>6652</v>
      </c>
      <c r="N158" s="93" t="str">
        <f>VLOOKUP(A158,'[1]newstock pv'!$A:$N,14,FALSE)</f>
        <v>KAPIL</v>
      </c>
      <c r="O158" s="93" t="str">
        <f>VLOOKUP(A158,'[1]newstock pv'!$A:$O,15,FALSE)</f>
        <v>GOWSHIK</v>
      </c>
      <c r="P158" s="93" t="str">
        <f>VLOOKUP(A158,'[1]newstock pv'!$A:$P,16,FALSE)</f>
        <v>21.02.2020</v>
      </c>
    </row>
    <row r="159" spans="1:16">
      <c r="A159" s="26" t="s">
        <v>1211</v>
      </c>
      <c r="B159" s="52">
        <v>55.800000000000004</v>
      </c>
      <c r="C159" s="52">
        <v>0</v>
      </c>
      <c r="D159" s="52">
        <v>4.2</v>
      </c>
      <c r="E159" s="52">
        <v>51.599999999999994</v>
      </c>
      <c r="F159" s="91"/>
      <c r="G159" s="91"/>
      <c r="H159" s="52"/>
      <c r="I159" s="52"/>
      <c r="J159" s="93">
        <f>VLOOKUP(A159,'[1]newstock pv'!$A:$J,10,FALSE)</f>
        <v>6400</v>
      </c>
      <c r="K159" s="93">
        <f>VLOOKUP(A159,'[1]newstock pv'!$A:$K,11,FALSE)</f>
        <v>6680</v>
      </c>
      <c r="L159" s="93">
        <f>VLOOKUP(A159,'[1]newstock pv'!$A:$L,12,FALSE)</f>
        <v>6702</v>
      </c>
      <c r="N159" s="93" t="str">
        <f>VLOOKUP(A159,'[1]newstock pv'!$A:$N,14,FALSE)</f>
        <v>DIRECT</v>
      </c>
      <c r="O159" s="93" t="str">
        <f>VLOOKUP(A159,'[1]newstock pv'!$A:$O,15,FALSE)</f>
        <v>M.I</v>
      </c>
      <c r="P159" s="93" t="str">
        <f>VLOOKUP(A159,'[1]newstock pv'!$A:$P,16,FALSE)</f>
        <v>09.03.2020</v>
      </c>
    </row>
    <row r="160" spans="1:16">
      <c r="A160" s="51" t="s">
        <v>93</v>
      </c>
      <c r="B160" s="52">
        <v>95.5</v>
      </c>
      <c r="C160" s="52">
        <v>367</v>
      </c>
      <c r="D160" s="52">
        <v>119.7</v>
      </c>
      <c r="E160" s="52">
        <v>342.8</v>
      </c>
      <c r="F160" s="89"/>
      <c r="G160" s="89"/>
      <c r="H160" s="52"/>
      <c r="I160" s="52"/>
      <c r="J160" s="93"/>
      <c r="K160" s="93"/>
      <c r="L160" s="93"/>
      <c r="M160" s="24">
        <v>5652</v>
      </c>
      <c r="N160" s="93"/>
      <c r="O160" s="93"/>
      <c r="P160" s="93"/>
    </row>
    <row r="161" spans="1:16">
      <c r="A161" s="26" t="s">
        <v>200</v>
      </c>
      <c r="B161" s="52">
        <v>50</v>
      </c>
      <c r="C161" s="52">
        <v>67</v>
      </c>
      <c r="D161" s="52">
        <v>52.5</v>
      </c>
      <c r="E161" s="52">
        <v>64.5</v>
      </c>
      <c r="F161" s="93" t="s">
        <v>1271</v>
      </c>
      <c r="G161" s="93" t="s">
        <v>1272</v>
      </c>
      <c r="H161" s="52">
        <v>4965</v>
      </c>
      <c r="I161" s="52">
        <v>5107</v>
      </c>
      <c r="J161" s="52">
        <v>4950</v>
      </c>
      <c r="K161" s="52">
        <v>5072</v>
      </c>
      <c r="L161" s="93">
        <f>VLOOKUP(A161,'[1]newstock pv'!$A:$L,12,FALSE)</f>
        <v>5202</v>
      </c>
      <c r="N161" s="93" t="str">
        <f>VLOOKUP(A161,'[1]newstock pv'!$A:$N,14,FALSE)</f>
        <v>PONMALAR</v>
      </c>
      <c r="O161" s="93" t="str">
        <f>VLOOKUP(A161,'[1]newstock pv'!$A:$O,15,FALSE)</f>
        <v>GRS</v>
      </c>
      <c r="P161" s="93" t="s">
        <v>1241</v>
      </c>
    </row>
    <row r="162" spans="1:16">
      <c r="A162" s="26" t="s">
        <v>1178</v>
      </c>
      <c r="B162" s="52">
        <v>0.5</v>
      </c>
      <c r="C162" s="52">
        <v>0</v>
      </c>
      <c r="D162" s="52">
        <v>0</v>
      </c>
      <c r="E162" s="52">
        <v>0.5</v>
      </c>
      <c r="F162" s="92"/>
      <c r="G162" s="92"/>
      <c r="H162" s="52"/>
      <c r="I162" s="52"/>
      <c r="J162" s="93">
        <f>VLOOKUP(A162,'[1]newstock pv'!$A:$J,10,FALSE)</f>
        <v>3300</v>
      </c>
      <c r="K162" s="93">
        <f>VLOOKUP(A162,'[1]newstock pv'!$A:$K,11,FALSE)</f>
        <v>3524</v>
      </c>
      <c r="L162" s="93" t="str">
        <f>VLOOKUP(A162,'[1]newstock pv'!$A:$L,12,FALSE)</f>
        <v>NO SALES</v>
      </c>
      <c r="N162" s="93" t="str">
        <f>VLOOKUP(A162,'[1]newstock pv'!$A:$N,14,FALSE)</f>
        <v>DIRECT</v>
      </c>
      <c r="O162" s="93" t="str">
        <f>VLOOKUP(A162,'[1]newstock pv'!$A:$O,15,FALSE)</f>
        <v>M.I</v>
      </c>
      <c r="P162" s="93" t="str">
        <f>VLOOKUP(A162,'[1]newstock pv'!$A:$P,16,FALSE)</f>
        <v>04.03.2020</v>
      </c>
    </row>
    <row r="163" spans="1:16">
      <c r="A163" s="26" t="s">
        <v>1229</v>
      </c>
      <c r="B163" s="52">
        <v>0</v>
      </c>
      <c r="C163" s="52">
        <v>300</v>
      </c>
      <c r="D163" s="52">
        <v>66</v>
      </c>
      <c r="E163" s="52">
        <v>234</v>
      </c>
      <c r="F163" s="93" t="s">
        <v>1247</v>
      </c>
      <c r="G163" s="93" t="s">
        <v>1248</v>
      </c>
      <c r="H163" s="52"/>
      <c r="I163" s="52"/>
      <c r="J163" s="93">
        <v>4900</v>
      </c>
      <c r="K163" s="93">
        <v>5041</v>
      </c>
      <c r="L163" s="93" t="s">
        <v>1187</v>
      </c>
      <c r="N163" s="93" t="s">
        <v>1249</v>
      </c>
      <c r="O163" s="93" t="s">
        <v>1203</v>
      </c>
      <c r="P163" s="93" t="s">
        <v>1241</v>
      </c>
    </row>
    <row r="164" spans="1:16">
      <c r="A164" s="26" t="s">
        <v>1150</v>
      </c>
      <c r="B164" s="52">
        <v>45</v>
      </c>
      <c r="C164" s="52">
        <v>0</v>
      </c>
      <c r="D164" s="52">
        <v>1.2</v>
      </c>
      <c r="E164" s="52">
        <v>43.8</v>
      </c>
      <c r="F164" s="88"/>
      <c r="G164" s="88"/>
      <c r="H164" s="52"/>
      <c r="I164" s="52"/>
      <c r="J164" s="93">
        <f>VLOOKUP(A164,'[1]newstock pv'!$A:$J,10,FALSE)</f>
        <v>5400</v>
      </c>
      <c r="K164" s="93">
        <f>VLOOKUP(A164,'[1]newstock pv'!$A:$K,11,FALSE)</f>
        <v>5927</v>
      </c>
      <c r="L164" s="93">
        <f>VLOOKUP(A164,'[1]newstock pv'!$A:$L,12,FALSE)</f>
        <v>6102</v>
      </c>
      <c r="N164" s="93" t="str">
        <f>VLOOKUP(A164,'[1]newstock pv'!$A:$N,14,FALSE)</f>
        <v>DIRECT</v>
      </c>
      <c r="O164" s="93" t="str">
        <f>VLOOKUP(A164,'[1]newstock pv'!$A:$O,15,FALSE)</f>
        <v>BALAJI</v>
      </c>
      <c r="P164" s="93" t="str">
        <f>VLOOKUP(A164,'[1]newstock pv'!$A:$P,16,FALSE)</f>
        <v>26.02.2020</v>
      </c>
    </row>
    <row r="165" spans="1:16">
      <c r="A165" s="51" t="s">
        <v>94</v>
      </c>
      <c r="B165" s="52">
        <v>105</v>
      </c>
      <c r="C165" s="52">
        <v>10.5</v>
      </c>
      <c r="D165" s="52">
        <v>20</v>
      </c>
      <c r="E165" s="52">
        <v>95.5</v>
      </c>
      <c r="F165" s="70"/>
      <c r="G165" s="70"/>
      <c r="J165" s="93"/>
      <c r="K165" s="93"/>
      <c r="L165" s="93"/>
      <c r="M165" s="24">
        <v>3235</v>
      </c>
      <c r="N165" s="93"/>
      <c r="O165" s="93"/>
      <c r="P165" s="93"/>
    </row>
    <row r="166" spans="1:16">
      <c r="A166" s="26" t="s">
        <v>189</v>
      </c>
      <c r="B166" s="52">
        <v>31.5</v>
      </c>
      <c r="C166" s="52">
        <v>0.5</v>
      </c>
      <c r="D166" s="52">
        <v>0</v>
      </c>
      <c r="E166" s="52">
        <v>32</v>
      </c>
      <c r="F166" s="82"/>
      <c r="G166" s="82"/>
      <c r="H166" s="52"/>
      <c r="I166" s="52"/>
      <c r="J166" s="93">
        <f>VLOOKUP(A166,'[1]newstock pv'!$A:$J,10,FALSE)</f>
        <v>2776</v>
      </c>
      <c r="K166" s="93">
        <f>VLOOKUP(A166,'[1]newstock pv'!$A:$K,11,FALSE)</f>
        <v>2973</v>
      </c>
      <c r="L166" s="93">
        <f>VLOOKUP(A166,'[1]newstock pv'!$A:$L,12,FALSE)</f>
        <v>3202</v>
      </c>
      <c r="N166" s="93" t="str">
        <f>VLOOKUP(A166,'[1]newstock pv'!$A:$N,14,FALSE)</f>
        <v>SOMU</v>
      </c>
      <c r="O166" s="93" t="str">
        <f>VLOOKUP(A166,'[1]newstock pv'!$A:$O,15,FALSE)</f>
        <v>M.I</v>
      </c>
      <c r="P166" s="93" t="str">
        <f>VLOOKUP(A166,'[1]newstock pv'!$A:$P,16,FALSE)</f>
        <v>05.03.2020</v>
      </c>
    </row>
    <row r="167" spans="1:16">
      <c r="A167" s="26" t="s">
        <v>611</v>
      </c>
      <c r="B167" s="52">
        <v>72.5</v>
      </c>
      <c r="C167" s="52">
        <v>10</v>
      </c>
      <c r="D167" s="52">
        <v>19</v>
      </c>
      <c r="E167" s="52">
        <v>63.5</v>
      </c>
      <c r="F167" s="91"/>
      <c r="G167" s="91"/>
      <c r="H167" s="52"/>
      <c r="I167" s="52"/>
      <c r="J167" s="93">
        <f>VLOOKUP(A167,'[1]newstock pv'!$A:$J,10,FALSE)</f>
        <v>2760</v>
      </c>
      <c r="K167" s="93">
        <f>VLOOKUP(A167,'[1]newstock pv'!$A:$K,11,FALSE)</f>
        <v>3267</v>
      </c>
      <c r="L167" s="93">
        <f>VLOOKUP(A167,'[1]newstock pv'!$A:$L,12,FALSE)</f>
        <v>4002</v>
      </c>
      <c r="N167" s="93" t="str">
        <f>VLOOKUP(A167,'[1]newstock pv'!$A:$N,14,FALSE)</f>
        <v>NO INF</v>
      </c>
      <c r="O167" s="93" t="str">
        <f>VLOOKUP(A167,'[1]newstock pv'!$A:$O,15,FALSE)</f>
        <v>NO INF</v>
      </c>
      <c r="P167" s="93" t="str">
        <f>VLOOKUP(A167,'[1]newstock pv'!$A:$P,16,FALSE)</f>
        <v>07.03.2020</v>
      </c>
    </row>
    <row r="168" spans="1:16">
      <c r="A168" s="26" t="s">
        <v>1132</v>
      </c>
      <c r="B168" s="52">
        <v>1</v>
      </c>
      <c r="C168" s="52">
        <v>0</v>
      </c>
      <c r="D168" s="52">
        <v>1</v>
      </c>
      <c r="E168" s="52">
        <v>0</v>
      </c>
      <c r="F168" s="88"/>
      <c r="G168" s="88"/>
      <c r="H168" s="52"/>
      <c r="I168" s="52"/>
      <c r="J168" s="93">
        <f>VLOOKUP(A168,'[1]newstock pv'!$A:$J,10,FALSE)</f>
        <v>2302</v>
      </c>
      <c r="K168" s="93">
        <f>VLOOKUP(A168,'[1]newstock pv'!$A:$K,11,FALSE)</f>
        <v>2352</v>
      </c>
      <c r="L168" s="93">
        <f>VLOOKUP(A168,'[1]newstock pv'!$A:$L,12,FALSE)</f>
        <v>2502</v>
      </c>
      <c r="N168" s="93" t="str">
        <f>VLOOKUP(A168,'[1]newstock pv'!$A:$N,14,FALSE)</f>
        <v>DIRECT</v>
      </c>
      <c r="O168" s="93" t="str">
        <f>VLOOKUP(A168,'[1]newstock pv'!$A:$O,15,FALSE)</f>
        <v>M.I</v>
      </c>
      <c r="P168" s="93" t="str">
        <f>VLOOKUP(A168,'[1]newstock pv'!$A:$P,16,FALSE)</f>
        <v>26.02.2020</v>
      </c>
    </row>
    <row r="169" spans="1:16">
      <c r="A169" s="51" t="s">
        <v>95</v>
      </c>
      <c r="B169" s="52">
        <v>80.5</v>
      </c>
      <c r="C169" s="52">
        <v>181.5</v>
      </c>
      <c r="D169" s="52">
        <v>45</v>
      </c>
      <c r="E169" s="52">
        <v>217</v>
      </c>
      <c r="F169" s="88"/>
      <c r="G169" s="88"/>
      <c r="H169" s="52"/>
      <c r="I169" s="52"/>
      <c r="J169" s="93"/>
      <c r="K169" s="93"/>
      <c r="L169" s="93"/>
      <c r="M169" s="24">
        <v>4869</v>
      </c>
      <c r="N169" s="93"/>
      <c r="O169" s="93"/>
      <c r="P169" s="93"/>
    </row>
    <row r="170" spans="1:16">
      <c r="A170" s="26" t="s">
        <v>724</v>
      </c>
      <c r="B170" s="52">
        <v>80</v>
      </c>
      <c r="C170" s="52">
        <v>10.5</v>
      </c>
      <c r="D170" s="52">
        <v>30</v>
      </c>
      <c r="E170" s="52">
        <v>60.5</v>
      </c>
      <c r="F170" s="82"/>
      <c r="G170" s="82"/>
      <c r="H170" s="52"/>
      <c r="I170" s="52"/>
      <c r="J170" s="93">
        <f>VLOOKUP(A170,'[1]newstock pv'!$A:$J,10,FALSE)</f>
        <v>6103</v>
      </c>
      <c r="K170" s="93">
        <f>VLOOKUP(A170,'[1]newstock pv'!$A:$K,11,FALSE)</f>
        <v>6291</v>
      </c>
      <c r="L170" s="93">
        <f>VLOOKUP(A170,'[1]newstock pv'!$A:$L,12,FALSE)</f>
        <v>6402</v>
      </c>
      <c r="N170" s="93" t="str">
        <f>VLOOKUP(A170,'[1]newstock pv'!$A:$N,14,FALSE)</f>
        <v>SVA</v>
      </c>
      <c r="O170" s="93" t="str">
        <f>VLOOKUP(A170,'[1]newstock pv'!$A:$O,15,FALSE)</f>
        <v>GRS</v>
      </c>
      <c r="P170" s="93" t="str">
        <f>VLOOKUP(A170,'[1]newstock pv'!$A:$P,16,FALSE)</f>
        <v>07.03.2020</v>
      </c>
    </row>
    <row r="171" spans="1:16">
      <c r="A171" s="26" t="s">
        <v>1123</v>
      </c>
      <c r="B171" s="52">
        <v>0.5</v>
      </c>
      <c r="C171" s="52">
        <v>0</v>
      </c>
      <c r="D171" s="52">
        <v>0.5</v>
      </c>
      <c r="E171" s="52">
        <v>0</v>
      </c>
      <c r="F171" s="91"/>
      <c r="G171" s="91"/>
      <c r="H171" s="52"/>
      <c r="I171" s="52"/>
      <c r="J171" s="93">
        <f>VLOOKUP(A171,'[1]newstock pv'!$A:$J,10,FALSE)</f>
        <v>2002</v>
      </c>
      <c r="K171" s="93">
        <f>VLOOKUP(A171,'[1]newstock pv'!$A:$K,11,FALSE)</f>
        <v>2302</v>
      </c>
      <c r="L171" s="93">
        <f>VLOOKUP(A171,'[1]newstock pv'!$A:$L,12,FALSE)</f>
        <v>2502</v>
      </c>
      <c r="N171" s="93" t="str">
        <f>VLOOKUP(A171,'[1]newstock pv'!$A:$N,14,FALSE)</f>
        <v>NO INF</v>
      </c>
      <c r="O171" s="93" t="str">
        <f>VLOOKUP(A171,'[1]newstock pv'!$A:$O,15,FALSE)</f>
        <v>NO INF</v>
      </c>
      <c r="P171" s="93" t="str">
        <f>VLOOKUP(A171,'[1]newstock pv'!$A:$P,16,FALSE)</f>
        <v>21.02.2020</v>
      </c>
    </row>
    <row r="172" spans="1:16">
      <c r="A172" s="26" t="s">
        <v>1230</v>
      </c>
      <c r="B172" s="52">
        <v>0</v>
      </c>
      <c r="C172" s="52">
        <v>171</v>
      </c>
      <c r="D172" s="52">
        <v>14.5</v>
      </c>
      <c r="E172" s="52">
        <v>156.5</v>
      </c>
      <c r="F172" s="93" t="s">
        <v>1242</v>
      </c>
      <c r="G172" s="93" t="s">
        <v>1243</v>
      </c>
      <c r="J172" s="93">
        <v>5425</v>
      </c>
      <c r="K172" s="93">
        <v>5549</v>
      </c>
      <c r="L172" s="93">
        <v>5702</v>
      </c>
      <c r="N172" s="93" t="s">
        <v>1244</v>
      </c>
      <c r="O172" s="93" t="s">
        <v>1203</v>
      </c>
      <c r="P172" s="93" t="s">
        <v>1241</v>
      </c>
    </row>
    <row r="173" spans="1:16">
      <c r="A173" s="51" t="s">
        <v>1200</v>
      </c>
      <c r="B173" s="52">
        <v>59</v>
      </c>
      <c r="C173" s="52">
        <v>0</v>
      </c>
      <c r="D173" s="52">
        <v>0</v>
      </c>
      <c r="E173" s="52">
        <v>59</v>
      </c>
      <c r="F173" s="87"/>
      <c r="G173" s="87"/>
      <c r="H173" s="52"/>
      <c r="I173" s="52"/>
      <c r="J173" s="93"/>
      <c r="K173" s="93"/>
      <c r="L173" s="93"/>
      <c r="N173" s="93"/>
      <c r="O173" s="93"/>
      <c r="P173" s="93"/>
    </row>
    <row r="174" spans="1:16">
      <c r="A174" s="26" t="s">
        <v>1212</v>
      </c>
      <c r="B174" s="52">
        <v>1</v>
      </c>
      <c r="C174" s="52">
        <v>0</v>
      </c>
      <c r="D174" s="52">
        <v>0</v>
      </c>
      <c r="E174" s="52">
        <v>1</v>
      </c>
      <c r="F174" s="87"/>
      <c r="G174" s="87"/>
      <c r="H174" s="52"/>
      <c r="I174" s="52"/>
      <c r="J174" s="93">
        <f>VLOOKUP(A174,'[1]newstock pv'!$A:$J,10,FALSE)</f>
        <v>1502</v>
      </c>
      <c r="K174" s="93">
        <f>VLOOKUP(A174,'[1]newstock pv'!$A:$K,11,FALSE)</f>
        <v>1552</v>
      </c>
      <c r="L174" s="93" t="str">
        <f>VLOOKUP(A174,'[1]newstock pv'!$A:$L,12,FALSE)</f>
        <v>NO SALES</v>
      </c>
      <c r="N174" s="93" t="str">
        <f>VLOOKUP(A174,'[1]newstock pv'!$A:$N,14,FALSE)</f>
        <v>NO INF</v>
      </c>
      <c r="O174" s="93" t="str">
        <f>VLOOKUP(A174,'[1]newstock pv'!$A:$O,15,FALSE)</f>
        <v>NO INF</v>
      </c>
      <c r="P174" s="93" t="str">
        <f>VLOOKUP(A174,'[1]newstock pv'!$A:$P,16,FALSE)</f>
        <v>09.03.2020</v>
      </c>
    </row>
    <row r="175" spans="1:16">
      <c r="A175" s="26" t="s">
        <v>1201</v>
      </c>
      <c r="B175" s="52">
        <v>20</v>
      </c>
      <c r="C175" s="52">
        <v>0</v>
      </c>
      <c r="D175" s="52">
        <v>0</v>
      </c>
      <c r="E175" s="52">
        <v>20</v>
      </c>
      <c r="F175" s="89"/>
      <c r="G175" s="89"/>
      <c r="H175" s="52"/>
      <c r="I175" s="52"/>
      <c r="J175" s="93">
        <f>VLOOKUP(A175,'[1]newstock pv'!$A:$J,10,FALSE)</f>
        <v>2002</v>
      </c>
      <c r="K175" s="93">
        <f>VLOOKUP(A175,'[1]newstock pv'!$A:$K,11,FALSE)</f>
        <v>2050</v>
      </c>
      <c r="L175" s="93" t="str">
        <f>VLOOKUP(A175,'[1]newstock pv'!$A:$L,12,FALSE)</f>
        <v>NO SALES</v>
      </c>
      <c r="N175" s="93" t="str">
        <f>VLOOKUP(A175,'[1]newstock pv'!$A:$N,14,FALSE)</f>
        <v>NO INF</v>
      </c>
      <c r="O175" s="93" t="str">
        <f>VLOOKUP(A175,'[1]newstock pv'!$A:$O,15,FALSE)</f>
        <v>NO INF</v>
      </c>
      <c r="P175" s="93" t="str">
        <f>VLOOKUP(A175,'[1]newstock pv'!$A:$P,16,FALSE)</f>
        <v>07.03.2020</v>
      </c>
    </row>
    <row r="176" spans="1:16">
      <c r="A176" s="26" t="s">
        <v>1202</v>
      </c>
      <c r="B176" s="52">
        <v>38</v>
      </c>
      <c r="C176" s="52">
        <v>0</v>
      </c>
      <c r="D176" s="52">
        <v>0</v>
      </c>
      <c r="E176" s="52">
        <v>38</v>
      </c>
      <c r="F176" s="91"/>
      <c r="G176" s="91"/>
      <c r="H176" s="52"/>
      <c r="I176" s="52"/>
      <c r="J176" s="93">
        <f>VLOOKUP(A176,'[1]newstock pv'!$A:$J,10,FALSE)</f>
        <v>2002</v>
      </c>
      <c r="K176" s="93">
        <f>VLOOKUP(A176,'[1]newstock pv'!$A:$K,11,FALSE)</f>
        <v>2050</v>
      </c>
      <c r="L176" s="93" t="str">
        <f>VLOOKUP(A176,'[1]newstock pv'!$A:$L,12,FALSE)</f>
        <v>NO SALES</v>
      </c>
      <c r="N176" s="93" t="str">
        <f>VLOOKUP(A176,'[1]newstock pv'!$A:$N,14,FALSE)</f>
        <v>NO INF</v>
      </c>
      <c r="O176" s="93" t="str">
        <f>VLOOKUP(A176,'[1]newstock pv'!$A:$O,15,FALSE)</f>
        <v>NO INF</v>
      </c>
      <c r="P176" s="93" t="str">
        <f>VLOOKUP(A176,'[1]newstock pv'!$A:$P,16,FALSE)</f>
        <v>07.03.2020</v>
      </c>
    </row>
    <row r="177" spans="1:17">
      <c r="A177" s="51" t="s">
        <v>1231</v>
      </c>
      <c r="B177" s="52">
        <v>0</v>
      </c>
      <c r="C177" s="52">
        <v>5</v>
      </c>
      <c r="D177" s="52">
        <v>5</v>
      </c>
      <c r="E177" s="52">
        <v>0</v>
      </c>
      <c r="F177" s="62"/>
      <c r="G177" s="62"/>
      <c r="J177" s="93"/>
      <c r="K177" s="93"/>
      <c r="L177" s="93"/>
      <c r="M177" s="24">
        <v>5802</v>
      </c>
      <c r="N177" s="93"/>
      <c r="O177" s="93"/>
      <c r="P177" s="93"/>
    </row>
    <row r="178" spans="1:17">
      <c r="A178" s="26" t="s">
        <v>1232</v>
      </c>
      <c r="B178" s="52">
        <v>0</v>
      </c>
      <c r="C178" s="52">
        <v>5</v>
      </c>
      <c r="D178" s="52">
        <v>5</v>
      </c>
      <c r="E178" s="52">
        <v>0</v>
      </c>
      <c r="F178" s="93" t="s">
        <v>1214</v>
      </c>
      <c r="G178" s="93" t="s">
        <v>1264</v>
      </c>
      <c r="J178" s="93">
        <v>5302</v>
      </c>
      <c r="K178" s="93">
        <v>5502</v>
      </c>
      <c r="L178" s="93">
        <v>5802</v>
      </c>
      <c r="N178" s="93" t="s">
        <v>1174</v>
      </c>
      <c r="O178" s="93" t="s">
        <v>1174</v>
      </c>
      <c r="P178" s="93" t="s">
        <v>1241</v>
      </c>
      <c r="Q178" s="61"/>
    </row>
    <row r="179" spans="1:17">
      <c r="A179" s="51" t="s">
        <v>1233</v>
      </c>
      <c r="B179" s="52">
        <v>0</v>
      </c>
      <c r="C179" s="52">
        <v>72.5</v>
      </c>
      <c r="D179" s="52">
        <v>72</v>
      </c>
      <c r="E179" s="52">
        <v>0.5</v>
      </c>
      <c r="F179" s="91"/>
      <c r="G179" s="91"/>
      <c r="J179" s="93"/>
      <c r="K179" s="93"/>
      <c r="L179" s="93"/>
      <c r="M179" s="24">
        <v>1502</v>
      </c>
      <c r="N179" s="93"/>
      <c r="O179" s="93"/>
      <c r="P179" s="93"/>
      <c r="Q179" s="61"/>
    </row>
    <row r="180" spans="1:17">
      <c r="A180" s="26" t="s">
        <v>1234</v>
      </c>
      <c r="B180" s="52">
        <v>0</v>
      </c>
      <c r="C180" s="52">
        <v>72.5</v>
      </c>
      <c r="D180" s="52">
        <v>72</v>
      </c>
      <c r="E180" s="52">
        <v>0.5</v>
      </c>
      <c r="F180" s="93" t="s">
        <v>1265</v>
      </c>
      <c r="G180" s="93" t="s">
        <v>1264</v>
      </c>
      <c r="H180" s="52"/>
      <c r="I180" s="52"/>
      <c r="J180" s="93">
        <v>1002</v>
      </c>
      <c r="K180" s="93">
        <v>1302</v>
      </c>
      <c r="L180" s="93">
        <v>1502</v>
      </c>
      <c r="N180" s="93" t="s">
        <v>1174</v>
      </c>
      <c r="O180" s="93" t="s">
        <v>1174</v>
      </c>
      <c r="P180" s="93" t="s">
        <v>1241</v>
      </c>
    </row>
    <row r="181" spans="1:17">
      <c r="A181" s="51" t="s">
        <v>1235</v>
      </c>
      <c r="B181" s="52">
        <v>0</v>
      </c>
      <c r="C181" s="52">
        <v>1.2</v>
      </c>
      <c r="D181" s="52">
        <v>0</v>
      </c>
      <c r="E181" s="52">
        <v>1.2</v>
      </c>
      <c r="F181" s="85"/>
      <c r="G181" s="85"/>
      <c r="H181" s="52"/>
      <c r="I181" s="52"/>
      <c r="J181" s="93"/>
      <c r="K181" s="93"/>
      <c r="L181" s="93"/>
      <c r="N181" s="93"/>
      <c r="O181" s="93"/>
      <c r="P181" s="93"/>
    </row>
    <row r="182" spans="1:17">
      <c r="A182" s="26" t="s">
        <v>1236</v>
      </c>
      <c r="B182" s="52">
        <v>0</v>
      </c>
      <c r="C182" s="52">
        <v>1.2</v>
      </c>
      <c r="D182" s="52">
        <v>0</v>
      </c>
      <c r="E182" s="52">
        <v>1.2</v>
      </c>
      <c r="F182" s="93" t="s">
        <v>1258</v>
      </c>
      <c r="G182" s="93" t="s">
        <v>1259</v>
      </c>
      <c r="H182" s="52"/>
      <c r="I182" s="52"/>
      <c r="J182" s="93">
        <v>2502</v>
      </c>
      <c r="K182" s="93">
        <v>2552</v>
      </c>
      <c r="L182" s="93" t="s">
        <v>1187</v>
      </c>
      <c r="N182" s="93" t="s">
        <v>1174</v>
      </c>
      <c r="O182" s="93" t="s">
        <v>1174</v>
      </c>
      <c r="P182" s="93" t="s">
        <v>1241</v>
      </c>
    </row>
    <row r="183" spans="1:17">
      <c r="A183" s="51" t="s">
        <v>1237</v>
      </c>
      <c r="B183" s="52">
        <v>0</v>
      </c>
      <c r="C183" s="52">
        <v>2</v>
      </c>
      <c r="D183" s="52">
        <v>0</v>
      </c>
      <c r="E183" s="52">
        <v>2</v>
      </c>
      <c r="F183" s="60"/>
      <c r="G183" s="60"/>
      <c r="J183" s="93"/>
      <c r="K183" s="93"/>
      <c r="L183" s="93"/>
      <c r="N183" s="93"/>
      <c r="O183" s="93"/>
      <c r="P183" s="93"/>
    </row>
    <row r="184" spans="1:17">
      <c r="A184" s="26" t="s">
        <v>1238</v>
      </c>
      <c r="B184" s="52">
        <v>0</v>
      </c>
      <c r="C184" s="52">
        <v>2</v>
      </c>
      <c r="D184" s="52">
        <v>0</v>
      </c>
      <c r="E184" s="52">
        <v>2</v>
      </c>
      <c r="F184" s="91"/>
      <c r="G184" s="91"/>
      <c r="J184" s="93">
        <v>1202</v>
      </c>
      <c r="K184" s="93">
        <v>1302</v>
      </c>
      <c r="L184" s="93" t="s">
        <v>1187</v>
      </c>
      <c r="N184" s="93" t="s">
        <v>1174</v>
      </c>
      <c r="O184" s="93" t="s">
        <v>1174</v>
      </c>
      <c r="P184" s="93" t="s">
        <v>1241</v>
      </c>
    </row>
    <row r="185" spans="1:17">
      <c r="A185" s="51" t="s">
        <v>0</v>
      </c>
      <c r="B185" s="52">
        <v>5419.7999999999993</v>
      </c>
      <c r="C185" s="52">
        <v>2322.6999999999998</v>
      </c>
      <c r="D185" s="52">
        <v>1834.2999999999997</v>
      </c>
      <c r="E185" s="52">
        <v>5908.2000000000025</v>
      </c>
      <c r="F185" s="88"/>
      <c r="G185" s="88"/>
      <c r="J185" s="93"/>
      <c r="K185" s="93"/>
      <c r="L185" s="93"/>
      <c r="N185" s="93"/>
      <c r="O185" s="93"/>
      <c r="P185" s="93"/>
    </row>
    <row r="186" spans="1:17">
      <c r="A186"/>
      <c r="B186"/>
      <c r="C186"/>
      <c r="D186"/>
      <c r="E186"/>
      <c r="F186" s="91"/>
      <c r="G186" s="91"/>
      <c r="J186" s="91"/>
      <c r="K186" s="91"/>
      <c r="L186" s="91"/>
      <c r="N186" s="91"/>
      <c r="O186" s="91"/>
      <c r="P186" s="91"/>
    </row>
    <row r="187" spans="1:17">
      <c r="A187"/>
      <c r="B187"/>
      <c r="C187"/>
      <c r="D187"/>
      <c r="E187"/>
      <c r="F187" s="83"/>
      <c r="G187" s="83"/>
      <c r="J187" s="91"/>
      <c r="K187" s="91"/>
      <c r="L187" s="91"/>
      <c r="N187" s="91"/>
      <c r="O187" s="91"/>
      <c r="P187" s="91"/>
    </row>
    <row r="188" spans="1:17">
      <c r="A188"/>
      <c r="B188"/>
      <c r="C188"/>
      <c r="D188"/>
      <c r="E188"/>
      <c r="F188" s="70"/>
      <c r="G188" s="68"/>
      <c r="J188" s="91"/>
      <c r="K188" s="91"/>
      <c r="L188" s="91"/>
      <c r="N188" s="91"/>
      <c r="O188" s="91"/>
      <c r="P188" s="91"/>
    </row>
    <row r="189" spans="1:17">
      <c r="A189"/>
      <c r="B189"/>
      <c r="C189"/>
      <c r="D189"/>
      <c r="E189"/>
      <c r="F189" s="85"/>
      <c r="G189" s="85"/>
      <c r="J189" s="91"/>
      <c r="K189" s="91"/>
      <c r="L189" s="91"/>
      <c r="N189" s="91"/>
      <c r="O189" s="91"/>
      <c r="P189" s="91"/>
    </row>
    <row r="190" spans="1:17">
      <c r="A190"/>
      <c r="B190"/>
      <c r="C190"/>
      <c r="D190"/>
      <c r="E190"/>
      <c r="F190" s="70"/>
      <c r="J190" s="91"/>
      <c r="K190" s="91"/>
      <c r="L190" s="91"/>
      <c r="N190" s="91"/>
      <c r="O190" s="91"/>
      <c r="P190" s="91"/>
    </row>
    <row r="191" spans="1:17">
      <c r="A191"/>
      <c r="B191"/>
      <c r="C191"/>
      <c r="D191"/>
      <c r="E191"/>
      <c r="F191" s="83"/>
      <c r="G191" s="83"/>
      <c r="J191" s="87"/>
      <c r="K191" s="87"/>
      <c r="L191" s="87"/>
      <c r="N191" s="87"/>
      <c r="O191" s="87"/>
      <c r="P191" s="87"/>
    </row>
    <row r="192" spans="1:17">
      <c r="A192"/>
      <c r="B192"/>
      <c r="C192"/>
      <c r="D192"/>
      <c r="E192"/>
      <c r="G192" s="82"/>
      <c r="J192" s="85"/>
      <c r="K192" s="85"/>
      <c r="L192" s="85"/>
      <c r="N192" s="85"/>
      <c r="O192" s="85"/>
      <c r="P192" s="85"/>
    </row>
    <row r="193" spans="1:16">
      <c r="A193"/>
      <c r="B193"/>
      <c r="C193"/>
      <c r="D193"/>
      <c r="E193"/>
      <c r="F193" s="85"/>
      <c r="G193" s="85"/>
      <c r="J193" s="85"/>
      <c r="K193" s="85"/>
      <c r="L193" s="85"/>
      <c r="N193" s="85"/>
      <c r="O193" s="85"/>
      <c r="P193" s="85"/>
    </row>
    <row r="194" spans="1:16">
      <c r="A194"/>
      <c r="B194"/>
      <c r="C194"/>
      <c r="D194"/>
      <c r="E194"/>
      <c r="J194" s="85"/>
      <c r="K194" s="85"/>
      <c r="L194" s="85"/>
      <c r="N194" s="85"/>
      <c r="O194" s="85"/>
      <c r="P194" s="85"/>
    </row>
    <row r="195" spans="1:16">
      <c r="A195"/>
      <c r="B195"/>
      <c r="C195"/>
      <c r="D195"/>
      <c r="E195"/>
      <c r="F195" s="82"/>
      <c r="G195" s="82"/>
      <c r="J195" s="84"/>
      <c r="K195" s="84"/>
      <c r="L195" s="84"/>
      <c r="N195" s="84"/>
      <c r="O195" s="84"/>
      <c r="P195" s="84"/>
    </row>
    <row r="196" spans="1:16">
      <c r="A196"/>
      <c r="B196"/>
      <c r="C196"/>
      <c r="D196"/>
      <c r="E196"/>
      <c r="F196" s="45"/>
      <c r="G196" s="45"/>
      <c r="J196" s="84"/>
      <c r="K196" s="84"/>
      <c r="L196" s="84"/>
      <c r="N196" s="84"/>
      <c r="O196" s="84"/>
      <c r="P196" s="84"/>
    </row>
    <row r="197" spans="1:16">
      <c r="A197"/>
      <c r="B197"/>
      <c r="C197"/>
      <c r="D197"/>
      <c r="E197"/>
      <c r="F197" s="47"/>
      <c r="G197" s="47"/>
      <c r="J197" s="82"/>
      <c r="K197" s="82"/>
      <c r="L197" s="82"/>
      <c r="N197" s="82"/>
      <c r="O197" s="82"/>
      <c r="P197" s="82"/>
    </row>
    <row r="198" spans="1:16">
      <c r="A198"/>
      <c r="B198"/>
      <c r="C198"/>
      <c r="D198"/>
      <c r="E198"/>
      <c r="F198" s="43"/>
      <c r="G198" s="43"/>
      <c r="J198" s="82"/>
      <c r="K198" s="82"/>
      <c r="L198" s="82"/>
      <c r="N198" s="82"/>
      <c r="O198" s="82"/>
      <c r="P198" s="82"/>
    </row>
    <row r="199" spans="1:16">
      <c r="A199"/>
      <c r="B199"/>
      <c r="C199"/>
      <c r="D199"/>
      <c r="E199"/>
      <c r="J199" s="59"/>
      <c r="K199" s="59"/>
      <c r="L199" s="59"/>
      <c r="N199" s="59"/>
      <c r="O199" s="59"/>
      <c r="P199" s="59"/>
    </row>
    <row r="200" spans="1:16">
      <c r="A200"/>
      <c r="B200"/>
      <c r="C200"/>
      <c r="D200"/>
      <c r="E200"/>
      <c r="J200" s="59"/>
      <c r="K200" s="59"/>
      <c r="L200" s="59"/>
      <c r="N200" s="59"/>
      <c r="O200" s="59"/>
      <c r="P200" s="59"/>
    </row>
    <row r="201" spans="1:16">
      <c r="A201"/>
      <c r="B201"/>
      <c r="C201"/>
      <c r="D201"/>
      <c r="E201"/>
      <c r="F201" s="55"/>
      <c r="J201" s="55"/>
      <c r="K201" s="55"/>
      <c r="L201" s="55"/>
      <c r="N201" s="55"/>
      <c r="O201" s="55"/>
      <c r="P201" s="55"/>
    </row>
    <row r="202" spans="1:16">
      <c r="A202"/>
      <c r="B202"/>
      <c r="C202"/>
      <c r="D202"/>
      <c r="E202"/>
      <c r="F202" s="47"/>
      <c r="G202" s="47"/>
      <c r="J202" s="55"/>
      <c r="K202" s="55"/>
      <c r="L202" s="55"/>
      <c r="N202" s="55"/>
      <c r="O202" s="55"/>
      <c r="P202" s="55"/>
    </row>
    <row r="203" spans="1:16">
      <c r="A203"/>
      <c r="B203"/>
      <c r="C203"/>
      <c r="D203"/>
      <c r="E203"/>
      <c r="F203" s="55"/>
      <c r="G203" s="55"/>
      <c r="J203" s="55"/>
      <c r="K203" s="55"/>
      <c r="L203" s="55"/>
      <c r="N203" s="55"/>
      <c r="O203" s="55"/>
      <c r="P203" s="55"/>
    </row>
    <row r="204" spans="1:16">
      <c r="A204"/>
      <c r="B204"/>
      <c r="C204"/>
      <c r="D204"/>
      <c r="E204"/>
      <c r="F204" s="44"/>
      <c r="G204" s="44"/>
      <c r="J204" s="55"/>
      <c r="K204" s="55"/>
      <c r="L204" s="55"/>
      <c r="N204" s="55"/>
      <c r="O204" s="55"/>
      <c r="P204" s="55"/>
    </row>
    <row r="205" spans="1:16">
      <c r="A205"/>
      <c r="B205"/>
      <c r="C205"/>
      <c r="D205"/>
      <c r="E205"/>
      <c r="F205" s="46"/>
      <c r="G205" s="46"/>
      <c r="J205" s="55"/>
      <c r="K205" s="55"/>
      <c r="L205" s="55"/>
      <c r="N205" s="55"/>
      <c r="O205" s="55"/>
      <c r="P205" s="55"/>
    </row>
    <row r="206" spans="1:16">
      <c r="A206"/>
      <c r="B206"/>
      <c r="C206"/>
      <c r="D206"/>
      <c r="E206"/>
      <c r="F206" s="44"/>
      <c r="G206" s="44"/>
      <c r="J206" s="55"/>
      <c r="K206" s="55"/>
      <c r="L206" s="55"/>
      <c r="N206" s="55"/>
      <c r="O206" s="55"/>
      <c r="P206" s="55"/>
    </row>
    <row r="207" spans="1:16">
      <c r="A207"/>
      <c r="B207"/>
      <c r="C207"/>
      <c r="D207"/>
      <c r="E207"/>
      <c r="J207" s="54"/>
      <c r="K207" s="54"/>
      <c r="L207" s="54"/>
      <c r="N207" s="54"/>
      <c r="O207" s="54"/>
      <c r="P207" s="54"/>
    </row>
    <row r="208" spans="1:16">
      <c r="A208" s="25"/>
      <c r="F208" s="45"/>
      <c r="G208" s="45"/>
      <c r="J208" s="48"/>
      <c r="K208" s="48"/>
      <c r="L208" s="48"/>
      <c r="N208" s="48"/>
      <c r="O208" s="48"/>
      <c r="P208" s="48"/>
    </row>
    <row r="209" spans="1:16">
      <c r="A209" s="25"/>
      <c r="F209" s="46"/>
      <c r="G209" s="46"/>
      <c r="J209" s="48"/>
      <c r="K209" s="48"/>
      <c r="L209" s="48"/>
      <c r="N209" s="48"/>
      <c r="O209" s="48"/>
      <c r="P209" s="48"/>
    </row>
    <row r="210" spans="1:16">
      <c r="A210" s="25"/>
      <c r="F210" s="45"/>
      <c r="G210" s="45"/>
      <c r="J210" s="48"/>
      <c r="K210" s="48"/>
      <c r="L210" s="48"/>
      <c r="N210" s="48"/>
      <c r="O210" s="48"/>
      <c r="P210" s="48"/>
    </row>
    <row r="211" spans="1:16">
      <c r="A211" s="25"/>
      <c r="J211" s="48"/>
      <c r="K211" s="48"/>
      <c r="L211" s="48"/>
      <c r="N211" s="48"/>
      <c r="O211" s="48"/>
      <c r="P211" s="48"/>
    </row>
    <row r="212" spans="1:16">
      <c r="A212" s="25"/>
      <c r="F212" s="48"/>
      <c r="G212" s="48"/>
      <c r="J212" s="48"/>
      <c r="K212" s="48"/>
      <c r="L212" s="48"/>
      <c r="N212" s="48"/>
      <c r="O212" s="48"/>
      <c r="P212" s="48"/>
    </row>
    <row r="213" spans="1:16">
      <c r="A213" s="25"/>
      <c r="F213" s="47"/>
      <c r="G213" s="47"/>
      <c r="J213" s="47"/>
      <c r="K213" s="47"/>
      <c r="L213" s="47"/>
      <c r="N213" s="47"/>
      <c r="O213" s="47"/>
      <c r="P213" s="47"/>
    </row>
    <row r="214" spans="1:16">
      <c r="A214" s="25"/>
      <c r="J214" s="47"/>
      <c r="K214" s="47"/>
      <c r="L214" s="47"/>
      <c r="N214" s="47"/>
      <c r="O214" s="47"/>
      <c r="P214" s="47"/>
    </row>
    <row r="215" spans="1:16">
      <c r="A215" s="25"/>
      <c r="J215" s="47"/>
      <c r="K215" s="47"/>
      <c r="L215" s="47"/>
      <c r="N215" s="47"/>
      <c r="O215" s="47"/>
      <c r="P215" s="47"/>
    </row>
    <row r="216" spans="1:16">
      <c r="A216" s="25"/>
      <c r="J216" s="47"/>
      <c r="K216" s="47"/>
      <c r="L216" s="47"/>
      <c r="N216" s="47"/>
      <c r="O216" s="47"/>
      <c r="P216" s="47"/>
    </row>
    <row r="217" spans="1:16">
      <c r="A217" s="25"/>
      <c r="H217" s="49"/>
    </row>
    <row r="218" spans="1:16">
      <c r="A218" s="25"/>
    </row>
    <row r="223" spans="1:16">
      <c r="I223" s="57"/>
    </row>
    <row r="229" spans="8:10">
      <c r="H229" s="63"/>
    </row>
    <row r="232" spans="8:10">
      <c r="J232" s="84"/>
    </row>
  </sheetData>
  <autoFilter ref="L3:L232"/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</vt:lpstr>
      <vt:lpstr>stock working</vt:lpstr>
      <vt:lpstr>newstock pv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</dc:creator>
  <cp:lastModifiedBy>MyPc</cp:lastModifiedBy>
  <cp:lastPrinted>2019-06-29T15:00:52Z</cp:lastPrinted>
  <dcterms:created xsi:type="dcterms:W3CDTF">2015-10-01T15:49:12Z</dcterms:created>
  <dcterms:modified xsi:type="dcterms:W3CDTF">2020-03-11T13:54:20Z</dcterms:modified>
</cp:coreProperties>
</file>