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570" windowHeight="8055"/>
  </bookViews>
  <sheets>
    <sheet name="Biżuteria" sheetId="3" r:id="rId1"/>
  </sheets>
  <calcPr calcId="162913"/>
</workbook>
</file>

<file path=xl/calcChain.xml><?xml version="1.0" encoding="utf-8"?>
<calcChain xmlns="http://schemas.openxmlformats.org/spreadsheetml/2006/main">
  <c r="M22" i="3" l="1"/>
  <c r="M23" i="3"/>
  <c r="M24" i="3"/>
  <c r="M25" i="3"/>
  <c r="M26" i="3"/>
  <c r="M27" i="3"/>
  <c r="M28" i="3"/>
  <c r="M29" i="3"/>
  <c r="M30" i="3"/>
  <c r="M21" i="3"/>
  <c r="K22" i="3"/>
  <c r="K23" i="3"/>
  <c r="K24" i="3"/>
  <c r="K25" i="3"/>
  <c r="K26" i="3"/>
  <c r="K27" i="3"/>
  <c r="K28" i="3"/>
  <c r="K29" i="3"/>
  <c r="K30" i="3"/>
  <c r="K21" i="3"/>
  <c r="I22" i="3"/>
  <c r="I23" i="3"/>
  <c r="I24" i="3"/>
  <c r="I25" i="3"/>
  <c r="I26" i="3"/>
  <c r="I27" i="3"/>
  <c r="I28" i="3"/>
  <c r="I29" i="3"/>
  <c r="I30" i="3"/>
  <c r="I21" i="3"/>
  <c r="G22" i="3"/>
  <c r="G23" i="3"/>
  <c r="G24" i="3"/>
  <c r="G25" i="3"/>
  <c r="G26" i="3"/>
  <c r="G27" i="3"/>
  <c r="G28" i="3"/>
  <c r="G29" i="3"/>
  <c r="G30" i="3"/>
  <c r="G21" i="3"/>
  <c r="E22" i="3"/>
  <c r="E23" i="3"/>
  <c r="E24" i="3"/>
  <c r="E25" i="3"/>
  <c r="E26" i="3"/>
  <c r="E27" i="3"/>
  <c r="E28" i="3"/>
  <c r="E29" i="3"/>
  <c r="N29" i="3" s="1"/>
  <c r="O29" i="3" s="1"/>
  <c r="E30" i="3"/>
  <c r="E21" i="3"/>
  <c r="N22" i="3" l="1"/>
  <c r="O22" i="3" s="1"/>
  <c r="N27" i="3"/>
  <c r="O27" i="3" s="1"/>
  <c r="N26" i="3"/>
  <c r="O26" i="3" s="1"/>
  <c r="N23" i="3"/>
  <c r="O23" i="3" s="1"/>
  <c r="N24" i="3"/>
  <c r="O24" i="3" s="1"/>
  <c r="N21" i="3"/>
  <c r="O21" i="3" s="1"/>
  <c r="N25" i="3"/>
  <c r="O25" i="3" s="1"/>
  <c r="N30" i="3"/>
  <c r="O30" i="3" s="1"/>
  <c r="N28" i="3"/>
  <c r="O28" i="3" s="1"/>
</calcChain>
</file>

<file path=xl/sharedStrings.xml><?xml version="1.0" encoding="utf-8"?>
<sst xmlns="http://schemas.openxmlformats.org/spreadsheetml/2006/main" count="44" uniqueCount="39">
  <si>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</si>
  <si>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</si>
  <si>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</si>
  <si>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</si>
  <si>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</si>
  <si>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</si>
  <si>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</si>
  <si>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</si>
  <si>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</si>
  <si>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</si>
  <si>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</si>
  <si>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</si>
  <si>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</si>
  <si>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</si>
  <si>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</si>
  <si>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</si>
  <si>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</si>
  <si>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</si>
  <si>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</si>
  <si>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</si>
  <si>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</si>
  <si>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</si>
  <si>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</si>
  <si>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</si>
  <si>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</si>
  <si>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</si>
  <si>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</si>
  <si>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</si>
  <si>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</si>
  <si>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</si>
  <si>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</si>
  <si>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</si>
  <si>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</si>
  <si>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</si>
  <si>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</si>
  <si>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</si>
  <si>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</si>
  <si>
    <t>niebieski- wypłata bez premii</t>
  </si>
  <si>
    <t>czerwony - wypłata z premią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</si>
</sst>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zł-415]_-;\-* #,##0.00\ [$zł-415]_-;_-* &quot;-&quot;??\ [$zł-415]_-;_-@_-"/>
    <numFmt numFmtId="165" formatCode="_-* #,##0.000\ [$zł-415]_-;\-* #,##0.000\ [$zł-415]_-;_-* &quot;-&quot;??\ [$zł-415]_-;_-@_-"/>
    <numFmt numFmtId="166" formatCode="_-* #,##0.000\ [$zł-415]_-;\-* #,##0.000\ [$zł-415]_-;_-* &quot;-&quot;???\ [$zł-415]_-;_-@_-"/>
  </numFmts>
  <fonts count="7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0" xfId="0" applyFont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5" fontId="0" fillId="0" borderId="20" xfId="0" applyNumberFormat="1" applyBorder="1"/>
    <xf numFmtId="166" fontId="2" fillId="8" borderId="15" xfId="0" applyNumberFormat="1" applyFont="1" applyFill="1" applyBorder="1"/>
    <xf numFmtId="166" fontId="0" fillId="7" borderId="10" xfId="0" applyNumberFormat="1" applyFill="1" applyBorder="1"/>
    <xf numFmtId="0" fontId="6" fillId="11" borderId="0" xfId="2"/>
    <xf numFmtId="0" fontId="6" fillId="10" borderId="0" xfId="1"/>
  </cellXfs>
  <cellStyles count="3">
    <cellStyle name="Akcent 1" xfId="1" builtinId="29"/>
    <cellStyle name="Akcent 2" xfId="2" builtinId="33"/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wypłat artystów z ich wypłatami z premią</a:t>
            </a:r>
            <a:endParaRPr lang="pl-PL"/>
          </a:p>
        </c:rich>
      </c:tx>
      <c:layout>
        <c:manualLayout>
          <c:xMode val="edge"/>
          <c:yMode val="edge"/>
          <c:x val="0.23273029718647256"/>
          <c:y val="4.940023873374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Biżuteria!$C$21:$C$30</c:f>
              <c:strCache>
                <c:ptCount val="10"/>
                <c:pt idx="0">
                  <c:v>Kamaro Karolina</c:v>
                </c:pt>
                <c:pt idx="1">
                  <c:v>Banach Lilla</c:v>
                </c:pt>
                <c:pt idx="2">
                  <c:v>Gawełek Luiza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_-* #\ ##0.000\ [$zł-415]_-;\-* #\ ##0.000\ [$zł-415]_-;_-* "-"???\ [$zł-415]_-;_-@_-</c:formatCode>
                <c:ptCount val="10"/>
                <c:pt idx="0">
                  <c:v>3742</c:v>
                </c:pt>
                <c:pt idx="1">
                  <c:v>3768</c:v>
                </c:pt>
                <c:pt idx="2">
                  <c:v>2668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0-410D-A5E1-477CFB50B5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Biżuteria!$C$21:$C$30</c:f>
              <c:strCache>
                <c:ptCount val="10"/>
                <c:pt idx="0">
                  <c:v>Kamaro Karolina</c:v>
                </c:pt>
                <c:pt idx="1">
                  <c:v>Banach Lilla</c:v>
                </c:pt>
                <c:pt idx="2">
                  <c:v>Gawełek Luiza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_-* #\ ##0.000\ [$zł-415]_-;\-* #\ ##0.000\ [$zł-415]_-;_-* "-"???\ [$zł-415]_-;_-@_-</c:formatCode>
                <c:ptCount val="10"/>
                <c:pt idx="0">
                  <c:v>4116.2</c:v>
                </c:pt>
                <c:pt idx="1">
                  <c:v>4144.8</c:v>
                </c:pt>
                <c:pt idx="2">
                  <c:v>2934.8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0-410D-A5E1-477CFB50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6335967"/>
        <c:axId val="776336383"/>
        <c:axId val="0"/>
      </c:bar3DChart>
      <c:catAx>
        <c:axId val="7763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336383"/>
        <c:crosses val="autoZero"/>
        <c:auto val="1"/>
        <c:lblAlgn val="ctr"/>
        <c:lblOffset val="100"/>
        <c:noMultiLvlLbl val="0"/>
      </c:catAx>
      <c:valAx>
        <c:axId val="7763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\ [$zł-415]_-;\-* #\ ##0.000\ [$zł-415]_-;_-* &quot;-&quot;?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3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33</xdr:row>
      <xdr:rowOff>161925</xdr:rowOff>
    </xdr:from>
    <xdr:to>
      <xdr:col>10</xdr:col>
      <xdr:colOff>781050</xdr:colOff>
      <xdr:row>59</xdr:row>
      <xdr:rowOff>171451</xdr:rowOff>
    </xdr:to>
    <xdr:graphicFrame macro="">
      <xdr:nvGraphicFramePr>
        <xdr:cNvPr id="4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workbookViewId="0">
      <selection activeCell="P18" sqref="P18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2" max="12" width="24.5" customWidth="1"/>
    <col min="13" max="14" width="12" bestFit="1" customWidth="1"/>
    <col min="15" max="15" width="23.25" customWidth="1"/>
  </cols>
  <sheetData>
    <row r="2" spans="3:8" ht="20.25">
      <c r="C2" s="9" t="s">
        <v>9</v>
      </c>
    </row>
    <row r="3" spans="3:8" ht="20.25">
      <c r="C3" s="9"/>
    </row>
    <row r="4" spans="3:8" ht="18.75">
      <c r="C4" s="30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31" t="s">
        <v>8</v>
      </c>
      <c r="D13" s="6" t="s">
        <v>7</v>
      </c>
      <c r="E13" s="37">
        <v>25</v>
      </c>
    </row>
    <row r="14" spans="3:8" ht="15">
      <c r="C14" s="32"/>
      <c r="D14" s="7" t="s">
        <v>5</v>
      </c>
      <c r="E14" s="38">
        <v>28</v>
      </c>
      <c r="G14" s="24" t="s">
        <v>30</v>
      </c>
      <c r="H14" s="27"/>
    </row>
    <row r="15" spans="3:8" ht="15">
      <c r="C15" s="32"/>
      <c r="D15" s="7" t="s">
        <v>6</v>
      </c>
      <c r="E15" s="38">
        <v>30</v>
      </c>
      <c r="G15" s="25" t="s">
        <v>31</v>
      </c>
      <c r="H15" s="28">
        <v>0.1</v>
      </c>
    </row>
    <row r="16" spans="3:8" ht="15.75" thickBot="1">
      <c r="C16" s="32"/>
      <c r="D16" s="7" t="s">
        <v>4</v>
      </c>
      <c r="E16" s="38">
        <v>33</v>
      </c>
      <c r="G16" s="26" t="s">
        <v>32</v>
      </c>
      <c r="H16" s="29"/>
    </row>
    <row r="17" spans="2:15" ht="15" thickBot="1">
      <c r="C17" s="33"/>
      <c r="D17" s="8" t="s">
        <v>3</v>
      </c>
      <c r="E17" s="39">
        <v>41</v>
      </c>
    </row>
    <row r="18" spans="2:15" ht="15" thickBot="1">
      <c r="E18" s="3"/>
    </row>
    <row r="19" spans="2:15" ht="15.75" thickBot="1">
      <c r="D19" s="34" t="s">
        <v>27</v>
      </c>
      <c r="E19" s="35"/>
      <c r="F19" s="35"/>
      <c r="G19" s="35"/>
      <c r="H19" s="35"/>
      <c r="I19" s="35"/>
      <c r="J19" s="35"/>
      <c r="K19" s="35"/>
      <c r="L19" s="35"/>
      <c r="M19" s="36"/>
    </row>
    <row r="20" spans="2:15" ht="45.75" thickBot="1">
      <c r="B20" s="14" t="s">
        <v>0</v>
      </c>
      <c r="C20" s="15" t="s">
        <v>11</v>
      </c>
      <c r="D20" s="16" t="s">
        <v>7</v>
      </c>
      <c r="E20" s="17" t="s">
        <v>23</v>
      </c>
      <c r="F20" s="17" t="s">
        <v>5</v>
      </c>
      <c r="G20" s="17" t="s">
        <v>24</v>
      </c>
      <c r="H20" s="17" t="s">
        <v>6</v>
      </c>
      <c r="I20" s="17" t="s">
        <v>33</v>
      </c>
      <c r="J20" s="17" t="s">
        <v>4</v>
      </c>
      <c r="K20" s="18" t="s">
        <v>25</v>
      </c>
      <c r="L20" s="17" t="s">
        <v>3</v>
      </c>
      <c r="M20" s="19" t="s">
        <v>26</v>
      </c>
      <c r="N20" s="13" t="s">
        <v>1</v>
      </c>
      <c r="O20" s="12" t="s">
        <v>2</v>
      </c>
    </row>
    <row r="21" spans="2:15" ht="15" thickBot="1">
      <c r="B21" s="4">
        <v>1</v>
      </c>
      <c r="C21" s="2" t="s">
        <v>28</v>
      </c>
      <c r="D21" s="20">
        <v>10</v>
      </c>
      <c r="E21" s="40">
        <f>D21*E$13</f>
        <v>250</v>
      </c>
      <c r="F21" s="23">
        <v>22</v>
      </c>
      <c r="G21" s="40">
        <f>F21*E$14</f>
        <v>616</v>
      </c>
      <c r="H21" s="23">
        <v>46</v>
      </c>
      <c r="I21" s="40">
        <f>H21*E$15</f>
        <v>1380</v>
      </c>
      <c r="J21" s="23">
        <v>18</v>
      </c>
      <c r="K21" s="41">
        <f>J21*E$16</f>
        <v>594</v>
      </c>
      <c r="L21" s="23">
        <v>22</v>
      </c>
      <c r="M21" s="42">
        <f>L21*E$17</f>
        <v>902</v>
      </c>
      <c r="N21" s="43">
        <f>E21+G21+I21+K21+M21</f>
        <v>3742</v>
      </c>
      <c r="O21" s="44">
        <f>(N21*H$15)+N21</f>
        <v>4116.2</v>
      </c>
    </row>
    <row r="22" spans="2:15" ht="15" thickBot="1">
      <c r="B22" s="4">
        <v>2</v>
      </c>
      <c r="C22" s="1" t="s">
        <v>21</v>
      </c>
      <c r="D22" s="21">
        <v>12</v>
      </c>
      <c r="E22" s="40">
        <f>D22*E$13</f>
        <v>300</v>
      </c>
      <c r="F22" s="10">
        <v>23</v>
      </c>
      <c r="G22" s="40">
        <f>F22*E$14</f>
        <v>644</v>
      </c>
      <c r="H22" s="10">
        <v>50</v>
      </c>
      <c r="I22" s="40">
        <f>H22*E$15</f>
        <v>1500</v>
      </c>
      <c r="J22" s="10">
        <v>19</v>
      </c>
      <c r="K22" s="41">
        <f>J22*E$16</f>
        <v>627</v>
      </c>
      <c r="L22" s="10">
        <v>17</v>
      </c>
      <c r="M22" s="42">
        <f>L22*E$17</f>
        <v>697</v>
      </c>
      <c r="N22" s="43">
        <f>E22+G22+I22+K22+M22</f>
        <v>3768</v>
      </c>
      <c r="O22" s="44">
        <f>(N22*H$15)+N22</f>
        <v>4144.8</v>
      </c>
    </row>
    <row r="23" spans="2:15" ht="15" thickBot="1">
      <c r="B23" s="4">
        <v>3</v>
      </c>
      <c r="C23" s="1" t="s">
        <v>22</v>
      </c>
      <c r="D23" s="21">
        <v>17</v>
      </c>
      <c r="E23" s="40">
        <f>D23*E$13</f>
        <v>425</v>
      </c>
      <c r="F23" s="10">
        <v>5</v>
      </c>
      <c r="G23" s="40">
        <f>F23*E$14</f>
        <v>140</v>
      </c>
      <c r="H23" s="10">
        <v>32</v>
      </c>
      <c r="I23" s="40">
        <f>H23*E$15</f>
        <v>960</v>
      </c>
      <c r="J23" s="10">
        <v>16</v>
      </c>
      <c r="K23" s="41">
        <f>J23*E$16</f>
        <v>528</v>
      </c>
      <c r="L23" s="10">
        <v>15</v>
      </c>
      <c r="M23" s="42">
        <f>L23*E$17</f>
        <v>615</v>
      </c>
      <c r="N23" s="43">
        <f>E23+G23+I23+K23+M23</f>
        <v>2668</v>
      </c>
      <c r="O23" s="44">
        <f>(N23*H$15)+N23</f>
        <v>2934.8</v>
      </c>
    </row>
    <row r="24" spans="2:15" ht="15" thickBot="1">
      <c r="B24" s="4">
        <v>4</v>
      </c>
      <c r="C24" s="1" t="s">
        <v>18</v>
      </c>
      <c r="D24" s="21">
        <v>16</v>
      </c>
      <c r="E24" s="40">
        <f>D24*E$13</f>
        <v>400</v>
      </c>
      <c r="F24" s="10">
        <v>6</v>
      </c>
      <c r="G24" s="40">
        <f>F24*E$14</f>
        <v>168</v>
      </c>
      <c r="H24" s="10">
        <v>22</v>
      </c>
      <c r="I24" s="40">
        <f>H24*E$15</f>
        <v>660</v>
      </c>
      <c r="J24" s="10">
        <v>13</v>
      </c>
      <c r="K24" s="41">
        <f>J24*E$16</f>
        <v>429</v>
      </c>
      <c r="L24" s="10">
        <v>40</v>
      </c>
      <c r="M24" s="42">
        <f>L24*E$17</f>
        <v>1640</v>
      </c>
      <c r="N24" s="43">
        <f>E24+G24+I24+K24+M24</f>
        <v>3297</v>
      </c>
      <c r="O24" s="44">
        <f>(N24*H$15)+N24</f>
        <v>3626.7</v>
      </c>
    </row>
    <row r="25" spans="2:15" ht="15" thickBot="1">
      <c r="B25" s="4">
        <v>5</v>
      </c>
      <c r="C25" s="1" t="s">
        <v>17</v>
      </c>
      <c r="D25" s="21">
        <v>13</v>
      </c>
      <c r="E25" s="40">
        <f>D25*E$13</f>
        <v>325</v>
      </c>
      <c r="F25" s="10">
        <v>10</v>
      </c>
      <c r="G25" s="40">
        <f>F25*E$14</f>
        <v>280</v>
      </c>
      <c r="H25" s="10">
        <v>22</v>
      </c>
      <c r="I25" s="40">
        <f>H25*E$15</f>
        <v>660</v>
      </c>
      <c r="J25" s="10">
        <v>12</v>
      </c>
      <c r="K25" s="41">
        <f>J25*E$16</f>
        <v>396</v>
      </c>
      <c r="L25" s="10">
        <v>14</v>
      </c>
      <c r="M25" s="42">
        <f>L25*E$17</f>
        <v>574</v>
      </c>
      <c r="N25" s="43">
        <f>E25+G25+I25+K25+M25</f>
        <v>2235</v>
      </c>
      <c r="O25" s="44">
        <f>(N25*H$15)+N25</f>
        <v>2458.5</v>
      </c>
    </row>
    <row r="26" spans="2:15" ht="15" thickBot="1">
      <c r="B26" s="4">
        <v>6</v>
      </c>
      <c r="C26" s="1" t="s">
        <v>20</v>
      </c>
      <c r="D26" s="21">
        <v>20</v>
      </c>
      <c r="E26" s="40">
        <f>D26*E$13</f>
        <v>500</v>
      </c>
      <c r="F26" s="10">
        <v>10</v>
      </c>
      <c r="G26" s="40">
        <f>F26*E$14</f>
        <v>280</v>
      </c>
      <c r="H26" s="10">
        <v>40</v>
      </c>
      <c r="I26" s="40">
        <f>H26*E$15</f>
        <v>1200</v>
      </c>
      <c r="J26" s="10">
        <v>15</v>
      </c>
      <c r="K26" s="41">
        <f>J26*E$16</f>
        <v>495</v>
      </c>
      <c r="L26" s="10">
        <v>18</v>
      </c>
      <c r="M26" s="42">
        <f>L26*E$17</f>
        <v>738</v>
      </c>
      <c r="N26" s="43">
        <f>E26+G26+I26+K26+M26</f>
        <v>3213</v>
      </c>
      <c r="O26" s="44">
        <f>(N26*H$15)+N26</f>
        <v>3534.3</v>
      </c>
    </row>
    <row r="27" spans="2:15" ht="15" thickBot="1">
      <c r="B27" s="4">
        <v>7</v>
      </c>
      <c r="C27" s="1" t="s">
        <v>15</v>
      </c>
      <c r="D27" s="21">
        <v>22</v>
      </c>
      <c r="E27" s="40">
        <f>D27*E$13</f>
        <v>550</v>
      </c>
      <c r="F27" s="10">
        <v>12</v>
      </c>
      <c r="G27" s="40">
        <f>F27*E$14</f>
        <v>336</v>
      </c>
      <c r="H27" s="10">
        <v>32</v>
      </c>
      <c r="I27" s="40">
        <f>H27*E$15</f>
        <v>960</v>
      </c>
      <c r="J27" s="10">
        <v>22</v>
      </c>
      <c r="K27" s="41">
        <f>J27*E$16</f>
        <v>726</v>
      </c>
      <c r="L27" s="10">
        <v>24</v>
      </c>
      <c r="M27" s="42">
        <f>L27*E$17</f>
        <v>984</v>
      </c>
      <c r="N27" s="43">
        <f>E27+G27+I27+K27+M27</f>
        <v>3556</v>
      </c>
      <c r="O27" s="44">
        <f>(N27*H$15)+N27</f>
        <v>3911.6</v>
      </c>
    </row>
    <row r="28" spans="2:15" ht="15" thickBot="1">
      <c r="B28" s="4">
        <v>8</v>
      </c>
      <c r="C28" s="1" t="s">
        <v>29</v>
      </c>
      <c r="D28" s="21">
        <v>15</v>
      </c>
      <c r="E28" s="40">
        <f>D28*E$13</f>
        <v>375</v>
      </c>
      <c r="F28" s="10">
        <v>40</v>
      </c>
      <c r="G28" s="40">
        <f>F28*E$14</f>
        <v>1120</v>
      </c>
      <c r="H28" s="10">
        <v>36</v>
      </c>
      <c r="I28" s="40">
        <f>H28*E$15</f>
        <v>1080</v>
      </c>
      <c r="J28" s="10">
        <v>32</v>
      </c>
      <c r="K28" s="41">
        <f>J28*E$16</f>
        <v>1056</v>
      </c>
      <c r="L28" s="10">
        <v>11</v>
      </c>
      <c r="M28" s="42">
        <f>L28*E$17</f>
        <v>451</v>
      </c>
      <c r="N28" s="43">
        <f>E28+G28+I28+K28+M28</f>
        <v>4082</v>
      </c>
      <c r="O28" s="44">
        <f>(N28*H$15)+N28</f>
        <v>4490.2</v>
      </c>
    </row>
    <row r="29" spans="2:15" ht="15" thickBot="1">
      <c r="B29" s="4">
        <v>9</v>
      </c>
      <c r="C29" s="1" t="s">
        <v>19</v>
      </c>
      <c r="D29" s="21">
        <v>8</v>
      </c>
      <c r="E29" s="40">
        <f>D29*E$13</f>
        <v>200</v>
      </c>
      <c r="F29" s="10">
        <v>22</v>
      </c>
      <c r="G29" s="40">
        <f>F29*E$14</f>
        <v>616</v>
      </c>
      <c r="H29" s="10">
        <v>23</v>
      </c>
      <c r="I29" s="40">
        <f>H29*E$15</f>
        <v>690</v>
      </c>
      <c r="J29" s="10">
        <v>40</v>
      </c>
      <c r="K29" s="41">
        <f>J29*E$16</f>
        <v>1320</v>
      </c>
      <c r="L29" s="10">
        <v>21</v>
      </c>
      <c r="M29" s="42">
        <f>L29*E$17</f>
        <v>861</v>
      </c>
      <c r="N29" s="43">
        <f>E29+G29+I29+K29+M29</f>
        <v>3687</v>
      </c>
      <c r="O29" s="44">
        <f>(N29*H$15)+N29</f>
        <v>4055.7</v>
      </c>
    </row>
    <row r="30" spans="2:15" ht="15" thickBot="1">
      <c r="B30" s="4">
        <v>10</v>
      </c>
      <c r="C30" s="5" t="s">
        <v>16</v>
      </c>
      <c r="D30" s="22">
        <v>9</v>
      </c>
      <c r="E30" s="40">
        <f>D30*E$13</f>
        <v>225</v>
      </c>
      <c r="F30" s="11">
        <v>50</v>
      </c>
      <c r="G30" s="40">
        <f>F30*E$14</f>
        <v>1400</v>
      </c>
      <c r="H30" s="11">
        <v>50</v>
      </c>
      <c r="I30" s="40">
        <f>H30*E$15</f>
        <v>1500</v>
      </c>
      <c r="J30" s="11">
        <v>44</v>
      </c>
      <c r="K30" s="41">
        <f>J30*E$16</f>
        <v>1452</v>
      </c>
      <c r="L30" s="11">
        <v>36</v>
      </c>
      <c r="M30" s="42">
        <f>L30*E$17</f>
        <v>1476</v>
      </c>
      <c r="N30" s="43">
        <f>E30+G30+I30+K30+M30</f>
        <v>6053</v>
      </c>
      <c r="O30" s="44">
        <f>(N30*H$15)+N30</f>
        <v>6658.3</v>
      </c>
    </row>
    <row r="47" spans="12:12" ht="15">
      <c r="L47" s="46" t="s">
        <v>37</v>
      </c>
    </row>
    <row r="48" spans="12:12" ht="15">
      <c r="L48" s="45" t="s">
        <v>38</v>
      </c>
    </row>
  </sheetData>
  <sortState ref="B21:O30">
    <sortCondition ref="C18"/>
  </sortState>
  <mergeCells count="2">
    <mergeCell ref="C13:C17"/>
    <mergeCell ref="D19:M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Biżuteria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2022-05-30T14:01:59Z</dcterms:modified>
</cp:coreProperties>
</file>