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 activeTab="1"/>
  </bookViews>
  <sheets>
    <sheet name="Wykres1" sheetId="5" r:id="rId1"/>
    <sheet name="Biżuteria" sheetId="3" r:id="rId2"/>
  </sheets>
  <calcPr calcId="162913"/>
</workbook>
</file>

<file path=xl/calcChain.xml><?xml version="1.0" encoding="utf-8"?>
<calcChain xmlns="http://schemas.openxmlformats.org/spreadsheetml/2006/main">
  <c r="K30" i="3" l="1"/>
  <c r="K29" i="3"/>
  <c r="K28" i="3"/>
  <c r="K27" i="3"/>
  <c r="K26" i="3"/>
  <c r="K25" i="3"/>
  <c r="K24" i="3"/>
  <c r="K22" i="3"/>
  <c r="K21" i="3"/>
  <c r="M30" i="3"/>
  <c r="M29" i="3"/>
  <c r="M28" i="3"/>
  <c r="M27" i="3"/>
  <c r="M26" i="3"/>
  <c r="M25" i="3"/>
  <c r="M24" i="3"/>
  <c r="M22" i="3"/>
  <c r="M21" i="3"/>
  <c r="M23" i="3"/>
  <c r="K23" i="3"/>
  <c r="I30" i="3"/>
  <c r="I29" i="3"/>
  <c r="I28" i="3"/>
  <c r="I27" i="3"/>
  <c r="I26" i="3"/>
  <c r="I25" i="3"/>
  <c r="I24" i="3"/>
  <c r="I22" i="3"/>
  <c r="I21" i="3"/>
  <c r="I23" i="3"/>
  <c r="G30" i="3"/>
  <c r="G29" i="3"/>
  <c r="G28" i="3"/>
  <c r="G27" i="3"/>
  <c r="G26" i="3"/>
  <c r="G25" i="3"/>
  <c r="G24" i="3"/>
  <c r="G22" i="3"/>
  <c r="G21" i="3"/>
  <c r="G23" i="3"/>
  <c r="E30" i="3"/>
  <c r="E29" i="3"/>
  <c r="E28" i="3"/>
  <c r="E27" i="3"/>
  <c r="E26" i="3"/>
  <c r="E25" i="3"/>
  <c r="E24" i="3"/>
  <c r="E22" i="3"/>
  <c r="E21" i="3"/>
  <c r="E23" i="3"/>
  <c r="N24" i="3" l="1"/>
  <c r="O24" i="3" s="1"/>
  <c r="N30" i="3"/>
  <c r="O30" i="3" s="1"/>
  <c r="N21" i="3"/>
  <c r="O21" i="3" s="1"/>
  <c r="N25" i="3"/>
  <c r="O25" i="3" s="1"/>
  <c r="N29" i="3"/>
  <c r="O29" i="3" s="1"/>
  <c r="N23" i="3"/>
  <c r="O23" i="3" s="1"/>
  <c r="N22" i="3"/>
  <c r="O22" i="3" s="1"/>
  <c r="N26" i="3"/>
  <c r="O26" i="3" s="1"/>
  <c r="N28" i="3"/>
  <c r="O28" i="3" s="1"/>
  <c r="N27" i="3"/>
  <c r="O27" i="3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<sst xmlns="http://schemas.openxmlformats.org/spreadsheetml/2006/main" count="42" uniqueCount="37">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</sst>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5" fillId="0" borderId="0" xfId="0" applyFont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5" fontId="0" fillId="0" borderId="24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2" fillId="8" borderId="15" xfId="0" applyNumberFormat="1" applyFont="1" applyFill="1" applyBorder="1"/>
    <xf numFmtId="165" fontId="0" fillId="7" borderId="10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wypłat z wypłatami z premią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Biżuteria!$N$20</c:f>
              <c:strCache>
                <c:ptCount val="1"/>
                <c:pt idx="0">
                  <c:v>Wypłata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#\ ##0.00\ "zł"</c:formatCode>
                <c:ptCount val="10"/>
                <c:pt idx="0">
                  <c:v>3768</c:v>
                </c:pt>
                <c:pt idx="1">
                  <c:v>2668</c:v>
                </c:pt>
                <c:pt idx="2">
                  <c:v>3742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2-43FE-9561-4794612DFA4F}"/>
            </c:ext>
          </c:extLst>
        </c:ser>
        <c:ser>
          <c:idx val="1"/>
          <c:order val="1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2-43FE-9561-4794612D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4032"/>
        <c:axId val="822250288"/>
      </c:barChart>
      <c:catAx>
        <c:axId val="8222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250288"/>
        <c:crosses val="autoZero"/>
        <c:auto val="1"/>
        <c:lblAlgn val="ctr"/>
        <c:lblOffset val="100"/>
        <c:noMultiLvlLbl val="0"/>
      </c:catAx>
      <c:valAx>
        <c:axId val="8222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2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M15" sqref="M15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3" width="11.375" customWidth="1"/>
    <col min="14" max="14" width="9.75" bestFit="1" customWidth="1"/>
    <col min="15" max="15" width="13.5" customWidth="1"/>
  </cols>
  <sheetData>
    <row r="2" spans="3:8" ht="20.25">
      <c r="C2" s="10" t="s">
        <v>9</v>
      </c>
    </row>
    <row r="3" spans="3:8" ht="20.25">
      <c r="C3" s="10"/>
    </row>
    <row r="4" spans="3:8" ht="18.75">
      <c r="C4" s="34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35" t="s">
        <v>8</v>
      </c>
      <c r="D13" s="7" t="s">
        <v>7</v>
      </c>
      <c r="E13" s="31">
        <v>25</v>
      </c>
    </row>
    <row r="14" spans="3:8" ht="15">
      <c r="C14" s="36"/>
      <c r="D14" s="8" t="s">
        <v>5</v>
      </c>
      <c r="E14" s="32">
        <v>28</v>
      </c>
      <c r="G14" s="25" t="s">
        <v>30</v>
      </c>
      <c r="H14" s="28"/>
    </row>
    <row r="15" spans="3:8" ht="15">
      <c r="C15" s="36"/>
      <c r="D15" s="8" t="s">
        <v>6</v>
      </c>
      <c r="E15" s="32">
        <v>30</v>
      </c>
      <c r="G15" s="26" t="s">
        <v>31</v>
      </c>
      <c r="H15" s="29">
        <v>0.1</v>
      </c>
    </row>
    <row r="16" spans="3:8" ht="15.75" thickBot="1">
      <c r="C16" s="36"/>
      <c r="D16" s="8" t="s">
        <v>4</v>
      </c>
      <c r="E16" s="32">
        <v>33</v>
      </c>
      <c r="G16" s="27" t="s">
        <v>32</v>
      </c>
      <c r="H16" s="30"/>
    </row>
    <row r="17" spans="2:15" ht="15" thickBot="1">
      <c r="C17" s="37"/>
      <c r="D17" s="9" t="s">
        <v>3</v>
      </c>
      <c r="E17" s="33">
        <v>41</v>
      </c>
    </row>
    <row r="18" spans="2:15" ht="15" thickBot="1">
      <c r="E18" s="3"/>
    </row>
    <row r="19" spans="2:15" ht="15.75" thickBot="1">
      <c r="D19" s="38" t="s">
        <v>27</v>
      </c>
      <c r="E19" s="39"/>
      <c r="F19" s="39"/>
      <c r="G19" s="39"/>
      <c r="H19" s="39"/>
      <c r="I19" s="39"/>
      <c r="J19" s="39"/>
      <c r="K19" s="39"/>
      <c r="L19" s="39"/>
      <c r="M19" s="40"/>
    </row>
    <row r="20" spans="2:15" ht="30.75" thickBot="1">
      <c r="B20" s="15" t="s">
        <v>0</v>
      </c>
      <c r="C20" s="16" t="s">
        <v>11</v>
      </c>
      <c r="D20" s="17" t="s">
        <v>7</v>
      </c>
      <c r="E20" s="18" t="s">
        <v>23</v>
      </c>
      <c r="F20" s="18" t="s">
        <v>5</v>
      </c>
      <c r="G20" s="18" t="s">
        <v>24</v>
      </c>
      <c r="H20" s="18" t="s">
        <v>6</v>
      </c>
      <c r="I20" s="18" t="s">
        <v>33</v>
      </c>
      <c r="J20" s="18" t="s">
        <v>4</v>
      </c>
      <c r="K20" s="19" t="s">
        <v>25</v>
      </c>
      <c r="L20" s="18" t="s">
        <v>3</v>
      </c>
      <c r="M20" s="20" t="s">
        <v>26</v>
      </c>
      <c r="N20" s="14" t="s">
        <v>1</v>
      </c>
      <c r="O20" s="13" t="s">
        <v>2</v>
      </c>
    </row>
    <row r="21" spans="2:15" ht="15" thickBot="1">
      <c r="B21" s="4">
        <v>1</v>
      </c>
      <c r="C21" s="2" t="s">
        <v>21</v>
      </c>
      <c r="D21" s="21">
        <v>12</v>
      </c>
      <c r="E21" s="41">
        <f>D21*E$13</f>
        <v>300</v>
      </c>
      <c r="F21" s="24">
        <v>23</v>
      </c>
      <c r="G21" s="41">
        <f>F21*E$14</f>
        <v>644</v>
      </c>
      <c r="H21" s="24">
        <v>50</v>
      </c>
      <c r="I21" s="41">
        <f>H21*E$15</f>
        <v>1500</v>
      </c>
      <c r="J21" s="24">
        <v>19</v>
      </c>
      <c r="K21" s="42">
        <f>J21*E$16</f>
        <v>627</v>
      </c>
      <c r="L21" s="24">
        <v>17</v>
      </c>
      <c r="M21" s="43">
        <f>L21*E$17</f>
        <v>697</v>
      </c>
      <c r="N21" s="44">
        <f>SUM(E21,G21,I21,K21,M21)</f>
        <v>3768</v>
      </c>
      <c r="O21" s="45">
        <f>N21+(H$15*N21)</f>
        <v>4144.8</v>
      </c>
    </row>
    <row r="22" spans="2:15" ht="15" thickBot="1">
      <c r="B22" s="5">
        <v>2</v>
      </c>
      <c r="C22" s="1" t="s">
        <v>22</v>
      </c>
      <c r="D22" s="22">
        <v>17</v>
      </c>
      <c r="E22" s="41">
        <f>D22*E$13</f>
        <v>425</v>
      </c>
      <c r="F22" s="11">
        <v>5</v>
      </c>
      <c r="G22" s="41">
        <f>F22*E$14</f>
        <v>140</v>
      </c>
      <c r="H22" s="11">
        <v>32</v>
      </c>
      <c r="I22" s="41">
        <f>H22*E$15</f>
        <v>960</v>
      </c>
      <c r="J22" s="11">
        <v>16</v>
      </c>
      <c r="K22" s="42">
        <f>J22*E$16</f>
        <v>528</v>
      </c>
      <c r="L22" s="11">
        <v>15</v>
      </c>
      <c r="M22" s="43">
        <f>L22*E$17</f>
        <v>615</v>
      </c>
      <c r="N22" s="44">
        <f>SUM(E22,G22,I22,K22,M22)</f>
        <v>2668</v>
      </c>
      <c r="O22" s="45">
        <f>N22+(H$15*N22)</f>
        <v>2934.8</v>
      </c>
    </row>
    <row r="23" spans="2:15" ht="15" thickBot="1">
      <c r="B23" s="4">
        <v>3</v>
      </c>
      <c r="C23" s="1" t="s">
        <v>28</v>
      </c>
      <c r="D23" s="22">
        <v>10</v>
      </c>
      <c r="E23" s="41">
        <f>D23*E$13</f>
        <v>250</v>
      </c>
      <c r="F23" s="11">
        <v>22</v>
      </c>
      <c r="G23" s="41">
        <f>F23*E$14</f>
        <v>616</v>
      </c>
      <c r="H23" s="11">
        <v>46</v>
      </c>
      <c r="I23" s="41">
        <f>H23*E$15</f>
        <v>1380</v>
      </c>
      <c r="J23" s="11">
        <v>18</v>
      </c>
      <c r="K23" s="42">
        <f>J23*E$16</f>
        <v>594</v>
      </c>
      <c r="L23" s="11">
        <v>22</v>
      </c>
      <c r="M23" s="43">
        <f>L23*E$17</f>
        <v>902</v>
      </c>
      <c r="N23" s="44">
        <f>SUM(E23,G23,I23,K23,M23)</f>
        <v>3742</v>
      </c>
      <c r="O23" s="45">
        <f>N23+(H$15*N23)</f>
        <v>4116.2</v>
      </c>
    </row>
    <row r="24" spans="2:15" ht="15" thickBot="1">
      <c r="B24" s="5">
        <v>4</v>
      </c>
      <c r="C24" s="1" t="s">
        <v>18</v>
      </c>
      <c r="D24" s="22">
        <v>16</v>
      </c>
      <c r="E24" s="41">
        <f>D24*E$13</f>
        <v>400</v>
      </c>
      <c r="F24" s="11">
        <v>6</v>
      </c>
      <c r="G24" s="41">
        <f>F24*E$14</f>
        <v>168</v>
      </c>
      <c r="H24" s="11">
        <v>22</v>
      </c>
      <c r="I24" s="41">
        <f>H24*E$15</f>
        <v>660</v>
      </c>
      <c r="J24" s="11">
        <v>13</v>
      </c>
      <c r="K24" s="42">
        <f>J24*E$16</f>
        <v>429</v>
      </c>
      <c r="L24" s="11">
        <v>40</v>
      </c>
      <c r="M24" s="43">
        <f>L24*E$17</f>
        <v>1640</v>
      </c>
      <c r="N24" s="44">
        <f>SUM(E24,G24,I24,K24,M24)</f>
        <v>3297</v>
      </c>
      <c r="O24" s="45">
        <f>N24+(H$15*N24)</f>
        <v>3626.7</v>
      </c>
    </row>
    <row r="25" spans="2:15" ht="15" thickBot="1">
      <c r="B25" s="4">
        <v>5</v>
      </c>
      <c r="C25" s="1" t="s">
        <v>17</v>
      </c>
      <c r="D25" s="22">
        <v>13</v>
      </c>
      <c r="E25" s="41">
        <f>D25*E$13</f>
        <v>325</v>
      </c>
      <c r="F25" s="11">
        <v>10</v>
      </c>
      <c r="G25" s="41">
        <f>F25*E$14</f>
        <v>280</v>
      </c>
      <c r="H25" s="11">
        <v>22</v>
      </c>
      <c r="I25" s="41">
        <f>H25*E$15</f>
        <v>660</v>
      </c>
      <c r="J25" s="11">
        <v>12</v>
      </c>
      <c r="K25" s="42">
        <f>J25*E$16</f>
        <v>396</v>
      </c>
      <c r="L25" s="11">
        <v>14</v>
      </c>
      <c r="M25" s="43">
        <f>L25*E$17</f>
        <v>574</v>
      </c>
      <c r="N25" s="44">
        <f>SUM(E25,G25,I25,K25,M25)</f>
        <v>2235</v>
      </c>
      <c r="O25" s="45">
        <f>N25+(H$15*N25)</f>
        <v>2458.5</v>
      </c>
    </row>
    <row r="26" spans="2:15" ht="15" thickBot="1">
      <c r="B26" s="5">
        <v>6</v>
      </c>
      <c r="C26" s="1" t="s">
        <v>20</v>
      </c>
      <c r="D26" s="22">
        <v>20</v>
      </c>
      <c r="E26" s="41">
        <f>D26*E$13</f>
        <v>500</v>
      </c>
      <c r="F26" s="11">
        <v>10</v>
      </c>
      <c r="G26" s="41">
        <f>F26*E$14</f>
        <v>280</v>
      </c>
      <c r="H26" s="11">
        <v>40</v>
      </c>
      <c r="I26" s="41">
        <f>H26*E$15</f>
        <v>1200</v>
      </c>
      <c r="J26" s="11">
        <v>15</v>
      </c>
      <c r="K26" s="42">
        <f>J26*E$16</f>
        <v>495</v>
      </c>
      <c r="L26" s="11">
        <v>18</v>
      </c>
      <c r="M26" s="43">
        <f>L26*E$17</f>
        <v>738</v>
      </c>
      <c r="N26" s="44">
        <f>SUM(E26,G26,I26,K26,M26)</f>
        <v>3213</v>
      </c>
      <c r="O26" s="45">
        <f>N26+(H$15*N26)</f>
        <v>3534.3</v>
      </c>
    </row>
    <row r="27" spans="2:15" ht="15" thickBot="1">
      <c r="B27" s="4">
        <v>7</v>
      </c>
      <c r="C27" s="1" t="s">
        <v>15</v>
      </c>
      <c r="D27" s="22">
        <v>22</v>
      </c>
      <c r="E27" s="41">
        <f>D27*E$13</f>
        <v>550</v>
      </c>
      <c r="F27" s="11">
        <v>12</v>
      </c>
      <c r="G27" s="41">
        <f>F27*E$14</f>
        <v>336</v>
      </c>
      <c r="H27" s="11">
        <v>32</v>
      </c>
      <c r="I27" s="41">
        <f>H27*E$15</f>
        <v>960</v>
      </c>
      <c r="J27" s="11">
        <v>22</v>
      </c>
      <c r="K27" s="42">
        <f>J27*E$16</f>
        <v>726</v>
      </c>
      <c r="L27" s="11">
        <v>24</v>
      </c>
      <c r="M27" s="43">
        <f>L27*E$17</f>
        <v>984</v>
      </c>
      <c r="N27" s="44">
        <f>SUM(E27,G27,I27,K27,M27)</f>
        <v>3556</v>
      </c>
      <c r="O27" s="45">
        <f>N27+(H$15*N27)</f>
        <v>3911.6</v>
      </c>
    </row>
    <row r="28" spans="2:15" ht="15" thickBot="1">
      <c r="B28" s="5">
        <v>8</v>
      </c>
      <c r="C28" s="1" t="s">
        <v>29</v>
      </c>
      <c r="D28" s="22">
        <v>15</v>
      </c>
      <c r="E28" s="41">
        <f>D28*E$13</f>
        <v>375</v>
      </c>
      <c r="F28" s="11">
        <v>40</v>
      </c>
      <c r="G28" s="41">
        <f>F28*E$14</f>
        <v>1120</v>
      </c>
      <c r="H28" s="11">
        <v>36</v>
      </c>
      <c r="I28" s="41">
        <f>H28*E$15</f>
        <v>1080</v>
      </c>
      <c r="J28" s="11">
        <v>32</v>
      </c>
      <c r="K28" s="42">
        <f>J28*E$16</f>
        <v>1056</v>
      </c>
      <c r="L28" s="11">
        <v>11</v>
      </c>
      <c r="M28" s="43">
        <f>L28*E$17</f>
        <v>451</v>
      </c>
      <c r="N28" s="44">
        <f>SUM(E28,G28,I28,K28,M28)</f>
        <v>4082</v>
      </c>
      <c r="O28" s="45">
        <f>N28+(H$15*N28)</f>
        <v>4490.2</v>
      </c>
    </row>
    <row r="29" spans="2:15" ht="15" thickBot="1">
      <c r="B29" s="4">
        <v>9</v>
      </c>
      <c r="C29" s="1" t="s">
        <v>19</v>
      </c>
      <c r="D29" s="22">
        <v>8</v>
      </c>
      <c r="E29" s="41">
        <f>D29*E$13</f>
        <v>200</v>
      </c>
      <c r="F29" s="11">
        <v>22</v>
      </c>
      <c r="G29" s="41">
        <f>F29*E$14</f>
        <v>616</v>
      </c>
      <c r="H29" s="11">
        <v>23</v>
      </c>
      <c r="I29" s="41">
        <f>H29*E$15</f>
        <v>690</v>
      </c>
      <c r="J29" s="11">
        <v>40</v>
      </c>
      <c r="K29" s="42">
        <f>J29*E$16</f>
        <v>1320</v>
      </c>
      <c r="L29" s="11">
        <v>21</v>
      </c>
      <c r="M29" s="43">
        <f>L29*E$17</f>
        <v>861</v>
      </c>
      <c r="N29" s="44">
        <f>SUM(E29,G29,I29,K29,M29)</f>
        <v>3687</v>
      </c>
      <c r="O29" s="45">
        <f>N29+(H$15*N29)</f>
        <v>4055.7</v>
      </c>
    </row>
    <row r="30" spans="2:15" ht="15" thickBot="1">
      <c r="B30" s="5">
        <v>10</v>
      </c>
      <c r="C30" s="6" t="s">
        <v>16</v>
      </c>
      <c r="D30" s="23">
        <v>9</v>
      </c>
      <c r="E30" s="41">
        <f>D30*E$13</f>
        <v>225</v>
      </c>
      <c r="F30" s="12">
        <v>50</v>
      </c>
      <c r="G30" s="41">
        <f>F30*E$14</f>
        <v>1400</v>
      </c>
      <c r="H30" s="12">
        <v>50</v>
      </c>
      <c r="I30" s="41">
        <f>H30*E$15</f>
        <v>1500</v>
      </c>
      <c r="J30" s="12">
        <v>44</v>
      </c>
      <c r="K30" s="42">
        <f>J30*E$16</f>
        <v>1452</v>
      </c>
      <c r="L30" s="12">
        <v>36</v>
      </c>
      <c r="M30" s="43">
        <f>L30*E$17</f>
        <v>1476</v>
      </c>
      <c r="N30" s="44">
        <f>SUM(E30,G30,I30,K30,M30)</f>
        <v>6053</v>
      </c>
      <c r="O30" s="45">
        <f>N30+(H$15*N30)</f>
        <v>6658.3</v>
      </c>
    </row>
  </sheetData>
  <sortState ref="B20:O30">
    <sortCondition ref="C21:C30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Biżuteria</vt:lpstr>
      <vt:lpstr>Wykres1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2022-05-30T13:51:46Z</dcterms:modified>
</cp:coreProperties>
</file>