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CEGthema-imkl\implementation\Documentation\"/>
    </mc:Choice>
  </mc:AlternateContent>
  <xr:revisionPtr revIDLastSave="0" documentId="13_ncr:1_{D9521CE3-B499-4819-BFB4-958F4C0EC52B}" xr6:coauthVersionLast="47" xr6:coauthVersionMax="47" xr10:uidLastSave="{00000000-0000-0000-0000-000000000000}"/>
  <bookViews>
    <workbookView xWindow="-120" yWindow="-120" windowWidth="29040" windowHeight="15990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Usage'!$A$1:$D$154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5" l="1"/>
  <c r="B184" i="2"/>
  <c r="D98" i="5"/>
  <c r="D97" i="5"/>
  <c r="D96" i="5"/>
  <c r="D95" i="5"/>
  <c r="D94" i="5"/>
  <c r="D93" i="5"/>
  <c r="D92" i="5"/>
  <c r="D83" i="5"/>
  <c r="D33" i="4"/>
  <c r="H184" i="2" s="1"/>
  <c r="D99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39" i="5"/>
  <c r="D56" i="5"/>
  <c r="D66" i="5"/>
  <c r="D74" i="5"/>
  <c r="D81" i="5"/>
  <c r="D151" i="5"/>
  <c r="D31" i="5"/>
  <c r="D29" i="5"/>
  <c r="D111" i="5"/>
  <c r="D108" i="5"/>
  <c r="D107" i="5"/>
  <c r="D110" i="5"/>
  <c r="D114" i="5"/>
  <c r="D112" i="5"/>
  <c r="D104" i="5"/>
  <c r="D105" i="5"/>
  <c r="D7" i="5"/>
  <c r="D15" i="5"/>
  <c r="D17" i="5"/>
  <c r="D13" i="5"/>
  <c r="D10" i="5"/>
  <c r="D11" i="5"/>
  <c r="D14" i="5"/>
  <c r="D8" i="5"/>
  <c r="D106" i="5"/>
  <c r="D102" i="5"/>
  <c r="D109" i="5"/>
  <c r="D113" i="5"/>
  <c r="D9" i="5"/>
  <c r="D5" i="5"/>
  <c r="D12" i="5"/>
  <c r="D16" i="5"/>
  <c r="D150" i="5"/>
  <c r="D80" i="5"/>
  <c r="D73" i="5"/>
  <c r="D64" i="5"/>
  <c r="D54" i="5"/>
  <c r="D37" i="5"/>
  <c r="D103" i="5"/>
  <c r="D6" i="5"/>
  <c r="D117" i="5"/>
  <c r="D146" i="5"/>
  <c r="D148" i="5"/>
  <c r="D77" i="5"/>
  <c r="D70" i="5"/>
  <c r="D60" i="5"/>
  <c r="D62" i="5"/>
  <c r="D49" i="5"/>
  <c r="D51" i="5"/>
  <c r="D33" i="5"/>
  <c r="D35" i="5"/>
  <c r="D149" i="5"/>
  <c r="D79" i="5"/>
  <c r="D72" i="5"/>
  <c r="D63" i="5"/>
  <c r="D53" i="5"/>
  <c r="D36" i="5"/>
  <c r="D101" i="5"/>
  <c r="D4" i="5"/>
  <c r="D68" i="5"/>
  <c r="D23" i="5"/>
  <c r="D21" i="5"/>
  <c r="D20" i="5"/>
  <c r="D22" i="5"/>
  <c r="D25" i="5"/>
  <c r="D24" i="5"/>
  <c r="D18" i="5"/>
  <c r="D19" i="5"/>
  <c r="D58" i="5"/>
  <c r="D116" i="5"/>
  <c r="D120" i="5"/>
  <c r="D123" i="5"/>
  <c r="D127" i="5"/>
  <c r="D115" i="5"/>
  <c r="D119" i="5"/>
  <c r="D125" i="5"/>
  <c r="D122" i="5"/>
  <c r="D121" i="5"/>
  <c r="D124" i="5"/>
  <c r="D128" i="5"/>
  <c r="D126" i="5"/>
  <c r="D118" i="5"/>
  <c r="D91" i="5"/>
  <c r="D89" i="5"/>
  <c r="D90" i="5"/>
  <c r="D87" i="5"/>
  <c r="D85" i="5"/>
  <c r="D86" i="5"/>
  <c r="D88" i="5"/>
  <c r="D84" i="5"/>
  <c r="D130" i="5"/>
  <c r="D134" i="5"/>
  <c r="D132" i="5"/>
  <c r="D131" i="5"/>
  <c r="D133" i="5"/>
  <c r="D136" i="5"/>
  <c r="D135" i="5"/>
  <c r="D129" i="5"/>
  <c r="D138" i="5"/>
  <c r="D142" i="5"/>
  <c r="D140" i="5"/>
  <c r="D139" i="5"/>
  <c r="D141" i="5"/>
  <c r="D144" i="5"/>
  <c r="D143" i="5"/>
  <c r="D137" i="5"/>
  <c r="D41" i="5"/>
  <c r="D45" i="5"/>
  <c r="D43" i="5"/>
  <c r="D42" i="5"/>
  <c r="D44" i="5"/>
  <c r="D47" i="5"/>
  <c r="D46" i="5"/>
  <c r="D40" i="5"/>
  <c r="D78" i="5"/>
  <c r="D71" i="5"/>
  <c r="D61" i="5"/>
  <c r="D59" i="5"/>
  <c r="D69" i="5"/>
  <c r="D76" i="5"/>
  <c r="D147" i="5"/>
  <c r="D145" i="5"/>
  <c r="D27" i="5"/>
  <c r="D75" i="5"/>
  <c r="D55" i="5"/>
  <c r="D152" i="5"/>
  <c r="D65" i="5"/>
  <c r="D82" i="5"/>
  <c r="D57" i="5"/>
  <c r="D3" i="5"/>
  <c r="D30" i="5"/>
  <c r="D28" i="5"/>
  <c r="D26" i="5"/>
  <c r="D52" i="5"/>
  <c r="D34" i="5"/>
  <c r="D32" i="5"/>
  <c r="D50" i="5"/>
  <c r="D48" i="5"/>
  <c r="D67" i="5"/>
  <c r="D153" i="5"/>
  <c r="D100" i="5"/>
  <c r="D2" i="5"/>
  <c r="D38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<sst xmlns="http://schemas.openxmlformats.org/spreadsheetml/2006/main" count="2299" uniqueCount="859">
  <si>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</si>
  <si>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</si>
  <si>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</si>
  <si>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</si>
  <si>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</si>
  <si>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</si>
  <si>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</si>
  <si>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</si>
  <si>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</si>
  <si>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</si>
  <si>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</si>
  <si>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</si>
  <si>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</si>
  <si>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</si>
  <si>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</si>
  <si>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</si>
  <si>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</si>
  <si>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</si>
  <si>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</si>
  <si>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</si>
  <si>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</si>
  <si>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</si>
  <si>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</si>
  <si>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</si>
  <si>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</si>
  <si>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</si>
  <si>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</si>
  <si>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</si>
  <si>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</si>
  <si>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</si>
  <si>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</si>
  <si>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</si>
  <si>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</si>
  <si>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</si>
  <si>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</si>
  <si>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</si>
  <si>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</si>
  <si>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</si>
  <si>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</si>
  <si>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</si>
  <si>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</si>
  <si>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</si>
  <si>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</si>
  <si>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</si>
  <si>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</si>
  <si>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</si>
  <si>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</si>
  <si>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</si>
  <si>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</si>
  <si>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</si>
  <si>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</si>
  <si>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</si>
  <si>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</si>
  <si>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</si>
  <si>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</si>
  <si>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</si>
  <si>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</si>
  <si>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</si>
  <si>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</si>
  <si>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</si>
  <si>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</si>
  <si>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</si>
  <si>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</si>
  <si>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</si>
  <si>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</si>
  <si>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</si>
  <si>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</si>
  <si>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</si>
  <si>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</si>
  <si>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</si>
  <si>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</si>
  <si>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</si>
  <si>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</si>
  <si>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</si>
  <si>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</si>
  <si>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</si>
  <si>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</si>
  <si>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</si>
  <si>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</si>
  <si>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</si>
  <si>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</si>
  <si>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</si>
  <si>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</si>
  <si>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</si>
  <si>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</si>
  <si>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</si>
  <si>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</si>
  <si>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</si>
  <si>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</si>
  <si>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</si>
  <si>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</si>
  <si>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</si>
  <si>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</si>
  <si>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</si>
  <si>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</si>
  <si>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</si>
  <si>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</si>
  <si>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</si>
  <si>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</si>
  <si>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</si>
  <si>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</si>
  <si>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</si>
  <si>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</si>
  <si>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</si>
  <si>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</si>
  <si>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</si>
  <si>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</si>
  <si>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</si>
  <si>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</si>
  <si>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</si>
  <si>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</si>
  <si>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</si>
  <si>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</si>
  <si>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</si>
  <si>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</si>
  <si>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</si>
  <si>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</si>
  <si>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</si>
  <si>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</si>
  <si>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</si>
  <si>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</si>
  <si>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</si>
  <si>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</si>
  <si>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</si>
  <si>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</si>
  <si>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</si>
  <si>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</si>
  <si>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</si>
  <si>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</si>
  <si>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</si>
  <si>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</si>
  <si>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</si>
  <si>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</si>
  <si>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</si>
  <si>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</si>
  <si>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</si>
  <si>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</si>
  <si>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</si>
  <si>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</si>
  <si>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</si>
  <si>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</si>
  <si>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</si>
  <si>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</si>
  <si>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</si>
  <si>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</si>
  <si>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</si>
  <si>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</si>
  <si>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</si>
  <si>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</si>
  <si>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</si>
  <si>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</si>
  <si>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</si>
  <si>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</si>
  <si>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</si>
  <si>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</si>
  <si>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</si>
  <si>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</si>
  <si>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</si>
  <si>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</si>
  <si>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</si>
  <si>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</si>
  <si>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</si>
  <si>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</si>
  <si>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</si>
  <si>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</si>
  <si>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</si>
  <si>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</si>
  <si>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</si>
  <si>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</si>
  <si>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</si>
  <si>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</si>
  <si>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</si>
  <si>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</si>
  <si>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</si>
  <si>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</si>
  <si>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</si>
  <si>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</si>
  <si>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</si>
  <si>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</si>
  <si>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</si>
  <si>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</si>
  <si>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</si>
  <si>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</si>
  <si>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</si>
  <si>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</si>
  <si>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</si>
  <si>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</si>
  <si>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</si>
  <si>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</si>
  <si>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</si>
  <si>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</si>
  <si>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</si>
  <si>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</si>
  <si>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</si>
  <si>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</si>
  <si>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</si>
  <si>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</si>
  <si>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</si>
  <si>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</si>
  <si>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</si>
  <si>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</si>
  <si>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</si>
  <si>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</si>
  <si>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</si>
  <si>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</si>
  <si>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</si>
  <si>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</si>
  <si>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</si>
  <si>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</si>
  <si>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</si>
  <si>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</si>
  <si>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</si>
  <si>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</si>
  <si>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</si>
  <si>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</si>
  <si>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</si>
  <si>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</si>
  <si>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</si>
  <si>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</si>
  <si>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</si>
  <si>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</si>
  <si>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</si>
  <si>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</si>
  <si>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</si>
  <si>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</si>
  <si>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</si>
  <si>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</si>
  <si>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</si>
  <si>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</si>
  <si>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</si>
  <si>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</si>
  <si>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</si>
  <si>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</si>
  <si>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</si>
  <si>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</si>
  <si>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</si>
  <si>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</si>
  <si>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</si>
  <si>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</si>
  <si>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</si>
  <si>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</si>
  <si>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</si>
  <si>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</si>
  <si>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</si>
  <si>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</si>
  <si>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</si>
  <si>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</si>
  <si>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</si>
  <si>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</si>
  <si>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</si>
  <si>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</si>
  <si>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</si>
  <si>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</si>
  <si>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</si>
  <si>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</si>
  <si>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</si>
  <si>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</si>
  <si>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</si>
  <si>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</si>
  <si>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</si>
  <si>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</si>
  <si>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</si>
  <si>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</si>
  <si>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</si>
  <si>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</si>
  <si>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</si>
  <si>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</si>
  <si>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</si>
  <si>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</si>
  <si>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</si>
  <si>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</si>
  <si>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</si>
  <si>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</si>
  <si>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</si>
  <si>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</si>
  <si>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</si>
  <si>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</si>
  <si>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</si>
  <si>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</si>
  <si>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</si>
  <si>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</si>
  <si>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</si>
  <si>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</si>
  <si>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</si>
  <si>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</si>
  <si>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</si>
  <si>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</si>
  <si>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</si>
  <si>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</si>
  <si>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</si>
  <si>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</si>
  <si>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</si>
  <si>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</si>
  <si>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</si>
  <si>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</si>
  <si>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</si>
  <si>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</si>
  <si>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</si>
  <si>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</si>
  <si>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</si>
  <si>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</si>
  <si>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</si>
  <si>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</si>
  <si>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</si>
  <si>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</si>
  <si>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</si>
  <si>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</si>
  <si>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</si>
  <si>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</si>
  <si>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</si>
  <si>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</si>
  <si>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</si>
  <si>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</si>
  <si>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</si>
  <si>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</si>
  <si>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</si>
  <si>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</si>
  <si>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</si>
  <si>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</si>
  <si>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</si>
  <si>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</si>
  <si>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</si>
  <si>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</si>
  <si>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</si>
  <si>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</si>
  <si>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</si>
  <si>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</si>
  <si>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</si>
  <si>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</si>
  <si>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</si>
  <si>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</si>
  <si>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</si>
  <si>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</si>
  <si>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</si>
  <si>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</si>
  <si>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</si>
  <si>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</si>
  <si>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</si>
  <si>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</si>
  <si>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</si>
  <si>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</si>
  <si>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</si>
  <si>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</si>
  <si>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</si>
  <si>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</si>
  <si>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</si>
  <si>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</si>
  <si>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</si>
  <si>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</si>
  <si>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</si>
  <si>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</si>
  <si>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</si>
  <si>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</si>
  <si>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</si>
  <si>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</si>
  <si>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</si>
  <si>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</si>
  <si>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</si>
  <si>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</si>
  <si>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</si>
  <si>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</si>
  <si>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</si>
  <si>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</si>
  <si>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</si>
  <si>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</si>
  <si>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</si>
  <si>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</si>
  <si>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</si>
  <si>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</si>
  <si>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</si>
  <si>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</si>
  <si>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</si>
  <si>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</si>
  <si>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</si>
  <si>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</si>
  <si>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</si>
  <si>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</si>
  <si>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</si>
  <si>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</si>
  <si>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</si>
  <si>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</si>
  <si>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</si>
  <si>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</si>
  <si>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</si>
  <si>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</si>
  <si>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</si>
  <si>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</si>
  <si>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</si>
  <si>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</si>
  <si>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</si>
  <si>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</si>
  <si>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</si>
  <si>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</si>
  <si>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</si>
  <si>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</si>
  <si>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</si>
  <si>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</si>
  <si>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</si>
  <si>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</si>
  <si>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</si>
  <si>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</si>
  <si>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</si>
  <si>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</si>
  <si>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</si>
  <si>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</si>
  <si>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</si>
  <si>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</si>
  <si>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</si>
  <si>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</si>
  <si>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</si>
  <si>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</si>
  <si>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</si>
  <si>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</si>
  <si>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</si>
  <si>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</si>
  <si>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</si>
  <si>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</si>
  <si>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</si>
  <si>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</si>
  <si>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</si>
  <si>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</si>
  <si>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</si>
  <si>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</si>
  <si>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</si>
  <si>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</si>
  <si>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</si>
  <si>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</si>
  <si>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</si>
  <si>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</si>
  <si>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</si>
  <si>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</si>
  <si>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</si>
  <si>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</si>
  <si>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</si>
  <si>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</si>
  <si>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</si>
  <si>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</si>
  <si>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</si>
  <si>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</si>
  <si>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</si>
  <si>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</si>
  <si>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</si>
  <si>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</si>
  <si>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</si>
  <si>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</si>
  <si>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</si>
  <si>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</si>
  <si>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</si>
  <si>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</si>
  <si>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</si>
  <si>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</si>
  <si>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</si>
  <si>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</si>
  <si>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</si>
  <si>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</si>
  <si>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</si>
  <si>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</si>
  <si>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</si>
  <si>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</si>
  <si>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</si>
  <si>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</si>
  <si>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</si>
  <si>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</si>
  <si>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</si>
  <si>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</si>
  <si>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</si>
  <si>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</si>
  <si>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</si>
  <si>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</si>
  <si>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</si>
  <si>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</si>
  <si>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</si>
  <si>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</si>
  <si>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</si>
  <si>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</si>
  <si>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</si>
  <si>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</si>
  <si>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</si>
  <si>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</si>
  <si>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</si>
  <si>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</si>
  <si>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</si>
  <si>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</si>
  <si>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</si>
  <si>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</si>
  <si>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</si>
  <si>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</si>
  <si>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</si>
  <si>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</si>
  <si>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</si>
  <si>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</si>
  <si>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</si>
  <si>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</si>
  <si>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</si>
  <si>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</si>
  <si>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</si>
  <si>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</si>
  <si>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</si>
  <si>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</si>
  <si>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</si>
  <si>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</si>
  <si>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</si>
  <si>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</si>
  <si>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</si>
  <si>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</si>
  <si>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</si>
  <si>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</si>
  <si>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</si>
  <si>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</si>
  <si>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</si>
  <si>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</si>
  <si>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</si>
  <si>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</si>
  <si>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</si>
  <si>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</si>
  <si>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</si>
  <si>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</si>
  <si>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</si>
  <si>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</si>
  <si>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</si>
  <si>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</si>
  <si>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</si>
  <si>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</si>
  <si>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</si>
  <si>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</si>
  <si>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</si>
  <si>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</si>
  <si>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</si>
  <si>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</si>
  <si>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</si>
  <si>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</si>
  <si>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</si>
  <si>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</si>
  <si>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</si>
  <si>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</si>
  <si>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</si>
  <si>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</si>
  <si>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</si>
  <si>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</si>
  <si>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</si>
  <si>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</si>
  <si>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</si>
  <si>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</si>
  <si>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</si>
  <si>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</si>
  <si>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</si>
  <si>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</si>
  <si>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</si>
  <si>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</si>
  <si>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</si>
  <si>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</si>
  <si>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</si>
  <si>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</si>
  <si>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</si>
  <si>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</si>
  <si>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</si>
  <si>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</si>
  <si>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</si>
  <si>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</si>
  <si>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</si>
  <si>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</si>
  <si>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</si>
  <si>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</si>
  <si>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</si>
  <si>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</si>
  <si>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</si>
  <si>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</si>
  <si>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</si>
  <si>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</si>
  <si>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</si>
  <si>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</si>
  <si>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</si>
  <si>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</si>
  <si>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</si>
  <si>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</si>
  <si>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</si>
  <si>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</si>
  <si>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</si>
  <si>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</si>
  <si>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</si>
  <si>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</si>
  <si>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</si>
  <si>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</si>
  <si>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</si>
  <si>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</si>
  <si>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</si>
  <si>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</si>
  <si>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</si>
  <si>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</si>
  <si>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</si>
  <si>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</si>
  <si>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</si>
  <si>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</si>
  <si>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</si>
  <si>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</si>
  <si>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</si>
  <si>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</si>
  <si>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</si>
  <si>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</si>
  <si>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</si>
  <si>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</si>
  <si>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</si>
  <si>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</si>
  <si>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</si>
  <si>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</si>
  <si>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</si>
  <si>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</si>
  <si>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</si>
  <si>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</si>
  <si>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</si>
  <si>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</si>
  <si>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</si>
  <si>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</si>
  <si>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</si>
  <si>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</si>
  <si>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</si>
  <si>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</si>
  <si>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</si>
  <si>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</si>
  <si>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</si>
  <si>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</si>
  <si>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</si>
  <si>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</si>
  <si>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</si>
  <si>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</si>
  <si>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</si>
  <si>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</si>
  <si>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</si>
  <si>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</si>
  <si>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</si>
  <si>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</si>
  <si>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</si>
  <si>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</si>
  <si>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</si>
  <si>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</si>
  <si>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</si>
  <si>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</si>
  <si>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</si>
  <si>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</si>
  <si>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</si>
  <si>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</si>
  <si>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</si>
  <si>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</si>
  <si>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</si>
  <si>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</si>
  <si>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</si>
  <si>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</si>
  <si>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</si>
  <si>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</si>
  <si>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</si>
  <si>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</si>
  <si>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</si>
  <si>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</si>
  <si>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</si>
  <si>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</si>
  <si>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</si>
  <si>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</si>
  <si>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</si>
  <si>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</si>
  <si>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</si>
  <si>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</si>
  <si>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</si>
  <si>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</si>
  <si>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</si>
  <si>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</si>
  <si>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</si>
  <si>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</si>
  <si>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</si>
  <si>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</si>
  <si>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</si>
  <si>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</si>
  <si>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</si>
  <si>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</si>
  <si>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</si>
  <si>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</si>
  <si>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</si>
  <si>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</si>
  <si>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</si>
  <si>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</si>
  <si>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</si>
  <si>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</si>
  <si>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</si>
  <si>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</si>
  <si>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</si>
  <si>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</si>
  <si>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</si>
  <si>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</si>
  <si>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</si>
  <si>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</si>
  <si>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</si>
  <si>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</si>
  <si>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</si>
  <si>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</si>
  <si>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</si>
  <si>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</si>
  <si>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</si>
  <si>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</si>
  <si>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</si>
  <si>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</si>
  <si>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</si>
  <si>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</si>
  <si>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</si>
  <si>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</si>
  <si>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</si>
  <si>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</si>
  <si>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</si>
  <si>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</si>
  <si>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</si>
  <si>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</si>
  <si>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</si>
  <si>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</si>
  <si>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</si>
  <si>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</si>
  <si>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</si>
  <si>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</si>
  <si>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</si>
  <si>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</si>
  <si>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</si>
  <si>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</si>
  <si>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</si>
  <si>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</si>
  <si>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</si>
  <si>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</si>
  <si>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</si>
  <si>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</si>
  <si>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</si>
  <si>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</si>
  <si>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</si>
  <si>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</si>
  <si>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</si>
  <si>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</si>
  <si>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</si>
  <si>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</si>
  <si>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</si>
  <si>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</si>
  <si>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</si>
  <si>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</si>
  <si>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</si>
  <si>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</si>
  <si>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</si>
  <si>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</si>
  <si>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</si>
  <si>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</si>
  <si>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</si>
  <si>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</si>
  <si>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</si>
  <si>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</si>
  <si>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</si>
  <si>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</si>
  <si>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</si>
  <si>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</si>
  <si>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</si>
  <si>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</si>
  <si>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</si>
  <si>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</si>
  <si>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</si>
  <si>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</si>
  <si>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</si>
  <si>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</si>
  <si>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</si>
  <si>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</si>
  <si>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</si>
  <si>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</si>
  <si>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</si>
  <si>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</si>
  <si>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</si>
  <si>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</si>
  <si>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</si>
  <si>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</si>
  <si>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</si>
  <si>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</si>
  <si>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</si>
  <si>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</si>
  <si>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</si>
  <si>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</si>
  <si>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</si>
  <si>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</si>
  <si>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</si>
  <si>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</si>
  <si>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</si>
  <si>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</si>
  <si>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</si>
  <si>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</si>
  <si>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</si>
  <si>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</si>
  <si>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</si>
  <si>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</si>
  <si>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</si>
  <si>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</si>
  <si>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</si>
  <si>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</si>
  <si>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</si>
  <si>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</si>
  <si>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</si>
  <si>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</si>
  <si>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</si>
  <si>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</si>
  <si>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</si>
  <si>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</si>
  <si>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</si>
  <si>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</si>
  <si>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</si>
  <si>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</si>
  <si>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</si>
  <si>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</si>
  <si>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</si>
  <si>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</si>
  <si>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</si>
  <si>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</si>
  <si>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</si>
  <si>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</si>
  <si>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</si>
  <si>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</si>
  <si>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</si>
  <si>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</si>
  <si>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</si>
  <si>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</si>
  <si>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</si>
  <si>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</si>
  <si>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</si>
  <si>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</si>
  <si>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</si>
  <si>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</si>
  <si>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</si>
  <si>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</si>
  <si>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</si>
  <si>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</si>
  <si>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</si>
  <si>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</si>
  <si>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</si>
  <si>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</si>
  <si>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</si>
  <si>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</si>
  <si>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</si>
  <si>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</si>
  <si>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</si>
  <si>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</si>
  <si>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</si>
  <si>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</si>
  <si>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</si>
  <si>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</si>
  <si>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</si>
  <si>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</si>
  <si>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</si>
  <si>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</si>
  <si>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</si>
  <si>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</si>
  <si>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</si>
  <si>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</si>
  <si>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</si>
  <si>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</si>
  <si>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</si>
  <si>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</si>
  <si>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</si>
  <si>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</si>
  <si>
    <t>E.g. cables used to convey data.</t>
  </si>
  <si>
    <t>UtilityLink</t>
  </si>
  <si>
    <t>ElectricityCable</t>
  </si>
  <si>
    <t>referenceSurfaceType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</si>
</sst>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C58" sqref="C58"/>
    </sheetView>
  </sheetViews>
  <sheetFormatPr defaultRowHeight="15"/>
  <cols>
    <col min="1" max="2" width="50" bestFit="1" customWidth="1"/>
    <col min="3" max="3" width="32.7109375" customWidth="1"/>
    <col min="4" max="4" width="76.7109375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621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655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637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643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656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657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658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638</v>
      </c>
    </row>
    <row r="10" spans="1:28">
      <c r="A10" t="s">
        <v>449</v>
      </c>
      <c r="B10" t="s">
        <v>622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638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659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660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639</v>
      </c>
    </row>
    <row r="15" spans="1:28">
      <c r="A15" t="s">
        <v>453</v>
      </c>
      <c r="B15" t="s">
        <v>623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639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661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662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663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664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665</v>
      </c>
    </row>
    <row r="21" spans="1:5">
      <c r="A21" t="s">
        <v>456</v>
      </c>
      <c r="B21" t="s">
        <v>625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665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666</v>
      </c>
    </row>
    <row r="23" spans="1:5">
      <c r="A23" t="s">
        <v>415</v>
      </c>
      <c r="B23" t="s">
        <v>636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640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641</v>
      </c>
    </row>
    <row r="25" spans="1:5">
      <c r="A25" t="s">
        <v>487</v>
      </c>
      <c r="B25" t="s">
        <v>487</v>
      </c>
      <c r="C25" s="12" t="s">
        <v>647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667</v>
      </c>
    </row>
    <row r="27" spans="1:5">
      <c r="A27" t="s">
        <v>407</v>
      </c>
      <c r="B27" t="s">
        <v>648</v>
      </c>
      <c r="C27" s="8" t="s">
        <v>649</v>
      </c>
      <c r="D27" s="4" t="str">
        <f>"https://vocab.belgif.be/auth/IMKL-" &amp; B27</f>
        <v>https://vocab.belgif.be/auth/IMKL-TelecommunicationsCableMaterialTypeIMKLValue</v>
      </c>
      <c r="E27" t="s">
        <v>668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669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670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671</v>
      </c>
    </row>
    <row r="31" spans="1:5">
      <c r="A31" t="s">
        <v>506</v>
      </c>
      <c r="B31" t="s">
        <v>644</v>
      </c>
      <c r="C31" s="3" t="s">
        <v>647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672</v>
      </c>
    </row>
    <row r="33" spans="1:5">
      <c r="B33" t="s">
        <v>651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628</v>
      </c>
    </row>
    <row r="34" spans="1:5">
      <c r="A34" t="s">
        <v>433</v>
      </c>
      <c r="B34" t="s">
        <v>629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628</v>
      </c>
    </row>
    <row r="35" spans="1:5">
      <c r="B35" t="s">
        <v>650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630</v>
      </c>
    </row>
    <row r="36" spans="1:5">
      <c r="A36" t="s">
        <v>492</v>
      </c>
      <c r="B36" t="s">
        <v>631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630</v>
      </c>
    </row>
    <row r="37" spans="1:5">
      <c r="A37" t="s">
        <v>516</v>
      </c>
      <c r="B37" t="s">
        <v>516</v>
      </c>
      <c r="C37" s="5" t="s">
        <v>199</v>
      </c>
      <c r="D37" s="4" t="s">
        <v>645</v>
      </c>
      <c r="E37" t="s">
        <v>675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642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633</v>
      </c>
    </row>
    <row r="40" spans="1:5">
      <c r="A40" t="s">
        <v>442</v>
      </c>
      <c r="B40" t="s">
        <v>632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633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673</v>
      </c>
    </row>
    <row r="42" spans="1:5">
      <c r="A42" t="s">
        <v>466</v>
      </c>
      <c r="B42" t="s">
        <v>627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673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674</v>
      </c>
    </row>
    <row r="44" spans="1:5">
      <c r="A44" t="s">
        <v>424</v>
      </c>
      <c r="B44" t="s">
        <v>634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635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4"/>
  <sheetViews>
    <sheetView tabSelected="1" workbookViewId="0">
      <selection activeCell="B155" sqref="B155"/>
    </sheetView>
  </sheetViews>
  <sheetFormatPr defaultRowHeight="1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>
      <c r="A1" s="1" t="s">
        <v>598</v>
      </c>
      <c r="B1" s="1" t="s">
        <v>565</v>
      </c>
      <c r="C1" s="1" t="s">
        <v>40</v>
      </c>
      <c r="D1" s="1" t="s">
        <v>599</v>
      </c>
    </row>
    <row r="2" spans="1:4">
      <c r="A2" t="s">
        <v>592</v>
      </c>
      <c r="B2" t="s">
        <v>593</v>
      </c>
      <c r="C2" t="s">
        <v>523</v>
      </c>
      <c r="D2" t="str">
        <f>VLOOKUP(C2,Overview!B:B,1,0)</f>
        <v>ActivityValue</v>
      </c>
    </row>
    <row r="3" spans="1:4">
      <c r="A3" t="s">
        <v>573</v>
      </c>
      <c r="B3" t="s">
        <v>574</v>
      </c>
      <c r="C3" t="s">
        <v>167</v>
      </c>
      <c r="D3" t="str">
        <f>VLOOKUP(C3,Overview!B:B,1,0)</f>
        <v>AnnotationTypeValue</v>
      </c>
    </row>
    <row r="4" spans="1:4">
      <c r="A4" t="s">
        <v>579</v>
      </c>
      <c r="B4" t="s">
        <v>590</v>
      </c>
      <c r="C4" t="s">
        <v>8</v>
      </c>
      <c r="D4" t="str">
        <f>VLOOKUP(C4,Overview!B:B,1,0)</f>
        <v>ConditionOfFacilityValue</v>
      </c>
    </row>
    <row r="5" spans="1:4">
      <c r="A5" t="s">
        <v>606</v>
      </c>
      <c r="B5" t="s">
        <v>590</v>
      </c>
      <c r="C5" t="s">
        <v>8</v>
      </c>
      <c r="D5" t="str">
        <f>VLOOKUP(C5,Overview!B:B,1,0)</f>
        <v>ConditionOfFacilityValue</v>
      </c>
    </row>
    <row r="6" spans="1:4">
      <c r="A6" t="s">
        <v>595</v>
      </c>
      <c r="B6" t="s">
        <v>590</v>
      </c>
      <c r="C6" t="s">
        <v>8</v>
      </c>
      <c r="D6" t="str">
        <f>VLOOKUP(C6,Overview!B:B,1,0)</f>
        <v>ConditionOfFacilityValue</v>
      </c>
    </row>
    <row r="7" spans="1:4">
      <c r="A7" t="s">
        <v>602</v>
      </c>
      <c r="B7" t="s">
        <v>590</v>
      </c>
      <c r="C7" t="s">
        <v>8</v>
      </c>
      <c r="D7" t="str">
        <f>VLOOKUP(C7,Overview!B:B,1,0)</f>
        <v>ConditionOfFacilityValue</v>
      </c>
    </row>
    <row r="8" spans="1:4">
      <c r="A8" t="s">
        <v>857</v>
      </c>
      <c r="B8" t="s">
        <v>590</v>
      </c>
      <c r="C8" t="s">
        <v>8</v>
      </c>
      <c r="D8" t="str">
        <f>VLOOKUP(C8,Overview!B:B,1,0)</f>
        <v>ConditionOfFacilityValue</v>
      </c>
    </row>
    <row r="9" spans="1:4">
      <c r="A9" t="s">
        <v>605</v>
      </c>
      <c r="B9" t="s">
        <v>590</v>
      </c>
      <c r="C9" t="s">
        <v>8</v>
      </c>
      <c r="D9" t="str">
        <f>VLOOKUP(C9,Overview!B:B,1,0)</f>
        <v>ConditionOfFacilityValue</v>
      </c>
    </row>
    <row r="10" spans="1:4">
      <c r="A10" t="s">
        <v>568</v>
      </c>
      <c r="B10" t="s">
        <v>590</v>
      </c>
      <c r="C10" t="s">
        <v>8</v>
      </c>
      <c r="D10" t="str">
        <f>VLOOKUP(C10,Overview!B:B,1,0)</f>
        <v>ConditionOfFacilityValue</v>
      </c>
    </row>
    <row r="11" spans="1:4">
      <c r="A11" t="s">
        <v>601</v>
      </c>
      <c r="B11" t="s">
        <v>590</v>
      </c>
      <c r="C11" t="s">
        <v>8</v>
      </c>
      <c r="D11" t="str">
        <f>VLOOKUP(C11,Overview!B:B,1,0)</f>
        <v>ConditionOfFacilityValue</v>
      </c>
    </row>
    <row r="12" spans="1:4">
      <c r="A12" t="s">
        <v>604</v>
      </c>
      <c r="B12" t="s">
        <v>590</v>
      </c>
      <c r="C12" t="s">
        <v>8</v>
      </c>
      <c r="D12" t="str">
        <f>VLOOKUP(C12,Overview!B:B,1,0)</f>
        <v>ConditionOfFacilityValue</v>
      </c>
    </row>
    <row r="13" spans="1:4">
      <c r="A13" t="s">
        <v>570</v>
      </c>
      <c r="B13" t="s">
        <v>590</v>
      </c>
      <c r="C13" t="s">
        <v>8</v>
      </c>
      <c r="D13" t="str">
        <f>VLOOKUP(C13,Overview!B:B,1,0)</f>
        <v>ConditionOfFacilityValue</v>
      </c>
    </row>
    <row r="14" spans="1:4">
      <c r="A14" t="s">
        <v>567</v>
      </c>
      <c r="B14" t="s">
        <v>590</v>
      </c>
      <c r="C14" t="s">
        <v>8</v>
      </c>
      <c r="D14" t="str">
        <f>VLOOKUP(C14,Overview!B:B,1,0)</f>
        <v>ConditionOfFacilityValue</v>
      </c>
    </row>
    <row r="15" spans="1:4">
      <c r="A15" t="s">
        <v>571</v>
      </c>
      <c r="B15" t="s">
        <v>590</v>
      </c>
      <c r="C15" t="s">
        <v>8</v>
      </c>
      <c r="D15" t="str">
        <f>VLOOKUP(C15,Overview!B:B,1,0)</f>
        <v>ConditionOfFacilityValue</v>
      </c>
    </row>
    <row r="16" spans="1:4">
      <c r="A16" t="s">
        <v>603</v>
      </c>
      <c r="B16" t="s">
        <v>590</v>
      </c>
      <c r="C16" t="s">
        <v>8</v>
      </c>
      <c r="D16" t="str">
        <f>VLOOKUP(C16,Overview!B:B,1,0)</f>
        <v>ConditionOfFacilityValue</v>
      </c>
    </row>
    <row r="17" spans="1:4">
      <c r="A17" t="s">
        <v>569</v>
      </c>
      <c r="B17" t="s">
        <v>590</v>
      </c>
      <c r="C17" t="s">
        <v>8</v>
      </c>
      <c r="D17" t="str">
        <f>VLOOKUP(C17,Overview!B:B,1,0)</f>
        <v>ConditionOfFacilityValue</v>
      </c>
    </row>
    <row r="18" spans="1:4">
      <c r="A18" t="s">
        <v>602</v>
      </c>
      <c r="B18" t="s">
        <v>607</v>
      </c>
      <c r="C18" t="s">
        <v>552</v>
      </c>
      <c r="D18" t="str">
        <f>VLOOKUP(C18,Overview!B:B,1,0)</f>
        <v>ConstructionTechniqueValue</v>
      </c>
    </row>
    <row r="19" spans="1:4">
      <c r="A19" t="s">
        <v>857</v>
      </c>
      <c r="B19" t="s">
        <v>607</v>
      </c>
      <c r="C19" t="s">
        <v>552</v>
      </c>
      <c r="D19" t="str">
        <f>VLOOKUP(C19,Overview!B:B,1,0)</f>
        <v>ConstructionTechniqueValue</v>
      </c>
    </row>
    <row r="20" spans="1:4">
      <c r="A20" t="s">
        <v>568</v>
      </c>
      <c r="B20" t="s">
        <v>607</v>
      </c>
      <c r="C20" t="s">
        <v>552</v>
      </c>
      <c r="D20" t="str">
        <f>VLOOKUP(C20,Overview!B:B,1,0)</f>
        <v>ConstructionTechniqueValue</v>
      </c>
    </row>
    <row r="21" spans="1:4">
      <c r="A21" t="s">
        <v>601</v>
      </c>
      <c r="B21" t="s">
        <v>607</v>
      </c>
      <c r="C21" t="s">
        <v>552</v>
      </c>
      <c r="D21" t="str">
        <f>VLOOKUP(C21,Overview!B:B,1,0)</f>
        <v>ConstructionTechniqueValue</v>
      </c>
    </row>
    <row r="22" spans="1:4">
      <c r="A22" t="s">
        <v>570</v>
      </c>
      <c r="B22" t="s">
        <v>607</v>
      </c>
      <c r="C22" t="s">
        <v>552</v>
      </c>
      <c r="D22" t="str">
        <f>VLOOKUP(C22,Overview!B:B,1,0)</f>
        <v>ConstructionTechniqueValue</v>
      </c>
    </row>
    <row r="23" spans="1:4">
      <c r="A23" t="s">
        <v>567</v>
      </c>
      <c r="B23" t="s">
        <v>607</v>
      </c>
      <c r="C23" t="s">
        <v>552</v>
      </c>
      <c r="D23" t="str">
        <f>VLOOKUP(C23,Overview!B:B,1,0)</f>
        <v>ConstructionTechniqueValue</v>
      </c>
    </row>
    <row r="24" spans="1:4">
      <c r="A24" t="s">
        <v>571</v>
      </c>
      <c r="B24" t="s">
        <v>607</v>
      </c>
      <c r="C24" t="s">
        <v>552</v>
      </c>
      <c r="D24" t="str">
        <f>VLOOKUP(C24,Overview!B:B,1,0)</f>
        <v>ConstructionTechniqueValue</v>
      </c>
    </row>
    <row r="25" spans="1:4">
      <c r="A25" t="s">
        <v>569</v>
      </c>
      <c r="B25" t="s">
        <v>607</v>
      </c>
      <c r="C25" t="s">
        <v>552</v>
      </c>
      <c r="D25" t="str">
        <f>VLOOKUP(C25,Overview!B:B,1,0)</f>
        <v>ConstructionTechniqueValue</v>
      </c>
    </row>
    <row r="26" spans="1:4">
      <c r="A26" t="s">
        <v>602</v>
      </c>
      <c r="B26" t="s">
        <v>619</v>
      </c>
      <c r="C26" t="s">
        <v>192</v>
      </c>
      <c r="D26" t="str">
        <f>VLOOKUP(C26,Overview!B:B,1,0)</f>
        <v>ContainerTypeValue</v>
      </c>
    </row>
    <row r="27" spans="1:4">
      <c r="A27" t="s">
        <v>601</v>
      </c>
      <c r="B27" t="s">
        <v>619</v>
      </c>
      <c r="C27" t="s">
        <v>192</v>
      </c>
      <c r="D27" t="str">
        <f>VLOOKUP(C27,Overview!B:B,1,0)</f>
        <v>ContainerTypeValue</v>
      </c>
    </row>
    <row r="28" spans="1:4">
      <c r="A28" t="s">
        <v>575</v>
      </c>
      <c r="B28" t="s">
        <v>577</v>
      </c>
      <c r="C28" t="s">
        <v>182</v>
      </c>
      <c r="D28" t="str">
        <f>VLOOKUP(C28,Overview!B:B,1,0)</f>
        <v>DocumentMediaTypeValue</v>
      </c>
    </row>
    <row r="29" spans="1:4">
      <c r="A29" t="s">
        <v>609</v>
      </c>
      <c r="B29" t="s">
        <v>577</v>
      </c>
      <c r="C29" t="s">
        <v>182</v>
      </c>
      <c r="D29" t="str">
        <f>VLOOKUP(C29,Overview!B:B,1,0)</f>
        <v>DocumentMediaTypeValue</v>
      </c>
    </row>
    <row r="30" spans="1:4">
      <c r="A30" t="s">
        <v>575</v>
      </c>
      <c r="B30" t="s">
        <v>576</v>
      </c>
      <c r="C30" t="s">
        <v>180</v>
      </c>
      <c r="D30" t="str">
        <f>VLOOKUP(C30,Overview!B:B,1,0)</f>
        <v>DocumentTypeValue</v>
      </c>
    </row>
    <row r="31" spans="1:4">
      <c r="A31" t="s">
        <v>609</v>
      </c>
      <c r="B31" t="s">
        <v>576</v>
      </c>
      <c r="C31" t="s">
        <v>180</v>
      </c>
      <c r="D31" t="str">
        <f>VLOOKUP(C31,Overview!B:B,1,0)</f>
        <v>DocumentTypeValue</v>
      </c>
    </row>
    <row r="32" spans="1:4">
      <c r="A32" t="s">
        <v>579</v>
      </c>
      <c r="B32" t="s">
        <v>580</v>
      </c>
      <c r="C32" t="s">
        <v>276</v>
      </c>
      <c r="D32" t="str">
        <f>VLOOKUP(C32,Overview!B:B,1,0)</f>
        <v>ElectricityAppurtenanceTypeIMKLValue</v>
      </c>
    </row>
    <row r="33" spans="1:4">
      <c r="A33" t="s">
        <v>595</v>
      </c>
      <c r="B33" t="s">
        <v>580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579</v>
      </c>
      <c r="B34" t="s">
        <v>580</v>
      </c>
      <c r="C34" t="s">
        <v>622</v>
      </c>
      <c r="D34" t="str">
        <f>VLOOKUP(C34,Overview!B:B,1,0)</f>
        <v>ElectricityAppurtenanceTypeValue</v>
      </c>
    </row>
    <row r="35" spans="1:4">
      <c r="A35" t="s">
        <v>595</v>
      </c>
      <c r="B35" t="s">
        <v>580</v>
      </c>
      <c r="C35" t="s">
        <v>622</v>
      </c>
      <c r="D35" t="str">
        <f>VLOOKUP(C35,Overview!B:B,1,0)</f>
        <v>ElectricityAppurtenanceTypeValue</v>
      </c>
    </row>
    <row r="36" spans="1:4">
      <c r="A36" t="s">
        <v>579</v>
      </c>
      <c r="B36" t="s">
        <v>566</v>
      </c>
      <c r="C36" t="s">
        <v>524</v>
      </c>
      <c r="D36" t="str">
        <f>VLOOKUP(C36,Overview!B:B,1,0)</f>
        <v>ElectricitySubthemeValue</v>
      </c>
    </row>
    <row r="37" spans="1:4">
      <c r="A37" t="s">
        <v>595</v>
      </c>
      <c r="B37" t="s">
        <v>566</v>
      </c>
      <c r="C37" t="s">
        <v>524</v>
      </c>
      <c r="D37" t="str">
        <f>VLOOKUP(C37,Overview!B:B,1,0)</f>
        <v>ElectricitySubthemeValue</v>
      </c>
    </row>
    <row r="38" spans="1:4">
      <c r="A38" t="s">
        <v>857</v>
      </c>
      <c r="B38" t="s">
        <v>566</v>
      </c>
      <c r="C38" t="s">
        <v>524</v>
      </c>
      <c r="D38" t="str">
        <f>VLOOKUP(C38,Overview!B:B,1,0)</f>
        <v>ElectricitySubthemeValue</v>
      </c>
    </row>
    <row r="39" spans="1:4">
      <c r="A39" t="s">
        <v>610</v>
      </c>
      <c r="B39" t="s">
        <v>566</v>
      </c>
      <c r="C39" t="s">
        <v>524</v>
      </c>
      <c r="D39" t="str">
        <f>VLOOKUP(C39,Overview!B:B,1,0)</f>
        <v>ElectricitySubthemeValue</v>
      </c>
    </row>
    <row r="40" spans="1:4">
      <c r="A40" t="s">
        <v>602</v>
      </c>
      <c r="B40" t="s">
        <v>582</v>
      </c>
      <c r="C40" t="s">
        <v>344</v>
      </c>
      <c r="D40" t="str">
        <f>VLOOKUP(C40,Overview!B:B,1,0)</f>
        <v>MaterialTypeValue</v>
      </c>
    </row>
    <row r="41" spans="1:4">
      <c r="A41" t="s">
        <v>857</v>
      </c>
      <c r="B41" t="s">
        <v>582</v>
      </c>
      <c r="C41" t="s">
        <v>344</v>
      </c>
      <c r="D41" t="str">
        <f>VLOOKUP(C41,Overview!B:B,1,0)</f>
        <v>MaterialTypeValue</v>
      </c>
    </row>
    <row r="42" spans="1:4">
      <c r="A42" t="s">
        <v>568</v>
      </c>
      <c r="B42" t="s">
        <v>582</v>
      </c>
      <c r="C42" t="s">
        <v>344</v>
      </c>
      <c r="D42" t="str">
        <f>VLOOKUP(C42,Overview!B:B,1,0)</f>
        <v>MaterialTypeValue</v>
      </c>
    </row>
    <row r="43" spans="1:4">
      <c r="A43" t="s">
        <v>601</v>
      </c>
      <c r="B43" t="s">
        <v>582</v>
      </c>
      <c r="C43" t="s">
        <v>344</v>
      </c>
      <c r="D43" t="str">
        <f>VLOOKUP(C43,Overview!B:B,1,0)</f>
        <v>MaterialTypeValue</v>
      </c>
    </row>
    <row r="44" spans="1:4">
      <c r="A44" t="s">
        <v>570</v>
      </c>
      <c r="B44" t="s">
        <v>582</v>
      </c>
      <c r="C44" t="s">
        <v>344</v>
      </c>
      <c r="D44" t="str">
        <f>VLOOKUP(C44,Overview!B:B,1,0)</f>
        <v>MaterialTypeValue</v>
      </c>
    </row>
    <row r="45" spans="1:4">
      <c r="A45" t="s">
        <v>567</v>
      </c>
      <c r="B45" t="s">
        <v>582</v>
      </c>
      <c r="C45" t="s">
        <v>344</v>
      </c>
      <c r="D45" t="str">
        <f>VLOOKUP(C45,Overview!B:B,1,0)</f>
        <v>MaterialTypeValue</v>
      </c>
    </row>
    <row r="46" spans="1:4">
      <c r="A46" t="s">
        <v>571</v>
      </c>
      <c r="B46" t="s">
        <v>582</v>
      </c>
      <c r="C46" t="s">
        <v>344</v>
      </c>
      <c r="D46" t="str">
        <f>VLOOKUP(C46,Overview!B:B,1,0)</f>
        <v>MaterialTypeValue</v>
      </c>
    </row>
    <row r="47" spans="1:4">
      <c r="A47" t="s">
        <v>569</v>
      </c>
      <c r="B47" t="s">
        <v>582</v>
      </c>
      <c r="C47" t="s">
        <v>344</v>
      </c>
      <c r="D47" t="str">
        <f>VLOOKUP(C47,Overview!B:B,1,0)</f>
        <v>MaterialTypeValue</v>
      </c>
    </row>
    <row r="48" spans="1:4">
      <c r="A48" t="s">
        <v>579</v>
      </c>
      <c r="B48" t="s">
        <v>580</v>
      </c>
      <c r="C48" t="s">
        <v>285</v>
      </c>
      <c r="D48" t="str">
        <f>VLOOKUP(C48,Overview!B:B,1,0)</f>
        <v>OilGasChemicalsAppurtenanceTypeIMKLValue</v>
      </c>
    </row>
    <row r="49" spans="1:4">
      <c r="A49" t="s">
        <v>595</v>
      </c>
      <c r="B49" t="s">
        <v>580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579</v>
      </c>
      <c r="B50" t="s">
        <v>580</v>
      </c>
      <c r="C50" t="s">
        <v>623</v>
      </c>
      <c r="D50" t="str">
        <f>VLOOKUP(C50,Overview!B:B,1,0)</f>
        <v>OilGasChemicalsAppurtenanceTypeValue</v>
      </c>
    </row>
    <row r="51" spans="1:4">
      <c r="A51" t="s">
        <v>595</v>
      </c>
      <c r="B51" t="s">
        <v>580</v>
      </c>
      <c r="C51" t="s">
        <v>623</v>
      </c>
      <c r="D51" t="str">
        <f>VLOOKUP(C51,Overview!B:B,1,0)</f>
        <v>OilGasChemicalsAppurtenanceTypeValue</v>
      </c>
    </row>
    <row r="52" spans="1:4">
      <c r="A52" t="s">
        <v>568</v>
      </c>
      <c r="B52" t="s">
        <v>578</v>
      </c>
      <c r="C52" t="s">
        <v>12</v>
      </c>
      <c r="D52" t="str">
        <f>VLOOKUP(C52,Overview!B:B,1,0)</f>
        <v>OilGasChemicalsProductTypeIMKLValue</v>
      </c>
    </row>
    <row r="53" spans="1:4">
      <c r="A53" t="s">
        <v>579</v>
      </c>
      <c r="B53" t="s">
        <v>566</v>
      </c>
      <c r="C53" t="s">
        <v>525</v>
      </c>
      <c r="D53" t="str">
        <f>VLOOKUP(C53,Overview!B:B,1,0)</f>
        <v>OilGasChemicalsSubthemeValue</v>
      </c>
    </row>
    <row r="54" spans="1:4">
      <c r="A54" t="s">
        <v>595</v>
      </c>
      <c r="B54" t="s">
        <v>566</v>
      </c>
      <c r="C54" t="s">
        <v>525</v>
      </c>
      <c r="D54" t="str">
        <f>VLOOKUP(C54,Overview!B:B,1,0)</f>
        <v>OilGasChemicalsSubthemeValue</v>
      </c>
    </row>
    <row r="55" spans="1:4">
      <c r="A55" t="s">
        <v>568</v>
      </c>
      <c r="B55" t="s">
        <v>566</v>
      </c>
      <c r="C55" t="s">
        <v>525</v>
      </c>
      <c r="D55" t="str">
        <f>VLOOKUP(C55,Overview!B:B,1,0)</f>
        <v>OilGasChemicalsSubthemeValue</v>
      </c>
    </row>
    <row r="56" spans="1:4">
      <c r="A56" t="s">
        <v>610</v>
      </c>
      <c r="B56" t="s">
        <v>566</v>
      </c>
      <c r="C56" t="s">
        <v>525</v>
      </c>
      <c r="D56" t="str">
        <f>VLOOKUP(C56,Overview!B:B,1,0)</f>
        <v>OilGasChemicalsSubthemeValue</v>
      </c>
    </row>
    <row r="57" spans="1:4">
      <c r="A57" t="s">
        <v>572</v>
      </c>
      <c r="B57" t="s">
        <v>600</v>
      </c>
      <c r="C57" t="s">
        <v>149</v>
      </c>
      <c r="D57" t="str">
        <f>VLOOKUP(C57,Overview!B:B,1,0)</f>
        <v>ProtectedAreaTypeValue</v>
      </c>
    </row>
    <row r="58" spans="1:4">
      <c r="A58" t="s">
        <v>597</v>
      </c>
      <c r="B58" t="s">
        <v>858</v>
      </c>
      <c r="C58" t="s">
        <v>17</v>
      </c>
      <c r="D58" t="str">
        <f>VLOOKUP(C58,Overview!B:B,1,0)</f>
        <v>ReferenceSurfaceTypeValue</v>
      </c>
    </row>
    <row r="59" spans="1:4">
      <c r="A59" t="s">
        <v>579</v>
      </c>
      <c r="B59" t="s">
        <v>580</v>
      </c>
      <c r="C59" t="s">
        <v>320</v>
      </c>
      <c r="D59" t="str">
        <f>VLOOKUP(C59,Overview!B:B,1,0)</f>
        <v>SewerAppurtenanceTypeIMKLValue</v>
      </c>
    </row>
    <row r="60" spans="1:4">
      <c r="A60" t="s">
        <v>595</v>
      </c>
      <c r="B60" t="s">
        <v>580</v>
      </c>
      <c r="C60" t="s">
        <v>320</v>
      </c>
      <c r="D60" t="str">
        <f>VLOOKUP(C60,Overview!B:B,1,0)</f>
        <v>SewerAppurtenanceTypeIMKLValue</v>
      </c>
    </row>
    <row r="61" spans="1:4">
      <c r="A61" t="s">
        <v>579</v>
      </c>
      <c r="B61" t="s">
        <v>580</v>
      </c>
      <c r="C61" t="s">
        <v>625</v>
      </c>
      <c r="D61" t="str">
        <f>VLOOKUP(C61,Overview!B:B,1,0)</f>
        <v>SewerAppurtenanceTypeValue</v>
      </c>
    </row>
    <row r="62" spans="1:4">
      <c r="A62" t="s">
        <v>595</v>
      </c>
      <c r="B62" t="s">
        <v>580</v>
      </c>
      <c r="C62" t="s">
        <v>625</v>
      </c>
      <c r="D62" t="str">
        <f>VLOOKUP(C62,Overview!B:B,1,0)</f>
        <v>SewerAppurtenanceTypeValue</v>
      </c>
    </row>
    <row r="63" spans="1:4">
      <c r="A63" t="s">
        <v>579</v>
      </c>
      <c r="B63" t="s">
        <v>566</v>
      </c>
      <c r="C63" t="s">
        <v>526</v>
      </c>
      <c r="D63" t="str">
        <f>VLOOKUP(C63,Overview!B:B,1,0)</f>
        <v>SewerSubthemeValue</v>
      </c>
    </row>
    <row r="64" spans="1:4">
      <c r="A64" t="s">
        <v>595</v>
      </c>
      <c r="B64" t="s">
        <v>566</v>
      </c>
      <c r="C64" t="s">
        <v>526</v>
      </c>
      <c r="D64" t="str">
        <f>VLOOKUP(C64,Overview!B:B,1,0)</f>
        <v>SewerSubthemeValue</v>
      </c>
    </row>
    <row r="65" spans="1:4">
      <c r="A65" t="s">
        <v>570</v>
      </c>
      <c r="B65" t="s">
        <v>566</v>
      </c>
      <c r="C65" t="s">
        <v>526</v>
      </c>
      <c r="D65" t="str">
        <f>VLOOKUP(C65,Overview!B:B,1,0)</f>
        <v>SewerSubthemeValue</v>
      </c>
    </row>
    <row r="66" spans="1:4">
      <c r="A66" t="s">
        <v>610</v>
      </c>
      <c r="B66" t="s">
        <v>566</v>
      </c>
      <c r="C66" t="s">
        <v>526</v>
      </c>
      <c r="D66" t="str">
        <f>VLOOKUP(C66,Overview!B:B,1,0)</f>
        <v>SewerSubthemeValue</v>
      </c>
    </row>
    <row r="67" spans="1:4">
      <c r="A67" t="s">
        <v>570</v>
      </c>
      <c r="B67" t="s">
        <v>585</v>
      </c>
      <c r="C67" t="s">
        <v>636</v>
      </c>
      <c r="D67" t="str">
        <f>VLOOKUP(C67,Overview!B:B,1,0)</f>
        <v>SewerWaterTypeValue</v>
      </c>
    </row>
    <row r="68" spans="1:4">
      <c r="A68" t="s">
        <v>608</v>
      </c>
      <c r="B68" t="s">
        <v>596</v>
      </c>
      <c r="C68" t="s">
        <v>18</v>
      </c>
      <c r="D68" t="str">
        <f>VLOOKUP(C68,Overview!B:B,1,0)</f>
        <v>SurveyMethodValue</v>
      </c>
    </row>
    <row r="69" spans="1:4">
      <c r="A69" t="s">
        <v>579</v>
      </c>
      <c r="B69" t="s">
        <v>580</v>
      </c>
      <c r="C69" t="s">
        <v>397</v>
      </c>
      <c r="D69" t="str">
        <f>VLOOKUP(C69,Overview!B:B,1,0)</f>
        <v>TelecommunicationsAppurtenanceTypeIMKLValue</v>
      </c>
    </row>
    <row r="70" spans="1:4">
      <c r="A70" t="s">
        <v>595</v>
      </c>
      <c r="B70" t="s">
        <v>580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567</v>
      </c>
      <c r="B71" t="s">
        <v>584</v>
      </c>
      <c r="C71" t="s">
        <v>648</v>
      </c>
      <c r="D71" t="str">
        <f>VLOOKUP(C71,Overview!B:B,1,0)</f>
        <v>TelecommunicationsCableMaterialTypeIMKLValue</v>
      </c>
    </row>
    <row r="72" spans="1:4">
      <c r="A72" t="s">
        <v>579</v>
      </c>
      <c r="B72" t="s">
        <v>566</v>
      </c>
      <c r="C72" t="s">
        <v>527</v>
      </c>
      <c r="D72" t="str">
        <f>VLOOKUP(C72,Overview!B:B,1,0)</f>
        <v>TelecommunicationsSubthemeValue</v>
      </c>
    </row>
    <row r="73" spans="1:4">
      <c r="A73" t="s">
        <v>595</v>
      </c>
      <c r="B73" t="s">
        <v>566</v>
      </c>
      <c r="C73" t="s">
        <v>527</v>
      </c>
      <c r="D73" t="str">
        <f>VLOOKUP(C73,Overview!B:B,1,0)</f>
        <v>TelecommunicationsSubthemeValue</v>
      </c>
    </row>
    <row r="74" spans="1:4">
      <c r="A74" t="s">
        <v>610</v>
      </c>
      <c r="B74" t="s">
        <v>566</v>
      </c>
      <c r="C74" t="s">
        <v>527</v>
      </c>
      <c r="D74" t="str">
        <f>VLOOKUP(C74,Overview!B:B,1,0)</f>
        <v>TelecommunicationsSubthemeValue</v>
      </c>
    </row>
    <row r="75" spans="1:4">
      <c r="A75" t="s">
        <v>567</v>
      </c>
      <c r="B75" t="s">
        <v>566</v>
      </c>
      <c r="C75" t="s">
        <v>527</v>
      </c>
      <c r="D75" t="str">
        <f>VLOOKUP(C75,Overview!B:B,1,0)</f>
        <v>TelecommunicationsSubthemeValue</v>
      </c>
    </row>
    <row r="76" spans="1:4">
      <c r="A76" t="s">
        <v>579</v>
      </c>
      <c r="B76" t="s">
        <v>580</v>
      </c>
      <c r="C76" t="s">
        <v>337</v>
      </c>
      <c r="D76" t="str">
        <f>VLOOKUP(C76,Overview!B:B,1,0)</f>
        <v>ThermalAppurtenanceTypeIMKLValue</v>
      </c>
    </row>
    <row r="77" spans="1:4">
      <c r="A77" t="s">
        <v>595</v>
      </c>
      <c r="B77" t="s">
        <v>580</v>
      </c>
      <c r="C77" t="s">
        <v>337</v>
      </c>
      <c r="D77" t="str">
        <f>VLOOKUP(C77,Overview!B:B,1,0)</f>
        <v>ThermalAppurtenanceTypeIMKLValue</v>
      </c>
    </row>
    <row r="78" spans="1:4">
      <c r="A78" t="s">
        <v>571</v>
      </c>
      <c r="B78" t="s">
        <v>583</v>
      </c>
      <c r="C78" t="s">
        <v>403</v>
      </c>
      <c r="D78" t="str">
        <f>VLOOKUP(C78,Overview!B:B,1,0)</f>
        <v>ThermalProductTypeIMKLValue</v>
      </c>
    </row>
    <row r="79" spans="1:4">
      <c r="A79" t="s">
        <v>579</v>
      </c>
      <c r="B79" t="s">
        <v>566</v>
      </c>
      <c r="C79" t="s">
        <v>528</v>
      </c>
      <c r="D79" t="str">
        <f>VLOOKUP(C79,Overview!B:B,1,0)</f>
        <v>ThermalSubthemeValue</v>
      </c>
    </row>
    <row r="80" spans="1:4">
      <c r="A80" t="s">
        <v>595</v>
      </c>
      <c r="B80" t="s">
        <v>566</v>
      </c>
      <c r="C80" t="s">
        <v>528</v>
      </c>
      <c r="D80" t="str">
        <f>VLOOKUP(C80,Overview!B:B,1,0)</f>
        <v>ThermalSubthemeValue</v>
      </c>
    </row>
    <row r="81" spans="1:4">
      <c r="A81" t="s">
        <v>610</v>
      </c>
      <c r="B81" t="s">
        <v>566</v>
      </c>
      <c r="C81" t="s">
        <v>528</v>
      </c>
      <c r="D81" t="str">
        <f>VLOOKUP(C81,Overview!B:B,1,0)</f>
        <v>ThermalSubthemeValue</v>
      </c>
    </row>
    <row r="82" spans="1:4">
      <c r="A82" t="s">
        <v>571</v>
      </c>
      <c r="B82" t="s">
        <v>566</v>
      </c>
      <c r="C82" t="s">
        <v>528</v>
      </c>
      <c r="D82" t="str">
        <f>VLOOKUP(C82,Overview!B:B,1,0)</f>
        <v>ThermalSubthemeValue</v>
      </c>
    </row>
    <row r="83" spans="1:4">
      <c r="A83" t="s">
        <v>602</v>
      </c>
      <c r="B83" t="s">
        <v>587</v>
      </c>
      <c r="C83" t="s">
        <v>651</v>
      </c>
      <c r="D83" t="str">
        <f>VLOOKUP(C83,Overview!B:B,1,0)</f>
        <v>UtilityDeliveryTypeIMKLValue</v>
      </c>
    </row>
    <row r="84" spans="1:4">
      <c r="A84" t="s">
        <v>857</v>
      </c>
      <c r="B84" t="s">
        <v>587</v>
      </c>
      <c r="C84" t="s">
        <v>651</v>
      </c>
      <c r="D84" t="str">
        <f>VLOOKUP(C84,Overview!B:B,1,0)</f>
        <v>UtilityDeliveryTypeIMKLValue</v>
      </c>
    </row>
    <row r="85" spans="1:4">
      <c r="A85" t="s">
        <v>568</v>
      </c>
      <c r="B85" t="s">
        <v>587</v>
      </c>
      <c r="C85" t="s">
        <v>651</v>
      </c>
      <c r="D85" t="str">
        <f>VLOOKUP(C85,Overview!B:B,1,0)</f>
        <v>UtilityDeliveryTypeIMKLValue</v>
      </c>
    </row>
    <row r="86" spans="1:4">
      <c r="A86" t="s">
        <v>601</v>
      </c>
      <c r="B86" t="s">
        <v>587</v>
      </c>
      <c r="C86" t="s">
        <v>651</v>
      </c>
      <c r="D86" t="str">
        <f>VLOOKUP(C86,Overview!B:B,1,0)</f>
        <v>UtilityDeliveryTypeIMKLValue</v>
      </c>
    </row>
    <row r="87" spans="1:4">
      <c r="A87" t="s">
        <v>570</v>
      </c>
      <c r="B87" t="s">
        <v>587</v>
      </c>
      <c r="C87" t="s">
        <v>651</v>
      </c>
      <c r="D87" t="str">
        <f>VLOOKUP(C87,Overview!B:B,1,0)</f>
        <v>UtilityDeliveryTypeIMKLValue</v>
      </c>
    </row>
    <row r="88" spans="1:4">
      <c r="A88" t="s">
        <v>567</v>
      </c>
      <c r="B88" t="s">
        <v>587</v>
      </c>
      <c r="C88" t="s">
        <v>651</v>
      </c>
      <c r="D88" t="str">
        <f>VLOOKUP(C88,Overview!B:B,1,0)</f>
        <v>UtilityDeliveryTypeIMKLValue</v>
      </c>
    </row>
    <row r="89" spans="1:4">
      <c r="A89" t="s">
        <v>571</v>
      </c>
      <c r="B89" t="s">
        <v>587</v>
      </c>
      <c r="C89" t="s">
        <v>651</v>
      </c>
      <c r="D89" t="str">
        <f>VLOOKUP(C89,Overview!B:B,1,0)</f>
        <v>UtilityDeliveryTypeIMKLValue</v>
      </c>
    </row>
    <row r="90" spans="1:4">
      <c r="A90" t="s">
        <v>569</v>
      </c>
      <c r="B90" t="s">
        <v>587</v>
      </c>
      <c r="C90" t="s">
        <v>651</v>
      </c>
      <c r="D90" t="str">
        <f>VLOOKUP(C90,Overview!B:B,1,0)</f>
        <v>UtilityDeliveryTypeIMKLValue</v>
      </c>
    </row>
    <row r="91" spans="1:4">
      <c r="A91" t="s">
        <v>602</v>
      </c>
      <c r="B91" t="s">
        <v>587</v>
      </c>
      <c r="C91" t="s">
        <v>629</v>
      </c>
      <c r="D91" t="str">
        <f>VLOOKUP(C91,Overview!B:B,1,0)</f>
        <v>UtilityDeliveryTypeValue</v>
      </c>
    </row>
    <row r="92" spans="1:4">
      <c r="A92" t="s">
        <v>857</v>
      </c>
      <c r="B92" t="s">
        <v>587</v>
      </c>
      <c r="C92" t="s">
        <v>629</v>
      </c>
      <c r="D92" t="str">
        <f>VLOOKUP(C92,Overview!B:B,1,0)</f>
        <v>UtilityDeliveryTypeValue</v>
      </c>
    </row>
    <row r="93" spans="1:4">
      <c r="A93" t="s">
        <v>568</v>
      </c>
      <c r="B93" t="s">
        <v>587</v>
      </c>
      <c r="C93" t="s">
        <v>629</v>
      </c>
      <c r="D93" t="str">
        <f>VLOOKUP(C93,Overview!B:B,1,0)</f>
        <v>UtilityDeliveryTypeValue</v>
      </c>
    </row>
    <row r="94" spans="1:4">
      <c r="A94" t="s">
        <v>601</v>
      </c>
      <c r="B94" t="s">
        <v>587</v>
      </c>
      <c r="C94" t="s">
        <v>629</v>
      </c>
      <c r="D94" t="str">
        <f>VLOOKUP(C94,Overview!B:B,1,0)</f>
        <v>UtilityDeliveryTypeValue</v>
      </c>
    </row>
    <row r="95" spans="1:4">
      <c r="A95" t="s">
        <v>570</v>
      </c>
      <c r="B95" t="s">
        <v>587</v>
      </c>
      <c r="C95" t="s">
        <v>629</v>
      </c>
      <c r="D95" t="str">
        <f>VLOOKUP(C95,Overview!B:B,1,0)</f>
        <v>UtilityDeliveryTypeValue</v>
      </c>
    </row>
    <row r="96" spans="1:4">
      <c r="A96" t="s">
        <v>567</v>
      </c>
      <c r="B96" t="s">
        <v>587</v>
      </c>
      <c r="C96" t="s">
        <v>629</v>
      </c>
      <c r="D96" t="str">
        <f>VLOOKUP(C96,Overview!B:B,1,0)</f>
        <v>UtilityDeliveryTypeValue</v>
      </c>
    </row>
    <row r="97" spans="1:4">
      <c r="A97" t="s">
        <v>571</v>
      </c>
      <c r="B97" t="s">
        <v>587</v>
      </c>
      <c r="C97" t="s">
        <v>629</v>
      </c>
      <c r="D97" t="str">
        <f>VLOOKUP(C97,Overview!B:B,1,0)</f>
        <v>UtilityDeliveryTypeValue</v>
      </c>
    </row>
    <row r="98" spans="1:4">
      <c r="A98" t="s">
        <v>569</v>
      </c>
      <c r="B98" t="s">
        <v>587</v>
      </c>
      <c r="C98" t="s">
        <v>629</v>
      </c>
      <c r="D98" t="str">
        <f>VLOOKUP(C98,Overview!B:B,1,0)</f>
        <v>UtilityDeliveryTypeValue</v>
      </c>
    </row>
    <row r="99" spans="1:4">
      <c r="A99" t="s">
        <v>588</v>
      </c>
      <c r="B99" t="s">
        <v>589</v>
      </c>
      <c r="C99" t="s">
        <v>650</v>
      </c>
      <c r="D99" t="str">
        <f>VLOOKUP(C99,Overview!B:B,1,0)</f>
        <v>UtilityNetworkTypeIMKLValue</v>
      </c>
    </row>
    <row r="100" spans="1:4">
      <c r="A100" t="s">
        <v>588</v>
      </c>
      <c r="B100" t="s">
        <v>589</v>
      </c>
      <c r="C100" t="s">
        <v>631</v>
      </c>
      <c r="D100" t="str">
        <f>VLOOKUP(C100,Overview!B:B,1,0)</f>
        <v>UtilityNetworkTypeValue</v>
      </c>
    </row>
    <row r="101" spans="1:4">
      <c r="A101" t="s">
        <v>579</v>
      </c>
      <c r="B101" t="s">
        <v>591</v>
      </c>
      <c r="C101" t="s">
        <v>516</v>
      </c>
      <c r="D101" t="str">
        <f>VLOOKUP(C101,Overview!B:B,1,0)</f>
        <v>VerticalPositionValue</v>
      </c>
    </row>
    <row r="102" spans="1:4">
      <c r="A102" t="s">
        <v>606</v>
      </c>
      <c r="B102" t="s">
        <v>591</v>
      </c>
      <c r="C102" t="s">
        <v>516</v>
      </c>
      <c r="D102" t="str">
        <f>VLOOKUP(C102,Overview!B:B,1,0)</f>
        <v>VerticalPositionValue</v>
      </c>
    </row>
    <row r="103" spans="1:4">
      <c r="A103" t="s">
        <v>595</v>
      </c>
      <c r="B103" t="s">
        <v>591</v>
      </c>
      <c r="C103" t="s">
        <v>516</v>
      </c>
      <c r="D103" t="str">
        <f>VLOOKUP(C103,Overview!B:B,1,0)</f>
        <v>VerticalPositionValue</v>
      </c>
    </row>
    <row r="104" spans="1:4">
      <c r="A104" t="s">
        <v>602</v>
      </c>
      <c r="B104" t="s">
        <v>591</v>
      </c>
      <c r="C104" t="s">
        <v>516</v>
      </c>
      <c r="D104" t="str">
        <f>VLOOKUP(C104,Overview!B:B,1,0)</f>
        <v>VerticalPositionValue</v>
      </c>
    </row>
    <row r="105" spans="1:4">
      <c r="A105" t="s">
        <v>857</v>
      </c>
      <c r="B105" t="s">
        <v>591</v>
      </c>
      <c r="C105" t="s">
        <v>516</v>
      </c>
      <c r="D105" t="str">
        <f>VLOOKUP(C105,Overview!B:B,1,0)</f>
        <v>VerticalPositionValue</v>
      </c>
    </row>
    <row r="106" spans="1:4">
      <c r="A106" t="s">
        <v>605</v>
      </c>
      <c r="B106" t="s">
        <v>591</v>
      </c>
      <c r="C106" t="s">
        <v>516</v>
      </c>
      <c r="D106" t="str">
        <f>VLOOKUP(C106,Overview!B:B,1,0)</f>
        <v>VerticalPositionValue</v>
      </c>
    </row>
    <row r="107" spans="1:4">
      <c r="A107" t="s">
        <v>568</v>
      </c>
      <c r="B107" t="s">
        <v>591</v>
      </c>
      <c r="C107" t="s">
        <v>516</v>
      </c>
      <c r="D107" t="str">
        <f>VLOOKUP(C107,Overview!B:B,1,0)</f>
        <v>VerticalPositionValue</v>
      </c>
    </row>
    <row r="108" spans="1:4">
      <c r="A108" t="s">
        <v>601</v>
      </c>
      <c r="B108" t="s">
        <v>591</v>
      </c>
      <c r="C108" t="s">
        <v>516</v>
      </c>
      <c r="D108" t="str">
        <f>VLOOKUP(C108,Overview!B:B,1,0)</f>
        <v>VerticalPositionValue</v>
      </c>
    </row>
    <row r="109" spans="1:4">
      <c r="A109" t="s">
        <v>604</v>
      </c>
      <c r="B109" t="s">
        <v>591</v>
      </c>
      <c r="C109" t="s">
        <v>516</v>
      </c>
      <c r="D109" t="str">
        <f>VLOOKUP(C109,Overview!B:B,1,0)</f>
        <v>VerticalPositionValue</v>
      </c>
    </row>
    <row r="110" spans="1:4">
      <c r="A110" t="s">
        <v>570</v>
      </c>
      <c r="B110" t="s">
        <v>591</v>
      </c>
      <c r="C110" t="s">
        <v>516</v>
      </c>
      <c r="D110" t="str">
        <f>VLOOKUP(C110,Overview!B:B,1,0)</f>
        <v>VerticalPositionValue</v>
      </c>
    </row>
    <row r="111" spans="1:4">
      <c r="A111" t="s">
        <v>567</v>
      </c>
      <c r="B111" t="s">
        <v>591</v>
      </c>
      <c r="C111" t="s">
        <v>516</v>
      </c>
      <c r="D111" t="str">
        <f>VLOOKUP(C111,Overview!B:B,1,0)</f>
        <v>VerticalPositionValue</v>
      </c>
    </row>
    <row r="112" spans="1:4">
      <c r="A112" t="s">
        <v>571</v>
      </c>
      <c r="B112" t="s">
        <v>591</v>
      </c>
      <c r="C112" t="s">
        <v>516</v>
      </c>
      <c r="D112" t="str">
        <f>VLOOKUP(C112,Overview!B:B,1,0)</f>
        <v>VerticalPositionValue</v>
      </c>
    </row>
    <row r="113" spans="1:4">
      <c r="A113" t="s">
        <v>603</v>
      </c>
      <c r="B113" t="s">
        <v>591</v>
      </c>
      <c r="C113" t="s">
        <v>516</v>
      </c>
      <c r="D113" t="str">
        <f>VLOOKUP(C113,Overview!B:B,1,0)</f>
        <v>VerticalPositionValue</v>
      </c>
    </row>
    <row r="114" spans="1:4">
      <c r="A114" t="s">
        <v>569</v>
      </c>
      <c r="B114" t="s">
        <v>591</v>
      </c>
      <c r="C114" t="s">
        <v>516</v>
      </c>
      <c r="D114" t="str">
        <f>VLOOKUP(C114,Overview!B:B,1,0)</f>
        <v>VerticalPositionValue</v>
      </c>
    </row>
    <row r="115" spans="1:4">
      <c r="A115" t="s">
        <v>579</v>
      </c>
      <c r="B115" t="s">
        <v>594</v>
      </c>
      <c r="C115" t="s">
        <v>13</v>
      </c>
      <c r="D115" t="str">
        <f>VLOOKUP(C115,Overview!B:B,1,0)</f>
        <v>VisibilityTypeValue</v>
      </c>
    </row>
    <row r="116" spans="1:4">
      <c r="A116" t="s">
        <v>606</v>
      </c>
      <c r="B116" t="s">
        <v>594</v>
      </c>
      <c r="C116" t="s">
        <v>13</v>
      </c>
      <c r="D116" t="str">
        <f>VLOOKUP(C116,Overview!B:B,1,0)</f>
        <v>VisibilityTypeValue</v>
      </c>
    </row>
    <row r="117" spans="1:4">
      <c r="A117" t="s">
        <v>595</v>
      </c>
      <c r="B117" t="s">
        <v>594</v>
      </c>
      <c r="C117" t="s">
        <v>13</v>
      </c>
      <c r="D117" t="str">
        <f>VLOOKUP(C117,Overview!B:B,1,0)</f>
        <v>VisibilityTypeValue</v>
      </c>
    </row>
    <row r="118" spans="1:4">
      <c r="A118" t="s">
        <v>602</v>
      </c>
      <c r="B118" t="s">
        <v>594</v>
      </c>
      <c r="C118" t="s">
        <v>13</v>
      </c>
      <c r="D118" t="str">
        <f>VLOOKUP(C118,Overview!B:B,1,0)</f>
        <v>VisibilityTypeValue</v>
      </c>
    </row>
    <row r="119" spans="1:4">
      <c r="A119" t="s">
        <v>857</v>
      </c>
      <c r="B119" t="s">
        <v>594</v>
      </c>
      <c r="C119" t="s">
        <v>13</v>
      </c>
      <c r="D119" t="str">
        <f>VLOOKUP(C119,Overview!B:B,1,0)</f>
        <v>VisibilityTypeValue</v>
      </c>
    </row>
    <row r="120" spans="1:4">
      <c r="A120" t="s">
        <v>605</v>
      </c>
      <c r="B120" t="s">
        <v>594</v>
      </c>
      <c r="C120" t="s">
        <v>13</v>
      </c>
      <c r="D120" t="str">
        <f>VLOOKUP(C120,Overview!B:B,1,0)</f>
        <v>VisibilityTypeValue</v>
      </c>
    </row>
    <row r="121" spans="1:4">
      <c r="A121" t="s">
        <v>568</v>
      </c>
      <c r="B121" t="s">
        <v>594</v>
      </c>
      <c r="C121" t="s">
        <v>13</v>
      </c>
      <c r="D121" t="str">
        <f>VLOOKUP(C121,Overview!B:B,1,0)</f>
        <v>VisibilityTypeValue</v>
      </c>
    </row>
    <row r="122" spans="1:4">
      <c r="A122" t="s">
        <v>601</v>
      </c>
      <c r="B122" t="s">
        <v>594</v>
      </c>
      <c r="C122" t="s">
        <v>13</v>
      </c>
      <c r="D122" t="str">
        <f>VLOOKUP(C122,Overview!B:B,1,0)</f>
        <v>VisibilityTypeValue</v>
      </c>
    </row>
    <row r="123" spans="1:4">
      <c r="A123" t="s">
        <v>604</v>
      </c>
      <c r="B123" t="s">
        <v>594</v>
      </c>
      <c r="C123" t="s">
        <v>13</v>
      </c>
      <c r="D123" t="str">
        <f>VLOOKUP(C123,Overview!B:B,1,0)</f>
        <v>VisibilityTypeValue</v>
      </c>
    </row>
    <row r="124" spans="1:4">
      <c r="A124" t="s">
        <v>570</v>
      </c>
      <c r="B124" t="s">
        <v>594</v>
      </c>
      <c r="C124" t="s">
        <v>13</v>
      </c>
      <c r="D124" t="str">
        <f>VLOOKUP(C124,Overview!B:B,1,0)</f>
        <v>VisibilityTypeValue</v>
      </c>
    </row>
    <row r="125" spans="1:4">
      <c r="A125" t="s">
        <v>567</v>
      </c>
      <c r="B125" t="s">
        <v>594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594</v>
      </c>
      <c r="C126" t="s">
        <v>13</v>
      </c>
      <c r="D126" t="str">
        <f>VLOOKUP(C126,Overview!B:B,1,0)</f>
        <v>VisibilityTypeValue</v>
      </c>
    </row>
    <row r="127" spans="1:4">
      <c r="A127" t="s">
        <v>603</v>
      </c>
      <c r="B127" t="s">
        <v>594</v>
      </c>
      <c r="C127" t="s">
        <v>13</v>
      </c>
      <c r="D127" t="str">
        <f>VLOOKUP(C127,Overview!B:B,1,0)</f>
        <v>VisibilityTypeValue</v>
      </c>
    </row>
    <row r="128" spans="1:4">
      <c r="A128" t="s">
        <v>569</v>
      </c>
      <c r="B128" t="s">
        <v>594</v>
      </c>
      <c r="C128" t="s">
        <v>13</v>
      </c>
      <c r="D128" t="str">
        <f>VLOOKUP(C128,Overview!B:B,1,0)</f>
        <v>VisibilityTypeValue</v>
      </c>
    </row>
    <row r="129" spans="1:4">
      <c r="A129" t="s">
        <v>602</v>
      </c>
      <c r="B129" t="s">
        <v>581</v>
      </c>
      <c r="C129" t="s">
        <v>333</v>
      </c>
      <c r="D129" t="str">
        <f>VLOOKUP(C129,Overview!B:B,1,0)</f>
        <v>WarningTypeIMKLValue</v>
      </c>
    </row>
    <row r="130" spans="1:4">
      <c r="A130" t="s">
        <v>857</v>
      </c>
      <c r="B130" t="s">
        <v>581</v>
      </c>
      <c r="C130" t="s">
        <v>333</v>
      </c>
      <c r="D130" t="str">
        <f>VLOOKUP(C130,Overview!B:B,1,0)</f>
        <v>WarningTypeIMKLValue</v>
      </c>
    </row>
    <row r="131" spans="1:4">
      <c r="A131" t="s">
        <v>568</v>
      </c>
      <c r="B131" t="s">
        <v>581</v>
      </c>
      <c r="C131" t="s">
        <v>333</v>
      </c>
      <c r="D131" t="str">
        <f>VLOOKUP(C131,Overview!B:B,1,0)</f>
        <v>WarningTypeIMKLValue</v>
      </c>
    </row>
    <row r="132" spans="1:4">
      <c r="A132" t="s">
        <v>601</v>
      </c>
      <c r="B132" t="s">
        <v>581</v>
      </c>
      <c r="C132" t="s">
        <v>333</v>
      </c>
      <c r="D132" t="str">
        <f>VLOOKUP(C132,Overview!B:B,1,0)</f>
        <v>WarningTypeIMKLValue</v>
      </c>
    </row>
    <row r="133" spans="1:4">
      <c r="A133" t="s">
        <v>570</v>
      </c>
      <c r="B133" t="s">
        <v>581</v>
      </c>
      <c r="C133" t="s">
        <v>333</v>
      </c>
      <c r="D133" t="str">
        <f>VLOOKUP(C133,Overview!B:B,1,0)</f>
        <v>WarningTypeIMKLValue</v>
      </c>
    </row>
    <row r="134" spans="1:4">
      <c r="A134" t="s">
        <v>567</v>
      </c>
      <c r="B134" t="s">
        <v>581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581</v>
      </c>
      <c r="C135" t="s">
        <v>333</v>
      </c>
      <c r="D135" t="str">
        <f>VLOOKUP(C135,Overview!B:B,1,0)</f>
        <v>WarningTypeIMKLValue</v>
      </c>
    </row>
    <row r="136" spans="1:4">
      <c r="A136" t="s">
        <v>569</v>
      </c>
      <c r="B136" t="s">
        <v>581</v>
      </c>
      <c r="C136" t="s">
        <v>333</v>
      </c>
      <c r="D136" t="str">
        <f>VLOOKUP(C136,Overview!B:B,1,0)</f>
        <v>WarningTypeIMKLValue</v>
      </c>
    </row>
    <row r="137" spans="1:4">
      <c r="A137" t="s">
        <v>602</v>
      </c>
      <c r="B137" t="s">
        <v>581</v>
      </c>
      <c r="C137" t="s">
        <v>632</v>
      </c>
      <c r="D137" t="str">
        <f>VLOOKUP(C137,Overview!B:B,1,0)</f>
        <v>WarningTypeValue</v>
      </c>
    </row>
    <row r="138" spans="1:4">
      <c r="A138" t="s">
        <v>857</v>
      </c>
      <c r="B138" t="s">
        <v>581</v>
      </c>
      <c r="C138" t="s">
        <v>632</v>
      </c>
      <c r="D138" t="str">
        <f>VLOOKUP(C138,Overview!B:B,1,0)</f>
        <v>WarningTypeValue</v>
      </c>
    </row>
    <row r="139" spans="1:4">
      <c r="A139" t="s">
        <v>568</v>
      </c>
      <c r="B139" t="s">
        <v>581</v>
      </c>
      <c r="C139" t="s">
        <v>632</v>
      </c>
      <c r="D139" t="str">
        <f>VLOOKUP(C139,Overview!B:B,1,0)</f>
        <v>WarningTypeValue</v>
      </c>
    </row>
    <row r="140" spans="1:4">
      <c r="A140" t="s">
        <v>601</v>
      </c>
      <c r="B140" t="s">
        <v>581</v>
      </c>
      <c r="C140" t="s">
        <v>632</v>
      </c>
      <c r="D140" t="str">
        <f>VLOOKUP(C140,Overview!B:B,1,0)</f>
        <v>WarningTypeValue</v>
      </c>
    </row>
    <row r="141" spans="1:4">
      <c r="A141" t="s">
        <v>570</v>
      </c>
      <c r="B141" t="s">
        <v>581</v>
      </c>
      <c r="C141" t="s">
        <v>632</v>
      </c>
      <c r="D141" t="str">
        <f>VLOOKUP(C141,Overview!B:B,1,0)</f>
        <v>WarningTypeValue</v>
      </c>
    </row>
    <row r="142" spans="1:4">
      <c r="A142" t="s">
        <v>567</v>
      </c>
      <c r="B142" t="s">
        <v>581</v>
      </c>
      <c r="C142" t="s">
        <v>632</v>
      </c>
      <c r="D142" t="str">
        <f>VLOOKUP(C142,Overview!B:B,1,0)</f>
        <v>WarningTypeValue</v>
      </c>
    </row>
    <row r="143" spans="1:4">
      <c r="A143" t="s">
        <v>571</v>
      </c>
      <c r="B143" t="s">
        <v>581</v>
      </c>
      <c r="C143" t="s">
        <v>632</v>
      </c>
      <c r="D143" t="str">
        <f>VLOOKUP(C143,Overview!B:B,1,0)</f>
        <v>WarningTypeValue</v>
      </c>
    </row>
    <row r="144" spans="1:4">
      <c r="A144" t="s">
        <v>569</v>
      </c>
      <c r="B144" t="s">
        <v>581</v>
      </c>
      <c r="C144" t="s">
        <v>632</v>
      </c>
      <c r="D144" t="str">
        <f>VLOOKUP(C144,Overview!B:B,1,0)</f>
        <v>WarningTypeValue</v>
      </c>
    </row>
    <row r="145" spans="1:4">
      <c r="A145" t="s">
        <v>579</v>
      </c>
      <c r="B145" t="s">
        <v>580</v>
      </c>
      <c r="C145" t="s">
        <v>327</v>
      </c>
      <c r="D145" t="str">
        <f>VLOOKUP(C145,Overview!B:B,1,0)</f>
        <v>WaterAppurtenanceTypeIMKLValue</v>
      </c>
    </row>
    <row r="146" spans="1:4">
      <c r="A146" t="s">
        <v>595</v>
      </c>
      <c r="B146" t="s">
        <v>580</v>
      </c>
      <c r="C146" t="s">
        <v>327</v>
      </c>
      <c r="D146" t="str">
        <f>VLOOKUP(C146,Overview!B:B,1,0)</f>
        <v>WaterAppurtenanceTypeIMKLValue</v>
      </c>
    </row>
    <row r="147" spans="1:4">
      <c r="A147" t="s">
        <v>579</v>
      </c>
      <c r="B147" t="s">
        <v>580</v>
      </c>
      <c r="C147" t="s">
        <v>627</v>
      </c>
      <c r="D147" t="str">
        <f>VLOOKUP(C147,Overview!B:B,1,0)</f>
        <v>WaterAppurtenanceTypeValue</v>
      </c>
    </row>
    <row r="148" spans="1:4">
      <c r="A148" t="s">
        <v>595</v>
      </c>
      <c r="B148" t="s">
        <v>580</v>
      </c>
      <c r="C148" t="s">
        <v>627</v>
      </c>
      <c r="D148" t="str">
        <f>VLOOKUP(C148,Overview!B:B,1,0)</f>
        <v>WaterAppurtenanceTypeValue</v>
      </c>
    </row>
    <row r="149" spans="1:4">
      <c r="A149" t="s">
        <v>579</v>
      </c>
      <c r="B149" t="s">
        <v>566</v>
      </c>
      <c r="C149" t="s">
        <v>529</v>
      </c>
      <c r="D149" t="str">
        <f>VLOOKUP(C149,Overview!B:B,1,0)</f>
        <v>WaterSubthemeValue</v>
      </c>
    </row>
    <row r="150" spans="1:4">
      <c r="A150" t="s">
        <v>595</v>
      </c>
      <c r="B150" t="s">
        <v>566</v>
      </c>
      <c r="C150" t="s">
        <v>529</v>
      </c>
      <c r="D150" t="str">
        <f>VLOOKUP(C150,Overview!B:B,1,0)</f>
        <v>WaterSubthemeValue</v>
      </c>
    </row>
    <row r="151" spans="1:4">
      <c r="A151" t="s">
        <v>610</v>
      </c>
      <c r="B151" t="s">
        <v>566</v>
      </c>
      <c r="C151" t="s">
        <v>529</v>
      </c>
      <c r="D151" t="str">
        <f>VLOOKUP(C151,Overview!B:B,1,0)</f>
        <v>WaterSubthemeValue</v>
      </c>
    </row>
    <row r="152" spans="1:4">
      <c r="A152" t="s">
        <v>569</v>
      </c>
      <c r="B152" t="s">
        <v>566</v>
      </c>
      <c r="C152" t="s">
        <v>529</v>
      </c>
      <c r="D152" t="str">
        <f>VLOOKUP(C152,Overview!B:B,1,0)</f>
        <v>WaterSubthemeValue</v>
      </c>
    </row>
    <row r="153" spans="1:4">
      <c r="A153" t="s">
        <v>569</v>
      </c>
      <c r="B153" t="s">
        <v>586</v>
      </c>
      <c r="C153" t="s">
        <v>634</v>
      </c>
      <c r="D153" t="str">
        <f>VLOOKUP(C153,Overview!B:B,1,0)</f>
        <v>WaterTypeValue</v>
      </c>
    </row>
    <row r="154" spans="1:4">
      <c r="A154" t="s">
        <v>856</v>
      </c>
      <c r="B154" t="s">
        <v>590</v>
      </c>
      <c r="C154" t="s">
        <v>8</v>
      </c>
      <c r="D154" t="str">
        <f>VLOOKUP(C154,Overview!B:B,1,0)</f>
        <v>ConditionOfFacilityValue</v>
      </c>
    </row>
  </sheetData>
  <autoFilter ref="A1:D154" xr:uid="{64294C56-C363-4325-A21C-BEAD7C56353B}">
    <sortState xmlns:xlrd2="http://schemas.microsoft.com/office/spreadsheetml/2017/richdata2" ref="A2:D153">
      <sortCondition ref="C1:C153"/>
    </sortState>
  </autoFilter>
  <sortState xmlns:xlrd2="http://schemas.microsoft.com/office/spreadsheetml/2017/richdata2" ref="A2:D153">
    <sortCondition ref="A2:A153"/>
    <sortCondition ref="B2:B153"/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opLeftCell="B1" workbookViewId="0">
      <pane ySplit="1" topLeftCell="A91" activePane="bottomLeft" state="frozen"/>
      <selection pane="bottomLeft" activeCell="D112" sqref="D112"/>
    </sheetView>
  </sheetViews>
  <sheetFormatPr defaultRowHeight="15"/>
  <cols>
    <col min="1" max="1" width="45.140625" customWidth="1"/>
    <col min="2" max="2" width="21.140625" customWidth="1"/>
    <col min="3" max="3" width="23.85546875" customWidth="1"/>
    <col min="4" max="4" width="75.85546875" customWidth="1"/>
    <col min="5" max="5" width="53.28515625" bestFit="1" customWidth="1"/>
    <col min="6" max="7" width="53.28515625" customWidth="1"/>
    <col min="8" max="8" width="97.5703125" bestFit="1" customWidth="1"/>
  </cols>
  <sheetData>
    <row r="1" spans="1:9" s="1" customFormat="1">
      <c r="A1" s="1" t="s">
        <v>40</v>
      </c>
      <c r="B1" s="1" t="s">
        <v>847</v>
      </c>
      <c r="C1" s="1" t="s">
        <v>533</v>
      </c>
      <c r="D1" s="1" t="s">
        <v>535</v>
      </c>
      <c r="E1" s="1" t="s">
        <v>534</v>
      </c>
      <c r="F1" s="1" t="s">
        <v>676</v>
      </c>
      <c r="G1" s="1" t="s">
        <v>536</v>
      </c>
      <c r="H1" s="1" t="s">
        <v>42</v>
      </c>
      <c r="I1" s="1" t="s">
        <v>844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702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703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704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705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855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819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820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779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845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780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845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781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845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782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845</v>
      </c>
    </row>
    <row r="17" spans="1:9" ht="60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842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95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843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796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797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798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799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800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801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830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831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832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833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783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846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784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785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846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786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846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787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846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677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846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678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846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679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846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611</v>
      </c>
      <c r="F37" s="13" t="s">
        <v>680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846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613</v>
      </c>
      <c r="F38" s="13" t="s">
        <v>681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846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612</v>
      </c>
      <c r="F39" s="13" t="s">
        <v>682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846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693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846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694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846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695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846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696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846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697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846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698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846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689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846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690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846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691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846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692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846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687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846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688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846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742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845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743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845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748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845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753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845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754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845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756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845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849</v>
      </c>
      <c r="F58" t="s">
        <v>757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845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758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845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850</v>
      </c>
      <c r="F60" t="s">
        <v>759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845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851</v>
      </c>
      <c r="F61" t="s">
        <v>749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845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707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845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755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845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852</v>
      </c>
      <c r="F64" t="s">
        <v>760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845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744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845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745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845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853</v>
      </c>
      <c r="F67" t="s">
        <v>761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845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762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845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763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845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746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845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750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845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854</v>
      </c>
      <c r="F72" t="s">
        <v>764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845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765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845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766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845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767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845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848</v>
      </c>
      <c r="F76" s="13" t="s">
        <v>768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845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769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845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770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845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771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845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751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845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752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845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772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845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773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845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774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845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775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845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747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845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776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845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777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845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720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845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778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845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699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701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700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730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845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736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845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731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845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616</v>
      </c>
      <c r="F97" t="s">
        <v>737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845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738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845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739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845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732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845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740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845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654</v>
      </c>
      <c r="F102" t="s">
        <v>733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845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700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845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734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845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741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845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735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845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616</v>
      </c>
      <c r="F107" t="s">
        <v>789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738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790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791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792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793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740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686</v>
      </c>
      <c r="G114" s="8" t="s">
        <v>646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794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616</v>
      </c>
      <c r="F116" t="s">
        <v>737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738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840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790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614</v>
      </c>
      <c r="E120" s="9" t="s">
        <v>615</v>
      </c>
      <c r="F120" s="9" t="s">
        <v>841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740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632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846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838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846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730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821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736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616</v>
      </c>
      <c r="F127" s="13" t="s">
        <v>737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738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822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790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823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732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618</v>
      </c>
      <c r="F133" s="4" t="s">
        <v>824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617</v>
      </c>
      <c r="F134" s="4" t="s">
        <v>825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740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654</v>
      </c>
      <c r="F136" s="13" t="s">
        <v>733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700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734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735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706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846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707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846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708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846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709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846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710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846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711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846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712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846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713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846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714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846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715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846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716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846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686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846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721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846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722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846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723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846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717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846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724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846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725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846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728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846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726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846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727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846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718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846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719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846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729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846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720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846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812</v>
      </c>
      <c r="G165" s="8" t="s">
        <v>646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813</v>
      </c>
      <c r="G166" s="8" t="s">
        <v>646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826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648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816</v>
      </c>
      <c r="G168" s="8" t="s">
        <v>646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648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817</v>
      </c>
      <c r="G169" s="8" t="s">
        <v>646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648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686</v>
      </c>
      <c r="G170" s="8" t="s">
        <v>646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648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818</v>
      </c>
      <c r="G171" s="8" t="s">
        <v>646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636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636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636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636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634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634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634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634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629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846</v>
      </c>
    </row>
    <row r="181" spans="1:9">
      <c r="A181" t="s">
        <v>629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846</v>
      </c>
    </row>
    <row r="182" spans="1:9">
      <c r="A182" t="s">
        <v>629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846</v>
      </c>
    </row>
    <row r="183" spans="1:9">
      <c r="A183" t="s">
        <v>629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846</v>
      </c>
    </row>
    <row r="184" spans="1:9">
      <c r="A184" t="s">
        <v>651</v>
      </c>
      <c r="B184" t="str">
        <f>VLOOKUP(A184,Overview!B:B,1,0)</f>
        <v>UtilityDeliveryTypeIMKLValue</v>
      </c>
      <c r="C184" t="s">
        <v>652</v>
      </c>
      <c r="D184" t="s">
        <v>653</v>
      </c>
      <c r="E184" t="s">
        <v>652</v>
      </c>
      <c r="F184" t="s">
        <v>834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846</v>
      </c>
    </row>
    <row r="185" spans="1:9" ht="30">
      <c r="A185" t="s">
        <v>632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846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839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846</v>
      </c>
    </row>
    <row r="187" spans="1:9" ht="60">
      <c r="A187" t="s">
        <v>632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846</v>
      </c>
    </row>
    <row r="188" spans="1:9">
      <c r="A188" t="s">
        <v>622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622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623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845</v>
      </c>
    </row>
    <row r="191" spans="1:9">
      <c r="A191" t="s">
        <v>623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845</v>
      </c>
    </row>
    <row r="192" spans="1:9">
      <c r="A192" t="s">
        <v>623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624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845</v>
      </c>
    </row>
    <row r="193" spans="1:9">
      <c r="A193" t="s">
        <v>625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625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795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625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625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626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625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627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627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627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627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627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627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627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627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627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627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627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814</v>
      </c>
      <c r="G210" s="8" t="s">
        <v>646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815</v>
      </c>
      <c r="G211" s="8" t="s">
        <v>646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631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631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845</v>
      </c>
    </row>
    <row r="214" spans="1:9">
      <c r="A214" t="s">
        <v>631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631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631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631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650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835</v>
      </c>
      <c r="G218" s="5" t="s">
        <v>646</v>
      </c>
      <c r="H218" s="4" t="str">
        <f>VLOOKUP(A218,Overview!B:D,3,0)&amp; "/" &amp; E218</f>
        <v>https://vocab.belgif.be/auth/IMKL-UtilityNetworkTypeIMKLValue/crossTheme</v>
      </c>
      <c r="I218" t="s">
        <v>846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827</v>
      </c>
      <c r="G219" s="8" t="s">
        <v>646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828</v>
      </c>
      <c r="G220" s="8" t="s">
        <v>646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829</v>
      </c>
      <c r="G221" s="8" t="s">
        <v>646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846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846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846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846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846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846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846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846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846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846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846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846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802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846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803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846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804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846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805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846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806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846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807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846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808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846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809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846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810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846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811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846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836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846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837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846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788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846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683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846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684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846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685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846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686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846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2024-12-06T10:26:35Z</dcterms:modified>
</cp:coreProperties>
</file>