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DDC19ACD-40ED-402C-9BB1-0D82638EDBDE}" xr6:coauthVersionLast="47" xr6:coauthVersionMax="47" xr10:uidLastSave="{00000000-0000-0000-0000-000000000000}"/>
  <bookViews>
    <workbookView xWindow="-120" yWindow="-120" windowWidth="29040" windowHeight="15990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Codelists!$A$1:$G$250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2" l="1"/>
  <c r="D99" i="5"/>
  <c r="D98" i="5"/>
  <c r="D97" i="5"/>
  <c r="D96" i="5"/>
  <c r="D95" i="5"/>
  <c r="D94" i="5"/>
  <c r="D93" i="5"/>
  <c r="D84" i="5"/>
  <c r="D33" i="4"/>
  <c r="G184" i="2" s="1"/>
  <c r="D100" i="5"/>
  <c r="D35" i="4"/>
  <c r="D27" i="4"/>
  <c r="G228" i="2" l="1"/>
  <c r="G227" i="2"/>
  <c r="G226" i="2"/>
  <c r="D5" i="4"/>
  <c r="G250" i="2" s="1"/>
  <c r="D19" i="4"/>
  <c r="G246" i="2" s="1"/>
  <c r="D38" i="4"/>
  <c r="G244" i="2" s="1"/>
  <c r="D24" i="4"/>
  <c r="G239" i="2" s="1"/>
  <c r="D21" i="4"/>
  <c r="G194" i="2" s="1"/>
  <c r="D4" i="4"/>
  <c r="G222" i="2" s="1"/>
  <c r="D23" i="4"/>
  <c r="D44" i="4"/>
  <c r="D39" i="4"/>
  <c r="G123" i="2" s="1"/>
  <c r="D40" i="4"/>
  <c r="G185" i="2" s="1"/>
  <c r="D36" i="4"/>
  <c r="G218" i="2" s="1"/>
  <c r="D34" i="4"/>
  <c r="G180" i="2" s="1"/>
  <c r="D30" i="4"/>
  <c r="G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G120" i="2" s="1"/>
  <c r="D29" i="4"/>
  <c r="G133" i="2" s="1"/>
  <c r="D26" i="4"/>
  <c r="G210" i="2" s="1"/>
  <c r="D20" i="4"/>
  <c r="G114" i="2" s="1"/>
  <c r="D14" i="4"/>
  <c r="G101" i="2" s="1"/>
  <c r="D42" i="4"/>
  <c r="G202" i="2" s="1"/>
  <c r="D15" i="4"/>
  <c r="G191" i="2" s="1"/>
  <c r="D9" i="4"/>
  <c r="G91" i="2" s="1"/>
  <c r="D10" i="4"/>
  <c r="G188" i="2" s="1"/>
  <c r="D6" i="4"/>
  <c r="G50" i="2" s="1"/>
  <c r="D7" i="4"/>
  <c r="G49" i="2" s="1"/>
  <c r="D18" i="4"/>
  <c r="D22" i="4"/>
  <c r="D43" i="4"/>
  <c r="G17" i="2" s="1"/>
  <c r="D32" i="4"/>
  <c r="G26" i="2" s="1"/>
  <c r="D17" i="4"/>
  <c r="G16" i="2" s="1"/>
  <c r="D28" i="4"/>
  <c r="G12" i="2" s="1"/>
  <c r="D3" i="4"/>
  <c r="G35" i="2" s="1"/>
  <c r="D2" i="4"/>
  <c r="D11" i="4"/>
  <c r="D12" i="4"/>
  <c r="G247" i="2"/>
  <c r="G225" i="2"/>
  <c r="G179" i="2"/>
  <c r="G178" i="2"/>
  <c r="G177" i="2"/>
  <c r="G176" i="2"/>
  <c r="G175" i="2"/>
  <c r="G174" i="2"/>
  <c r="G173" i="2"/>
  <c r="G172" i="2"/>
  <c r="G170" i="2"/>
  <c r="G171" i="2"/>
  <c r="G169" i="2"/>
  <c r="G168" i="2"/>
  <c r="G163" i="2"/>
  <c r="G140" i="2"/>
  <c r="G142" i="2"/>
  <c r="G149" i="2"/>
  <c r="G162" i="2"/>
  <c r="G141" i="2"/>
  <c r="G146" i="2"/>
  <c r="G164" i="2"/>
  <c r="G151" i="2"/>
  <c r="G157" i="2"/>
  <c r="G145" i="2"/>
  <c r="G161" i="2"/>
  <c r="G159" i="2"/>
  <c r="G160" i="2"/>
  <c r="G158" i="2"/>
  <c r="G156" i="2"/>
  <c r="G155" i="2"/>
  <c r="G153" i="2"/>
  <c r="G154" i="2"/>
  <c r="G152" i="2"/>
  <c r="G150" i="2"/>
  <c r="G148" i="2"/>
  <c r="G147" i="2"/>
  <c r="G144" i="2"/>
  <c r="G143" i="2"/>
  <c r="G113" i="2"/>
  <c r="G112" i="2"/>
  <c r="G110" i="2"/>
  <c r="G111" i="2"/>
  <c r="G109" i="2"/>
  <c r="G107" i="2"/>
  <c r="G108" i="2"/>
  <c r="G115" i="2"/>
  <c r="G195" i="2"/>
  <c r="G102" i="2"/>
  <c r="G105" i="2"/>
  <c r="G95" i="2"/>
  <c r="G66" i="2"/>
  <c r="G90" i="2"/>
  <c r="G89" i="2"/>
  <c r="G88" i="2"/>
  <c r="G86" i="2"/>
  <c r="G87" i="2"/>
  <c r="G85" i="2"/>
  <c r="G84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8" i="2"/>
  <c r="G57" i="2"/>
  <c r="G56" i="2"/>
  <c r="G54" i="2"/>
  <c r="G53" i="2"/>
  <c r="G52" i="2"/>
  <c r="G55" i="2"/>
  <c r="G79" i="2"/>
  <c r="G59" i="2"/>
  <c r="G45" i="2"/>
  <c r="G42" i="2"/>
  <c r="G44" i="2"/>
  <c r="G40" i="2"/>
  <c r="G43" i="2"/>
  <c r="G41" i="2"/>
  <c r="G31" i="2"/>
  <c r="G32" i="2"/>
  <c r="G30" i="2"/>
  <c r="G29" i="2"/>
  <c r="G33" i="2"/>
  <c r="G21" i="2"/>
  <c r="G22" i="2"/>
  <c r="G23" i="2"/>
  <c r="G24" i="2"/>
  <c r="G19" i="2"/>
  <c r="G20" i="2"/>
  <c r="G2" i="2"/>
  <c r="G6" i="2"/>
  <c r="G7" i="2"/>
  <c r="G5" i="2"/>
  <c r="G4" i="2"/>
  <c r="G3" i="2"/>
  <c r="G9" i="2"/>
  <c r="G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G203" i="2" l="1"/>
  <c r="G206" i="2"/>
  <c r="G208" i="2"/>
  <c r="G200" i="2"/>
  <c r="G199" i="2"/>
  <c r="G209" i="2"/>
  <c r="G204" i="2"/>
  <c r="G236" i="2"/>
  <c r="G207" i="2"/>
  <c r="G139" i="2"/>
  <c r="G237" i="2"/>
  <c r="G249" i="2"/>
  <c r="G248" i="2"/>
  <c r="G186" i="2"/>
  <c r="G183" i="2"/>
  <c r="G223" i="2"/>
  <c r="G224" i="2"/>
  <c r="G117" i="2"/>
  <c r="G240" i="2"/>
  <c r="G37" i="2"/>
  <c r="G51" i="2"/>
  <c r="G118" i="2"/>
  <c r="G238" i="2"/>
  <c r="G34" i="2"/>
  <c r="G93" i="2"/>
  <c r="G181" i="2"/>
  <c r="G234" i="2"/>
  <c r="G92" i="2"/>
  <c r="G182" i="2"/>
  <c r="G242" i="2"/>
  <c r="G116" i="2"/>
  <c r="G119" i="2"/>
  <c r="G13" i="2"/>
  <c r="G39" i="2"/>
  <c r="G121" i="2"/>
  <c r="G211" i="2"/>
  <c r="G235" i="2"/>
  <c r="G14" i="2"/>
  <c r="G38" i="2"/>
  <c r="G241" i="2"/>
  <c r="G166" i="2"/>
  <c r="G15" i="2"/>
  <c r="G36" i="2"/>
  <c r="G243" i="2"/>
  <c r="G165" i="2"/>
  <c r="G48" i="2"/>
  <c r="G136" i="2"/>
  <c r="G221" i="2"/>
  <c r="G167" i="2"/>
  <c r="G198" i="2"/>
  <c r="G126" i="2"/>
  <c r="G137" i="2"/>
  <c r="G187" i="2"/>
  <c r="G219" i="2"/>
  <c r="G127" i="2"/>
  <c r="G197" i="2"/>
  <c r="G138" i="2"/>
  <c r="G131" i="2"/>
  <c r="G125" i="2"/>
  <c r="G128" i="2"/>
  <c r="G196" i="2"/>
  <c r="G124" i="2"/>
  <c r="G130" i="2"/>
  <c r="G122" i="2"/>
  <c r="G189" i="2"/>
  <c r="G135" i="2"/>
  <c r="G134" i="2"/>
  <c r="G193" i="2"/>
  <c r="G214" i="2"/>
  <c r="G129" i="2"/>
  <c r="G132" i="2"/>
  <c r="G212" i="2"/>
  <c r="G213" i="2"/>
  <c r="G217" i="2"/>
  <c r="G216" i="2"/>
  <c r="G18" i="2"/>
  <c r="G192" i="2"/>
  <c r="G215" i="2"/>
  <c r="G190" i="2"/>
  <c r="G201" i="2"/>
  <c r="G205" i="2"/>
  <c r="G245" i="2"/>
  <c r="G100" i="2"/>
  <c r="G10" i="2"/>
  <c r="G47" i="2"/>
  <c r="G99" i="2"/>
  <c r="G96" i="2"/>
  <c r="G11" i="2"/>
  <c r="G46" i="2"/>
  <c r="G103" i="2"/>
  <c r="G98" i="2"/>
  <c r="G94" i="2"/>
  <c r="G97" i="2"/>
  <c r="G106" i="2"/>
  <c r="G104" i="2"/>
  <c r="G25" i="2"/>
  <c r="G28" i="2"/>
  <c r="G27" i="2"/>
</calcChain>
</file>

<file path=xl/sharedStrings.xml><?xml version="1.0" encoding="utf-8"?>
<sst xmlns="http://schemas.openxmlformats.org/spreadsheetml/2006/main" count="1855" uniqueCount="679">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</sst>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2" borderId="0" xfId="4" applyFill="1"/>
    <xf numFmtId="0" fontId="3" fillId="3" borderId="0" xfId="2" quotePrefix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abSelected="1" workbookViewId="0">
      <selection activeCell="C28" sqref="C28"/>
    </sheetView>
  </sheetViews>
  <sheetFormatPr defaultRowHeight="15" x14ac:dyDescent="0.25"/>
  <cols>
    <col min="1" max="2" width="50" bestFit="1" customWidth="1"/>
    <col min="3" max="3" width="32.7109375" bestFit="1" customWidth="1"/>
    <col min="4" max="4" width="76.7109375" bestFit="1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 x14ac:dyDescent="0.25">
      <c r="A1" s="1" t="s">
        <v>147</v>
      </c>
      <c r="B1" s="1" t="s">
        <v>148</v>
      </c>
      <c r="C1" s="1" t="s">
        <v>536</v>
      </c>
      <c r="D1" s="1" t="s">
        <v>41</v>
      </c>
      <c r="E1" s="1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 x14ac:dyDescent="0.25">
      <c r="A3" t="s">
        <v>151</v>
      </c>
      <c r="B3" t="s">
        <v>167</v>
      </c>
      <c r="C3" s="7" t="s">
        <v>150</v>
      </c>
      <c r="D3" s="12" t="str">
        <f>"https://vocab.belgif.be/auth/IMKL-" &amp; B3</f>
        <v>https://vocab.belgif.be/auth/IMKL-AnnotationTypeValue</v>
      </c>
      <c r="E3" t="s">
        <v>658</v>
      </c>
    </row>
    <row r="4" spans="1:28" x14ac:dyDescent="0.25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 x14ac:dyDescent="0.25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 x14ac:dyDescent="0.25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 x14ac:dyDescent="0.25">
      <c r="A7" t="s">
        <v>181</v>
      </c>
      <c r="B7" t="s">
        <v>182</v>
      </c>
      <c r="C7" s="7" t="s">
        <v>150</v>
      </c>
      <c r="D7" s="12" t="str">
        <f>"https://vocab.belgif.be/auth/IMKL-" &amp; B7</f>
        <v>https://vocab.belgif.be/auth/IMKL-DocumentMediaTypeValue</v>
      </c>
      <c r="E7" t="s">
        <v>660</v>
      </c>
    </row>
    <row r="8" spans="1:28" x14ac:dyDescent="0.25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 x14ac:dyDescent="0.25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 x14ac:dyDescent="0.25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 x14ac:dyDescent="0.25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 x14ac:dyDescent="0.25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 x14ac:dyDescent="0.25">
      <c r="A13" t="s">
        <v>0</v>
      </c>
      <c r="B13" t="s">
        <v>0</v>
      </c>
      <c r="C13" s="5" t="s">
        <v>199</v>
      </c>
    </row>
    <row r="14" spans="1:28" x14ac:dyDescent="0.25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 x14ac:dyDescent="0.25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 x14ac:dyDescent="0.25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 x14ac:dyDescent="0.2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 x14ac:dyDescent="0.2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 x14ac:dyDescent="0.2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 x14ac:dyDescent="0.2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 x14ac:dyDescent="0.2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 x14ac:dyDescent="0.2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 x14ac:dyDescent="0.2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 x14ac:dyDescent="0.25">
      <c r="B24" t="s">
        <v>18</v>
      </c>
      <c r="C24" s="4" t="s">
        <v>531</v>
      </c>
      <c r="D24" s="12" t="str">
        <f>"https://vocab.belgif.be/auth/IMKL-" &amp; B24</f>
        <v>https://vocab.belgif.be/auth/IMKL-SurveyMethodValue</v>
      </c>
      <c r="E24" t="s">
        <v>644</v>
      </c>
    </row>
    <row r="25" spans="1:5" x14ac:dyDescent="0.25">
      <c r="A25" t="s">
        <v>487</v>
      </c>
      <c r="B25" t="s">
        <v>487</v>
      </c>
      <c r="C25" s="13" t="s">
        <v>650</v>
      </c>
    </row>
    <row r="26" spans="1:5" x14ac:dyDescent="0.2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 x14ac:dyDescent="0.2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 x14ac:dyDescent="0.2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 x14ac:dyDescent="0.2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 x14ac:dyDescent="0.2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 x14ac:dyDescent="0.25">
      <c r="A31" t="s">
        <v>506</v>
      </c>
      <c r="B31" t="s">
        <v>647</v>
      </c>
      <c r="C31" s="3" t="s">
        <v>650</v>
      </c>
    </row>
    <row r="32" spans="1:5" x14ac:dyDescent="0.2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 x14ac:dyDescent="0.25">
      <c r="B33" t="s">
        <v>654</v>
      </c>
      <c r="C33" s="4" t="s">
        <v>531</v>
      </c>
      <c r="D33" s="12" t="str">
        <f>"https://vocab.belgif.be/auth/IMKL-" &amp; B33</f>
        <v>https://vocab.belgif.be/auth/IMKL-UtilityDeliveryTypeIMKLValue</v>
      </c>
      <c r="E33" t="s">
        <v>631</v>
      </c>
    </row>
    <row r="34" spans="1:5" x14ac:dyDescent="0.2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 x14ac:dyDescent="0.25">
      <c r="B35" t="s">
        <v>653</v>
      </c>
      <c r="C35" s="4" t="s">
        <v>531</v>
      </c>
      <c r="D35" s="12" t="str">
        <f>"https://vocab.belgif.be/auth/IMKL-" &amp; B35</f>
        <v>https://vocab.belgif.be/auth/IMKL-UtilityNetworkTypeIMKLValue</v>
      </c>
      <c r="E35" t="s">
        <v>633</v>
      </c>
    </row>
    <row r="36" spans="1:5" x14ac:dyDescent="0.2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 x14ac:dyDescent="0.2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 x14ac:dyDescent="0.25">
      <c r="B38" t="s">
        <v>13</v>
      </c>
      <c r="C38" s="4" t="s">
        <v>531</v>
      </c>
      <c r="D38" s="12" t="str">
        <f>"https://vocab.belgif.be/auth/IMKL-" &amp; B38</f>
        <v>https://vocab.belgif.be/auth/IMKL-VisibilityTypeValue</v>
      </c>
      <c r="E38" t="s">
        <v>645</v>
      </c>
    </row>
    <row r="39" spans="1:5" x14ac:dyDescent="0.25">
      <c r="A39" t="s">
        <v>333</v>
      </c>
      <c r="B39" t="s">
        <v>333</v>
      </c>
      <c r="C39" s="5" t="s">
        <v>199</v>
      </c>
      <c r="D39" s="12" t="str">
        <f>"https://vocab.belgif.be/auth/IMKL-" &amp; B39</f>
        <v>https://vocab.belgif.be/auth/IMKL-WarningTypeIMKLValue</v>
      </c>
      <c r="E39" t="s">
        <v>636</v>
      </c>
    </row>
    <row r="40" spans="1:5" x14ac:dyDescent="0.2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 x14ac:dyDescent="0.2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 x14ac:dyDescent="0.2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 x14ac:dyDescent="0.2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 x14ac:dyDescent="0.2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 x14ac:dyDescent="0.25">
      <c r="A45" t="s">
        <v>132</v>
      </c>
      <c r="C45" s="3" t="s">
        <v>146</v>
      </c>
    </row>
    <row r="46" spans="1:5" x14ac:dyDescent="0.25">
      <c r="A46" t="s">
        <v>130</v>
      </c>
      <c r="C46" s="3" t="s">
        <v>146</v>
      </c>
    </row>
    <row r="47" spans="1:5" x14ac:dyDescent="0.2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5"/>
  <sheetViews>
    <sheetView workbookViewId="0">
      <selection activeCell="A223" sqref="A223"/>
    </sheetView>
  </sheetViews>
  <sheetFormatPr defaultRowHeight="15" x14ac:dyDescent="0.2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 x14ac:dyDescent="0.25">
      <c r="A1" s="1" t="s">
        <v>601</v>
      </c>
      <c r="B1" s="1" t="s">
        <v>565</v>
      </c>
      <c r="C1" s="1" t="s">
        <v>40</v>
      </c>
      <c r="D1" s="1" t="s">
        <v>602</v>
      </c>
    </row>
    <row r="2" spans="1:4" x14ac:dyDescent="0.25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 x14ac:dyDescent="0.25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 x14ac:dyDescent="0.25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 x14ac:dyDescent="0.25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 x14ac:dyDescent="0.25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 x14ac:dyDescent="0.25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 x14ac:dyDescent="0.25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 x14ac:dyDescent="0.25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 x14ac:dyDescent="0.25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 x14ac:dyDescent="0.25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 x14ac:dyDescent="0.25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 x14ac:dyDescent="0.25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 x14ac:dyDescent="0.25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 x14ac:dyDescent="0.25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 x14ac:dyDescent="0.25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 x14ac:dyDescent="0.25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 x14ac:dyDescent="0.25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 x14ac:dyDescent="0.25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 x14ac:dyDescent="0.25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 x14ac:dyDescent="0.25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 x14ac:dyDescent="0.25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 x14ac:dyDescent="0.25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 x14ac:dyDescent="0.25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 x14ac:dyDescent="0.25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 x14ac:dyDescent="0.25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 x14ac:dyDescent="0.25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 x14ac:dyDescent="0.25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 x14ac:dyDescent="0.25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 x14ac:dyDescent="0.25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 x14ac:dyDescent="0.25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 x14ac:dyDescent="0.25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 x14ac:dyDescent="0.25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 x14ac:dyDescent="0.25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 x14ac:dyDescent="0.25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 x14ac:dyDescent="0.25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 x14ac:dyDescent="0.25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 x14ac:dyDescent="0.25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 x14ac:dyDescent="0.25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 x14ac:dyDescent="0.25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 x14ac:dyDescent="0.25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 x14ac:dyDescent="0.25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 x14ac:dyDescent="0.25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 x14ac:dyDescent="0.25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 x14ac:dyDescent="0.25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 x14ac:dyDescent="0.25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 x14ac:dyDescent="0.25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 x14ac:dyDescent="0.25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 x14ac:dyDescent="0.25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 x14ac:dyDescent="0.25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 x14ac:dyDescent="0.25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 x14ac:dyDescent="0.25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 x14ac:dyDescent="0.25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 x14ac:dyDescent="0.25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 x14ac:dyDescent="0.25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 x14ac:dyDescent="0.25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 x14ac:dyDescent="0.25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 x14ac:dyDescent="0.25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 x14ac:dyDescent="0.25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 x14ac:dyDescent="0.25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 x14ac:dyDescent="0.25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 x14ac:dyDescent="0.25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 x14ac:dyDescent="0.25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 x14ac:dyDescent="0.25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 x14ac:dyDescent="0.25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 x14ac:dyDescent="0.25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 x14ac:dyDescent="0.25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 x14ac:dyDescent="0.25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 x14ac:dyDescent="0.25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 x14ac:dyDescent="0.25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 x14ac:dyDescent="0.25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 x14ac:dyDescent="0.25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 x14ac:dyDescent="0.25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 x14ac:dyDescent="0.25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 x14ac:dyDescent="0.25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 x14ac:dyDescent="0.25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 x14ac:dyDescent="0.25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 x14ac:dyDescent="0.25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 x14ac:dyDescent="0.25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 x14ac:dyDescent="0.25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 x14ac:dyDescent="0.25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 x14ac:dyDescent="0.25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 x14ac:dyDescent="0.25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 x14ac:dyDescent="0.25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 x14ac:dyDescent="0.25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 x14ac:dyDescent="0.25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 x14ac:dyDescent="0.25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 x14ac:dyDescent="0.25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 x14ac:dyDescent="0.25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 x14ac:dyDescent="0.25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 x14ac:dyDescent="0.25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 x14ac:dyDescent="0.25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 x14ac:dyDescent="0.25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 x14ac:dyDescent="0.25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 x14ac:dyDescent="0.25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 x14ac:dyDescent="0.25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 x14ac:dyDescent="0.25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 x14ac:dyDescent="0.25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 x14ac:dyDescent="0.25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 x14ac:dyDescent="0.25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 x14ac:dyDescent="0.25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 x14ac:dyDescent="0.25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 x14ac:dyDescent="0.25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 x14ac:dyDescent="0.25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 x14ac:dyDescent="0.25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 x14ac:dyDescent="0.25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 x14ac:dyDescent="0.25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 x14ac:dyDescent="0.25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 x14ac:dyDescent="0.25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 x14ac:dyDescent="0.25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 x14ac:dyDescent="0.25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 x14ac:dyDescent="0.25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 x14ac:dyDescent="0.25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 x14ac:dyDescent="0.25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 x14ac:dyDescent="0.25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 x14ac:dyDescent="0.25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 x14ac:dyDescent="0.25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 x14ac:dyDescent="0.25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 x14ac:dyDescent="0.25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 x14ac:dyDescent="0.25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 x14ac:dyDescent="0.25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 x14ac:dyDescent="0.25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 x14ac:dyDescent="0.25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 x14ac:dyDescent="0.25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 x14ac:dyDescent="0.25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 x14ac:dyDescent="0.25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 x14ac:dyDescent="0.25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 x14ac:dyDescent="0.25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 x14ac:dyDescent="0.25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 x14ac:dyDescent="0.25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 x14ac:dyDescent="0.25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 x14ac:dyDescent="0.25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 x14ac:dyDescent="0.25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 x14ac:dyDescent="0.25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 x14ac:dyDescent="0.25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 x14ac:dyDescent="0.25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 x14ac:dyDescent="0.25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 x14ac:dyDescent="0.25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 x14ac:dyDescent="0.25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 x14ac:dyDescent="0.25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 x14ac:dyDescent="0.25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 x14ac:dyDescent="0.25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 x14ac:dyDescent="0.25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 x14ac:dyDescent="0.25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 x14ac:dyDescent="0.25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 x14ac:dyDescent="0.25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 x14ac:dyDescent="0.25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 x14ac:dyDescent="0.25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 x14ac:dyDescent="0.25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 x14ac:dyDescent="0.25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 x14ac:dyDescent="0.25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 x14ac:dyDescent="0.25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 x14ac:dyDescent="0.25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 x14ac:dyDescent="0.25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 x14ac:dyDescent="0.25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50"/>
  <sheetViews>
    <sheetView workbookViewId="0">
      <pane ySplit="1" topLeftCell="A10" activePane="bottomLeft" state="frozen"/>
      <selection pane="bottomLeft" activeCell="D18" sqref="D18"/>
    </sheetView>
  </sheetViews>
  <sheetFormatPr defaultRowHeight="15" x14ac:dyDescent="0.25"/>
  <cols>
    <col min="1" max="1" width="30.7109375" customWidth="1"/>
    <col min="2" max="2" width="21.140625" customWidth="1"/>
    <col min="3" max="3" width="23.85546875" customWidth="1"/>
    <col min="4" max="4" width="49.7109375" customWidth="1"/>
    <col min="5" max="5" width="53.28515625" bestFit="1" customWidth="1"/>
    <col min="6" max="6" width="53.28515625" customWidth="1"/>
    <col min="7" max="7" width="97.5703125" bestFit="1" customWidth="1"/>
  </cols>
  <sheetData>
    <row r="1" spans="1:7" s="1" customFormat="1" x14ac:dyDescent="0.25">
      <c r="A1" s="1" t="s">
        <v>40</v>
      </c>
      <c r="C1" s="1" t="s">
        <v>533</v>
      </c>
      <c r="D1" s="1" t="s">
        <v>535</v>
      </c>
      <c r="E1" s="1" t="s">
        <v>534</v>
      </c>
      <c r="F1" s="1" t="s">
        <v>536</v>
      </c>
      <c r="G1" s="1" t="s">
        <v>42</v>
      </c>
    </row>
    <row r="2" spans="1:7" x14ac:dyDescent="0.25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s="8" t="s">
        <v>559</v>
      </c>
      <c r="G2" s="4" t="str">
        <f>VLOOKUP(A2,Overview!B:D,3,0)&amp; "/" &amp; E2</f>
        <v>https://vocab.belgif.be/auth/IMKL-ElectricitySubthemeValue/electricityCathodicProtection</v>
      </c>
    </row>
    <row r="3" spans="1:7" x14ac:dyDescent="0.25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s="8" t="s">
        <v>559</v>
      </c>
      <c r="G3" s="4" t="str">
        <f>VLOOKUP(A3,Overview!B:D,3,0)&amp; "/" &amp; E3</f>
        <v>https://vocab.belgif.be/auth/IMKL-ElectricitySubthemeValue/electricityDistributionHighVoltage</v>
      </c>
    </row>
    <row r="4" spans="1:7" x14ac:dyDescent="0.25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s="8" t="s">
        <v>559</v>
      </c>
      <c r="G4" s="4" t="str">
        <f>VLOOKUP(A4,Overview!B:D,3,0)&amp; "/" &amp; E4</f>
        <v>https://vocab.belgif.be/auth/IMKL-ElectricitySubthemeValue/electricityDistributionLowVoltage</v>
      </c>
    </row>
    <row r="5" spans="1:7" x14ac:dyDescent="0.25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s="8" t="s">
        <v>559</v>
      </c>
      <c r="G5" s="4" t="str">
        <f>VLOOKUP(A5,Overview!B:D,3,0)&amp; "/" &amp; E5</f>
        <v>https://vocab.belgif.be/auth/IMKL-ElectricitySubthemeValue/electricityPublicLighting</v>
      </c>
    </row>
    <row r="6" spans="1:7" x14ac:dyDescent="0.25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s="8" t="s">
        <v>559</v>
      </c>
      <c r="G6" s="4" t="str">
        <f>VLOOKUP(A6,Overview!B:D,3,0)&amp; "/" &amp; E6</f>
        <v>https://vocab.belgif.be/auth/IMKL-ElectricitySubthemeValue/electricityTrafficEnforcementSystems</v>
      </c>
    </row>
    <row r="7" spans="1:7" x14ac:dyDescent="0.25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8" t="s">
        <v>559</v>
      </c>
      <c r="G7" s="4" t="str">
        <f>VLOOKUP(A7,Overview!B:D,3,0)&amp; "/" &amp; E7</f>
        <v>https://vocab.belgif.be/auth/IMKL-ElectricitySubthemeValue/electricityTrafficLights</v>
      </c>
    </row>
    <row r="8" spans="1:7" x14ac:dyDescent="0.25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s="8" t="s">
        <v>559</v>
      </c>
      <c r="G8" s="4" t="str">
        <f>VLOOKUP(A8,Overview!B:D,3,0)&amp; "/" &amp; E8</f>
        <v>https://vocab.belgif.be/auth/IMKL-ElectricitySubthemeValue/electricityTransport</v>
      </c>
    </row>
    <row r="9" spans="1:7" x14ac:dyDescent="0.25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8" t="s">
        <v>559</v>
      </c>
      <c r="G9" s="4" t="str">
        <f>VLOOKUP(A9,Overview!B:D,3,0)&amp; "/" &amp; E9</f>
        <v>https://vocab.belgif.be/auth/IMKL-ElectricitySubthemeValue/electricityTransportLocal</v>
      </c>
    </row>
    <row r="10" spans="1:7" x14ac:dyDescent="0.25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s="8" t="s">
        <v>559</v>
      </c>
      <c r="G10" s="4" t="str">
        <f>VLOOKUP(A10,Overview!B:D,3,0)&amp; "/" &amp; E10</f>
        <v>https://vocab.belgif.be/auth/IMKL-TelecommunicationsSubthemeValue/electronicCommunication</v>
      </c>
    </row>
    <row r="11" spans="1:7" x14ac:dyDescent="0.25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s="8" t="s">
        <v>559</v>
      </c>
      <c r="G11" s="4" t="str">
        <f>VLOOKUP(A11,Overview!B:D,3,0)&amp; "/" &amp; E11</f>
        <v>https://vocab.belgif.be/auth/IMKL-TelecommunicationsSubthemeValue/telecommunicationDistribution</v>
      </c>
    </row>
    <row r="12" spans="1:7" x14ac:dyDescent="0.25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s="8" t="s">
        <v>559</v>
      </c>
      <c r="G12" s="4" t="str">
        <f>VLOOKUP(A12,Overview!B:D,3,0)&amp; "/" &amp; E12</f>
        <v>https://vocab.belgif.be/auth/IMKL-TelecommunicationsSubthemeValue/telecommunicationMainline</v>
      </c>
    </row>
    <row r="13" spans="1:7" x14ac:dyDescent="0.25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s="8" t="s">
        <v>559</v>
      </c>
      <c r="G13" s="4" t="str">
        <f>VLOOKUP(A13,Overview!B:D,3,0)&amp; "/" &amp; E13</f>
        <v>https://vocab.belgif.be/auth/IMKL-OilGasChemicalsSubthemeValue/naturalGasDistributionLowPressure</v>
      </c>
    </row>
    <row r="14" spans="1:7" x14ac:dyDescent="0.25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s="8" t="s">
        <v>559</v>
      </c>
      <c r="G14" s="4" t="str">
        <f>VLOOKUP(A14,Overview!B:D,3,0)&amp; "/" &amp; E14</f>
        <v>https://vocab.belgif.be/auth/IMKL-OilGasChemicalsSubthemeValue/naturalGasDistributionMediumPressure</v>
      </c>
    </row>
    <row r="15" spans="1:7" x14ac:dyDescent="0.25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s="8" t="s">
        <v>559</v>
      </c>
      <c r="G15" s="4" t="str">
        <f>VLOOKUP(A15,Overview!B:D,3,0)&amp; "/" &amp; E15</f>
        <v>https://vocab.belgif.be/auth/IMKL-OilGasChemicalsSubthemeValue/naturalGasTransport</v>
      </c>
    </row>
    <row r="16" spans="1:7" x14ac:dyDescent="0.25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s="8" t="s">
        <v>559</v>
      </c>
      <c r="G16" s="4" t="str">
        <f>VLOOKUP(A16,Overview!B:D,3,0)&amp; "/" &amp; E16</f>
        <v>https://vocab.belgif.be/auth/IMKL-OilGasChemicalsSubthemeValue/oilGasChemicalsTransport</v>
      </c>
    </row>
    <row r="17" spans="1:7" ht="90" x14ac:dyDescent="0.25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s="8" t="s">
        <v>559</v>
      </c>
      <c r="G17" s="4" t="str">
        <f>VLOOKUP(A17,Overview!B:D,3,0)&amp; "/" &amp; E17</f>
        <v>https://vocab.belgif.be/auth/IMKL-WaterSubthemeValue/drinkingWaterDistribution</v>
      </c>
    </row>
    <row r="18" spans="1:7" ht="210" x14ac:dyDescent="0.25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8" t="s">
        <v>559</v>
      </c>
      <c r="G18" s="4" t="str">
        <f>VLOOKUP(A18,Overview!B:D,3,0)&amp; "/" &amp; E18</f>
        <v>https://vocab.belgif.be/auth/IMKL-WaterSubthemeValue/drinkingWaterSupply</v>
      </c>
    </row>
    <row r="19" spans="1:7" x14ac:dyDescent="0.25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s="8" t="s">
        <v>559</v>
      </c>
      <c r="G19" s="4" t="str">
        <f>VLOOKUP(A19,Overview!B:D,3,0)&amp; "/" &amp; E19</f>
        <v>https://vocab.belgif.be/auth/IMKL-SewerSubthemeValue/sewageWasteWaterGravitationalPipe</v>
      </c>
    </row>
    <row r="20" spans="1:7" x14ac:dyDescent="0.25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s="8" t="s">
        <v>559</v>
      </c>
      <c r="G20" s="4" t="str">
        <f>VLOOKUP(A20,Overview!B:D,3,0)&amp; "/" &amp; E20</f>
        <v>https://vocab.belgif.be/auth/IMKL-SewerSubthemeValue/sewageWasteWaterPressurePipe</v>
      </c>
    </row>
    <row r="21" spans="1:7" x14ac:dyDescent="0.25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s="8" t="s">
        <v>559</v>
      </c>
      <c r="G21" s="4" t="str">
        <f>VLOOKUP(A21,Overview!B:D,3,0)&amp; "/" &amp; E21</f>
        <v>https://vocab.belgif.be/auth/IMKL-SewerSubthemeValue/waterDrainageArchedWaterways</v>
      </c>
    </row>
    <row r="22" spans="1:7" x14ac:dyDescent="0.25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s="8" t="s">
        <v>559</v>
      </c>
      <c r="G22" s="4" t="str">
        <f>VLOOKUP(A22,Overview!B:D,3,0)&amp; "/" &amp; E22</f>
        <v>https://vocab.belgif.be/auth/IMKL-SewerSubthemeValue/waterDrainagePipedCanal</v>
      </c>
    </row>
    <row r="23" spans="1:7" x14ac:dyDescent="0.25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s="8" t="s">
        <v>559</v>
      </c>
      <c r="G23" s="4" t="str">
        <f>VLOOKUP(A23,Overview!B:D,3,0)&amp; "/" &amp; E23</f>
        <v>https://vocab.belgif.be/auth/IMKL-SewerSubthemeValue/waterDrainageSurfaceWaterGravitationalPipe</v>
      </c>
    </row>
    <row r="24" spans="1:7" x14ac:dyDescent="0.25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s="8" t="s">
        <v>559</v>
      </c>
      <c r="G24" s="4" t="str">
        <f>VLOOKUP(A24,Overview!B:D,3,0)&amp; "/" &amp; E24</f>
        <v>https://vocab.belgif.be/auth/IMKL-SewerSubthemeValue/waterDrainageSurfaceWaterPressurePipe</v>
      </c>
    </row>
    <row r="25" spans="1:7" x14ac:dyDescent="0.25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s="8" t="s">
        <v>559</v>
      </c>
      <c r="G25" s="4" t="str">
        <f>VLOOKUP(A25,Overview!B:D,3,0)&amp; "/" &amp; E25</f>
        <v>https://vocab.belgif.be/auth/IMKL-ThermalSubthemeValue/heatDistribution</v>
      </c>
    </row>
    <row r="26" spans="1:7" x14ac:dyDescent="0.25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s="8" t="s">
        <v>559</v>
      </c>
      <c r="G26" s="4" t="str">
        <f>VLOOKUP(A26,Overview!B:D,3,0)&amp; "/" &amp; E26</f>
        <v>https://vocab.belgif.be/auth/IMKL-ThermalSubthemeValue/heatTransport</v>
      </c>
    </row>
    <row r="27" spans="1:7" x14ac:dyDescent="0.25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s="8" t="s">
        <v>559</v>
      </c>
      <c r="G27" s="4" t="str">
        <f>VLOOKUP(A27,Overview!B:D,3,0)&amp; "/" &amp; E27</f>
        <v>https://vocab.belgif.be/auth/IMKL-ThermalSubthemeValue/steamCondensate</v>
      </c>
    </row>
    <row r="28" spans="1:7" x14ac:dyDescent="0.25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s="8" t="s">
        <v>559</v>
      </c>
      <c r="G28" s="4" t="str">
        <f>VLOOKUP(A28,Overview!B:D,3,0)&amp; "/" &amp; E28</f>
        <v>https://vocab.belgif.be/auth/IMKL-ThermalSubthemeValue/steamTransport</v>
      </c>
    </row>
    <row r="29" spans="1:7" x14ac:dyDescent="0.25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s="8" t="s">
        <v>559</v>
      </c>
      <c r="G29" s="4" t="str">
        <f>VLOOKUP(A29,Overview!B:D,3,0)&amp; "/" &amp; E29</f>
        <v>https://vocab.belgif.be/auth/IMKL-ProtectedAreaTypeValue/drinkingWaterExtractionArea</v>
      </c>
    </row>
    <row r="30" spans="1:7" x14ac:dyDescent="0.25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s="8" t="s">
        <v>559</v>
      </c>
      <c r="G30" s="4" t="str">
        <f>VLOOKUP(A30,Overview!B:D,3,0)&amp; "/" &amp; E30</f>
        <v>https://vocab.belgif.be/auth/IMKL-ProtectedAreaTypeValue/geothermalInstallation</v>
      </c>
    </row>
    <row r="31" spans="1:7" x14ac:dyDescent="0.25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9" t="s">
        <v>531</v>
      </c>
      <c r="G31" s="4" t="str">
        <f>VLOOKUP(A31,Overview!B:D,3,0)&amp; "/" &amp; E31</f>
        <v>https://vocab.belgif.be/auth/IMKL-ProtectedAreaTypeValue/infiltrationArea</v>
      </c>
    </row>
    <row r="32" spans="1:7" x14ac:dyDescent="0.25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s="8" t="s">
        <v>559</v>
      </c>
      <c r="G32" s="4" t="str">
        <f>VLOOKUP(A32,Overview!B:D,3,0)&amp; "/" &amp; E32</f>
        <v>https://vocab.belgif.be/auth/IMKL-ProtectedAreaTypeValue/otherProtectedArea</v>
      </c>
    </row>
    <row r="33" spans="1:7" x14ac:dyDescent="0.25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s="8" t="s">
        <v>559</v>
      </c>
      <c r="G33" s="4" t="str">
        <f>VLOOKUP(A33,Overview!B:D,3,0)&amp; "/" &amp; E33</f>
        <v>https://vocab.belgif.be/auth/IMKL-ProtectedAreaTypeValue/undergroundGasStorage</v>
      </c>
    </row>
    <row r="34" spans="1:7" x14ac:dyDescent="0.25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8" t="s">
        <v>559</v>
      </c>
      <c r="G34" s="4" t="str">
        <f>VLOOKUP(A34,Overview!B:D,3,0)&amp; "/" &amp; E34</f>
        <v>https://vocab.belgif.be/auth/IMKL-AnnotationTypeValue/annotationLabel</v>
      </c>
    </row>
    <row r="35" spans="1:7" x14ac:dyDescent="0.25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8" t="s">
        <v>559</v>
      </c>
      <c r="G35" s="4" t="str">
        <f>VLOOKUP(A35,Overview!B:D,3,0)&amp; "/" &amp; E35</f>
        <v>https://vocab.belgif.be/auth/IMKL-AnnotationTypeValue/annotationLine</v>
      </c>
    </row>
    <row r="36" spans="1:7" x14ac:dyDescent="0.25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8" t="s">
        <v>559</v>
      </c>
      <c r="G36" s="4" t="str">
        <f>VLOOKUP(A36,Overview!B:D,3,0)&amp; "/" &amp; E36</f>
        <v>https://vocab.belgif.be/auth/IMKL-AnnotationTypeValue/arrow</v>
      </c>
    </row>
    <row r="37" spans="1:7" x14ac:dyDescent="0.25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8" t="s">
        <v>559</v>
      </c>
      <c r="G37" s="4" t="str">
        <f>VLOOKUP(A37,Overview!B:D,3,0)&amp; "/" &amp; E37</f>
        <v>https://vocab.belgif.be/auth/IMKL-AnnotationTypeValue/dimensioningGuideline</v>
      </c>
    </row>
    <row r="38" spans="1:7" x14ac:dyDescent="0.25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8" t="s">
        <v>559</v>
      </c>
      <c r="G38" s="4" t="str">
        <f>VLOOKUP(A38,Overview!B:D,3,0)&amp; "/" &amp; E38</f>
        <v>https://vocab.belgif.be/auth/IMKL-AnnotationTypeValue/dimensioningLabel</v>
      </c>
    </row>
    <row r="39" spans="1:7" x14ac:dyDescent="0.25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8" t="s">
        <v>559</v>
      </c>
      <c r="G39" s="4" t="str">
        <f>VLOOKUP(A39,Overview!B:D,3,0)&amp; "/" &amp; E39</f>
        <v>https://vocab.belgif.be/auth/IMKL-AnnotationTypeValue/dimensioningLine</v>
      </c>
    </row>
    <row r="40" spans="1:7" x14ac:dyDescent="0.25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8" t="s">
        <v>559</v>
      </c>
      <c r="G40" s="4" t="str">
        <f>VLOOKUP(A40,Overview!B:D,3,0)&amp; "/" &amp; E40</f>
        <v>https://vocab.belgif.be/auth/IMKL-DocumentTypeValue/crossSection</v>
      </c>
    </row>
    <row r="41" spans="1:7" x14ac:dyDescent="0.25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8" t="s">
        <v>559</v>
      </c>
      <c r="G41" s="4" t="str">
        <f>VLOOKUP(A41,Overview!B:D,3,0)&amp; "/" &amp; E41</f>
        <v>https://vocab.belgif.be/auth/IMKL-DocumentTypeValue/detailedPlan</v>
      </c>
    </row>
    <row r="42" spans="1:7" x14ac:dyDescent="0.25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s="8" t="s">
        <v>559</v>
      </c>
      <c r="G42" s="4" t="str">
        <f>VLOOKUP(A42,Overview!B:D,3,0)&amp; "/" &amp; E42</f>
        <v>https://vocab.belgif.be/auth/IMKL-DocumentTypeValue/directionalDrilling</v>
      </c>
    </row>
    <row r="43" spans="1:7" x14ac:dyDescent="0.25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s="8" t="s">
        <v>559</v>
      </c>
      <c r="G43" s="4" t="str">
        <f>VLOOKUP(A43,Overview!B:D,3,0)&amp; "/" &amp; E43</f>
        <v>https://vocab.belgif.be/auth/IMKL-DocumentTypeValue/longitudinalSection</v>
      </c>
    </row>
    <row r="44" spans="1:7" x14ac:dyDescent="0.25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s="8" t="s">
        <v>559</v>
      </c>
      <c r="G44" s="4" t="str">
        <f>VLOOKUP(A44,Overview!B:D,3,0)&amp; "/" &amp; E44</f>
        <v>https://vocab.belgif.be/auth/IMKL-DocumentTypeValue/other</v>
      </c>
    </row>
    <row r="45" spans="1:7" x14ac:dyDescent="0.25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9" t="s">
        <v>531</v>
      </c>
      <c r="G45" s="4" t="str">
        <f>VLOOKUP(A45,Overview!B:D,3,0)&amp; "/" &amp; E45</f>
        <v>https://vocab.belgif.be/auth/IMKL-DocumentTypeValue/precaution</v>
      </c>
    </row>
    <row r="46" spans="1:7" x14ac:dyDescent="0.25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s="5" t="s">
        <v>199</v>
      </c>
      <c r="G46" s="4" t="str">
        <f>VLOOKUP(A46,Overview!B:D,3,0)&amp; "/" &amp; E46</f>
        <v>https://vocab.belgif.be/auth/IMKL-DocumentMediaTypeValue/JPEG</v>
      </c>
    </row>
    <row r="47" spans="1:7" x14ac:dyDescent="0.25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s="5" t="s">
        <v>199</v>
      </c>
      <c r="G47" s="4" t="str">
        <f>VLOOKUP(A47,Overview!B:D,3,0)&amp; "/" &amp; E47</f>
        <v>https://vocab.belgif.be/auth/IMKL-DocumentMediaTypeValue/PDF</v>
      </c>
    </row>
    <row r="48" spans="1:7" x14ac:dyDescent="0.25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s="5" t="s">
        <v>199</v>
      </c>
      <c r="G48" s="4" t="str">
        <f>VLOOKUP(A48,Overview!B:D,3,0)&amp; "/" &amp; E48</f>
        <v>https://vocab.belgif.be/auth/IMKL-DocumentMediaTypeValue/PNG</v>
      </c>
    </row>
    <row r="49" spans="1:7" x14ac:dyDescent="0.25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s="5" t="s">
        <v>199</v>
      </c>
      <c r="G49" s="4" t="str">
        <f>VLOOKUP(A49,Overview!B:D,3,0)&amp; "/" &amp; E49</f>
        <v>https://vocab.belgif.be/auth/IMKL-DocumentMediaTypeValue/TIFF</v>
      </c>
    </row>
    <row r="50" spans="1:7" x14ac:dyDescent="0.25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8" t="s">
        <v>559</v>
      </c>
      <c r="G50" s="4" t="str">
        <f>VLOOKUP(A50,Overview!B:D,3,0)&amp; "/" &amp; E50</f>
        <v>https://vocab.belgif.be/auth/IMKL-ContainerTypeValue/cableAndPipeGutter</v>
      </c>
    </row>
    <row r="51" spans="1:7" x14ac:dyDescent="0.25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8" t="s">
        <v>559</v>
      </c>
      <c r="G51" s="4" t="str">
        <f>VLOOKUP(A51,Overview!B:D,3,0)&amp; "/" &amp; E51</f>
        <v>https://vocab.belgif.be/auth/IMKL-ContainerTypeValue/jacketPipe</v>
      </c>
    </row>
    <row r="52" spans="1:7" x14ac:dyDescent="0.25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s="5" t="s">
        <v>199</v>
      </c>
      <c r="G52" s="4" t="str">
        <f>VLOOKUP(A52,Overview!B:D,3,0)&amp; "/" &amp; E52</f>
        <v>https://vocab.belgif.be/auth/IMKL-OilGasChemicalsProductTypeIMKLValue/accetone</v>
      </c>
    </row>
    <row r="53" spans="1:7" x14ac:dyDescent="0.25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s="5" t="s">
        <v>199</v>
      </c>
      <c r="G53" s="4" t="str">
        <f>VLOOKUP(A53,Overview!B:D,3,0)&amp; "/" &amp; E53</f>
        <v>https://vocab.belgif.be/auth/IMKL-OilGasChemicalsProductTypeIMKLValue/air</v>
      </c>
    </row>
    <row r="54" spans="1:7" x14ac:dyDescent="0.25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s="5" t="s">
        <v>199</v>
      </c>
      <c r="G54" s="4" t="str">
        <f>VLOOKUP(A54,Overview!B:D,3,0)&amp; "/" &amp; E54</f>
        <v>https://vocab.belgif.be/auth/IMKL-OilGasChemicalsProductTypeIMKLValue/argon</v>
      </c>
    </row>
    <row r="55" spans="1:7" x14ac:dyDescent="0.25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s="5" t="s">
        <v>199</v>
      </c>
      <c r="G55" s="4" t="str">
        <f>VLOOKUP(A55,Overview!B:D,3,0)&amp; "/" &amp; E55</f>
        <v>https://vocab.belgif.be/auth/IMKL-OilGasChemicalsProductTypeIMKLValue/bioGas</v>
      </c>
    </row>
    <row r="56" spans="1:7" x14ac:dyDescent="0.25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s="8" t="s">
        <v>563</v>
      </c>
      <c r="G56" s="4" t="str">
        <f>VLOOKUP(A56,Overview!B:D,3,0)&amp; "/" &amp; E56</f>
        <v>https://vocab.belgif.be/auth/IMKL-OilGasChemicalsProductTypeIMKLValue/butadiene1,2</v>
      </c>
    </row>
    <row r="57" spans="1:7" x14ac:dyDescent="0.25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s="5" t="s">
        <v>199</v>
      </c>
      <c r="G57" s="4" t="str">
        <f>VLOOKUP(A57,Overview!B:D,3,0)&amp; "/" &amp; E57</f>
        <v>https://vocab.belgif.be/auth/IMKL-OilGasChemicalsProductTypeIMKLValue/butadiene1,3</v>
      </c>
    </row>
    <row r="58" spans="1:7" x14ac:dyDescent="0.25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216</v>
      </c>
      <c r="F58" s="5" t="s">
        <v>199</v>
      </c>
      <c r="G58" s="4" t="str">
        <f>VLOOKUP(A58,Overview!B:D,3,0)&amp; "/" &amp; E58</f>
        <v xml:space="preserve">https://vocab.belgif.be/auth/IMKL-OilGasChemicalsProductTypeIMKLValue/butane </v>
      </c>
    </row>
    <row r="59" spans="1:7" x14ac:dyDescent="0.25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9" t="s">
        <v>531</v>
      </c>
      <c r="G59" s="4" t="str">
        <f>VLOOKUP(A59,Overview!B:D,3,0)&amp; "/" &amp; E59</f>
        <v>https://vocab.belgif.be/auth/IMKL-OilGasChemicalsProductTypeIMKLValue/carbonDioxide</v>
      </c>
    </row>
    <row r="60" spans="1:7" x14ac:dyDescent="0.25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218</v>
      </c>
      <c r="F60" s="5" t="s">
        <v>199</v>
      </c>
      <c r="G60" s="4" t="str">
        <f>VLOOKUP(A60,Overview!B:D,3,0)&amp; "/" &amp; E60</f>
        <v xml:space="preserve">https://vocab.belgif.be/auth/IMKL-OilGasChemicalsProductTypeIMKLValue/carbonMonoxide </v>
      </c>
    </row>
    <row r="61" spans="1:7" x14ac:dyDescent="0.25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220</v>
      </c>
      <c r="F61" s="5" t="s">
        <v>199</v>
      </c>
      <c r="G61" s="4" t="str">
        <f>VLOOKUP(A61,Overview!B:D,3,0)&amp; "/" &amp; E61</f>
        <v xml:space="preserve">https://vocab.belgif.be/auth/IMKL-OilGasChemicalsProductTypeIMKLValue/chlorine </v>
      </c>
    </row>
    <row r="62" spans="1:7" x14ac:dyDescent="0.25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s="8" t="s">
        <v>563</v>
      </c>
      <c r="G62" s="4" t="str">
        <f>VLOOKUP(A62,Overview!B:D,3,0)&amp; "/" &amp; E62</f>
        <v>https://vocab.belgif.be/auth/IMKL-OilGasChemicalsProductTypeIMKLValue/concrete</v>
      </c>
    </row>
    <row r="63" spans="1:7" x14ac:dyDescent="0.25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s="8" t="s">
        <v>563</v>
      </c>
      <c r="G63" s="4" t="str">
        <f>VLOOKUP(A63,Overview!B:D,3,0)&amp; "/" &amp; E63</f>
        <v>https://vocab.belgif.be/auth/IMKL-OilGasChemicalsProductTypeIMKLValue/crude</v>
      </c>
    </row>
    <row r="64" spans="1:7" x14ac:dyDescent="0.25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226</v>
      </c>
      <c r="F64" s="5" t="s">
        <v>199</v>
      </c>
      <c r="G64" s="4" t="str">
        <f>VLOOKUP(A64,Overview!B:D,3,0)&amp; "/" &amp; E64</f>
        <v xml:space="preserve">https://vocab.belgif.be/auth/IMKL-OilGasChemicalsProductTypeIMKLValue/dichloroethane </v>
      </c>
    </row>
    <row r="65" spans="1:7" x14ac:dyDescent="0.25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s="8" t="s">
        <v>563</v>
      </c>
      <c r="G65" s="4" t="str">
        <f>VLOOKUP(A65,Overview!B:D,3,0)&amp; "/" &amp; E65</f>
        <v>https://vocab.belgif.be/auth/IMKL-OilGasChemicalsProductTypeIMKLValue/diesel</v>
      </c>
    </row>
    <row r="66" spans="1:7" x14ac:dyDescent="0.25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s="5" t="s">
        <v>199</v>
      </c>
      <c r="G66" s="4" t="str">
        <f>VLOOKUP(A66,Overview!B:D,3,0)&amp; "/" &amp; E66</f>
        <v>https://vocab.belgif.be/auth/IMKL-OilGasChemicalsProductTypeIMKLValue/empty</v>
      </c>
    </row>
    <row r="67" spans="1:7" x14ac:dyDescent="0.25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229</v>
      </c>
      <c r="F67" s="5" t="s">
        <v>199</v>
      </c>
      <c r="G67" s="4" t="str">
        <f>VLOOKUP(A67,Overview!B:D,3,0)&amp; "/" &amp; E67</f>
        <v xml:space="preserve">https://vocab.belgif.be/auth/IMKL-OilGasChemicalsProductTypeIMKLValue/ethylene </v>
      </c>
    </row>
    <row r="68" spans="1:7" x14ac:dyDescent="0.25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s="5" t="s">
        <v>199</v>
      </c>
      <c r="G68" s="4" t="str">
        <f>VLOOKUP(A68,Overview!B:D,3,0)&amp; "/" &amp; E68</f>
        <v>https://vocab.belgif.be/auth/IMKL-OilGasChemicalsProductTypeIMKLValue/gasFabricationOfCocs</v>
      </c>
    </row>
    <row r="69" spans="1:7" x14ac:dyDescent="0.25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5" t="s">
        <v>199</v>
      </c>
      <c r="G69" s="4" t="str">
        <f>VLOOKUP(A69,Overview!B:D,3,0)&amp; "/" &amp; E69</f>
        <v>https://vocab.belgif.be/auth/IMKL-OilGasChemicalsProductTypeIMKLValue/gasHFx</v>
      </c>
    </row>
    <row r="70" spans="1:7" x14ac:dyDescent="0.25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s="5" t="s">
        <v>199</v>
      </c>
      <c r="G70" s="4" t="str">
        <f>VLOOKUP(A70,Overview!B:D,3,0)&amp; "/" &amp; E70</f>
        <v>https://vocab.belgif.be/auth/IMKL-OilGasChemicalsProductTypeIMKLValue/gasoil</v>
      </c>
    </row>
    <row r="71" spans="1:7" x14ac:dyDescent="0.25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s="5" t="s">
        <v>199</v>
      </c>
      <c r="G71" s="4" t="str">
        <f>VLOOKUP(A71,Overview!B:D,3,0)&amp; "/" &amp; E71</f>
        <v>https://vocab.belgif.be/auth/IMKL-OilGasChemicalsProductTypeIMKLValue/hydrogen</v>
      </c>
    </row>
    <row r="72" spans="1:7" x14ac:dyDescent="0.25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239</v>
      </c>
      <c r="F72" s="5" t="s">
        <v>199</v>
      </c>
      <c r="G72" s="4" t="str">
        <f>VLOOKUP(A72,Overview!B:D,3,0)&amp; "/" &amp; E72</f>
        <v xml:space="preserve">https://vocab.belgif.be/auth/IMKL-OilGasChemicalsProductTypeIMKLValue/isobutane </v>
      </c>
    </row>
    <row r="73" spans="1:7" x14ac:dyDescent="0.25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s="5" t="s">
        <v>199</v>
      </c>
      <c r="G73" s="4" t="str">
        <f>VLOOKUP(A73,Overview!B:D,3,0)&amp; "/" &amp; E73</f>
        <v>https://vocab.belgif.be/auth/IMKL-OilGasChemicalsProductTypeIMKLValue/JET-A1</v>
      </c>
    </row>
    <row r="74" spans="1:7" x14ac:dyDescent="0.25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s="5" t="s">
        <v>199</v>
      </c>
      <c r="G74" s="4" t="str">
        <f>VLOOKUP(A74,Overview!B:D,3,0)&amp; "/" &amp; E74</f>
        <v>https://vocab.belgif.be/auth/IMKL-OilGasChemicalsProductTypeIMKLValue/kerosene</v>
      </c>
    </row>
    <row r="75" spans="1:7" x14ac:dyDescent="0.25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s="5" t="s">
        <v>199</v>
      </c>
      <c r="G75" s="4" t="str">
        <f>VLOOKUP(A75,Overview!B:D,3,0)&amp; "/" &amp; E75</f>
        <v>https://vocab.belgif.be/auth/IMKL-OilGasChemicalsProductTypeIMKLValue/liquidAmmonia</v>
      </c>
    </row>
    <row r="76" spans="1:7" x14ac:dyDescent="0.25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247</v>
      </c>
      <c r="F76" s="5" t="s">
        <v>199</v>
      </c>
      <c r="G76" s="4" t="str">
        <f>VLOOKUP(A76,Overview!B:D,3,0)&amp; "/" &amp; E76</f>
        <v xml:space="preserve">https://vocab.belgif.be/auth/IMKL-OilGasChemicalsProductTypeIMKLValue/liquidHydrocarbon </v>
      </c>
    </row>
    <row r="77" spans="1:7" x14ac:dyDescent="0.25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s="5" t="s">
        <v>199</v>
      </c>
      <c r="G77" s="4" t="str">
        <f>VLOOKUP(A77,Overview!B:D,3,0)&amp; "/" &amp; E77</f>
        <v>https://vocab.belgif.be/auth/IMKL-OilGasChemicalsProductTypeIMKLValue/multiProduct</v>
      </c>
    </row>
    <row r="78" spans="1:7" x14ac:dyDescent="0.25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s="5" t="s">
        <v>199</v>
      </c>
      <c r="G78" s="4" t="str">
        <f>VLOOKUP(A78,Overview!B:D,3,0)&amp; "/" &amp; E78</f>
        <v>https://vocab.belgif.be/auth/IMKL-OilGasChemicalsProductTypeIMKLValue/MVC</v>
      </c>
    </row>
    <row r="79" spans="1:7" x14ac:dyDescent="0.25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s="5" t="s">
        <v>199</v>
      </c>
      <c r="G79" s="4" t="str">
        <f>VLOOKUP(A79,Overview!B:D,3,0)&amp; "/" &amp; E79</f>
        <v>https://vocab.belgif.be/auth/IMKL-OilGasChemicalsProductTypeIMKLValue/naturalGas</v>
      </c>
    </row>
    <row r="80" spans="1:7" x14ac:dyDescent="0.25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s="5" t="s">
        <v>199</v>
      </c>
      <c r="G80" s="4" t="str">
        <f>VLOOKUP(A80,Overview!B:D,3,0)&amp; "/" &amp; E80</f>
        <v>https://vocab.belgif.be/auth/IMKL-OilGasChemicalsProductTypeIMKLValue/nitrogen</v>
      </c>
    </row>
    <row r="81" spans="1:7" x14ac:dyDescent="0.25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s="5" t="s">
        <v>199</v>
      </c>
      <c r="G81" s="4" t="str">
        <f>VLOOKUP(A81,Overview!B:D,3,0)&amp; "/" &amp; E81</f>
        <v>https://vocab.belgif.be/auth/IMKL-OilGasChemicalsProductTypeIMKLValue/oxygen</v>
      </c>
    </row>
    <row r="82" spans="1:7" x14ac:dyDescent="0.25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s="5" t="s">
        <v>199</v>
      </c>
      <c r="G82" s="4" t="str">
        <f>VLOOKUP(A82,Overview!B:D,3,0)&amp; "/" &amp; E82</f>
        <v>https://vocab.belgif.be/auth/IMKL-OilGasChemicalsProductTypeIMKLValue/phenol</v>
      </c>
    </row>
    <row r="83" spans="1:7" x14ac:dyDescent="0.25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s="5" t="s">
        <v>199</v>
      </c>
      <c r="G83" s="4" t="str">
        <f>VLOOKUP(A83,Overview!B:D,3,0)&amp; "/" &amp; E83</f>
        <v>https://vocab.belgif.be/auth/IMKL-OilGasChemicalsProductTypeIMKLValue/propane</v>
      </c>
    </row>
    <row r="84" spans="1:7" x14ac:dyDescent="0.25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s="5" t="s">
        <v>199</v>
      </c>
      <c r="G84" s="4" t="str">
        <f>VLOOKUP(A84,Overview!B:D,3,0)&amp; "/" &amp; E84</f>
        <v>https://vocab.belgif.be/auth/IMKL-OilGasChemicalsProductTypeIMKLValue/propylene</v>
      </c>
    </row>
    <row r="85" spans="1:7" x14ac:dyDescent="0.25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s="5" t="s">
        <v>199</v>
      </c>
      <c r="G85" s="4" t="str">
        <f>VLOOKUP(A85,Overview!B:D,3,0)&amp; "/" &amp; E85</f>
        <v>https://vocab.belgif.be/auth/IMKL-OilGasChemicalsProductTypeIMKLValue/saltWater</v>
      </c>
    </row>
    <row r="86" spans="1:7" x14ac:dyDescent="0.25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s="5" t="s">
        <v>199</v>
      </c>
      <c r="G86" s="4" t="str">
        <f>VLOOKUP(A86,Overview!B:D,3,0)&amp; "/" &amp; E86</f>
        <v>https://vocab.belgif.be/auth/IMKL-OilGasChemicalsProductTypeIMKLValue/sand</v>
      </c>
    </row>
    <row r="87" spans="1:7" x14ac:dyDescent="0.25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s="5" t="s">
        <v>199</v>
      </c>
      <c r="G87" s="4" t="str">
        <f>VLOOKUP(A87,Overview!B:D,3,0)&amp; "/" &amp; E87</f>
        <v>https://vocab.belgif.be/auth/IMKL-OilGasChemicalsProductTypeIMKLValue/saumur</v>
      </c>
    </row>
    <row r="88" spans="1:7" x14ac:dyDescent="0.25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s="5" t="s">
        <v>199</v>
      </c>
      <c r="G88" s="4" t="str">
        <f>VLOOKUP(A88,Overview!B:D,3,0)&amp; "/" &amp; E88</f>
        <v>https://vocab.belgif.be/auth/IMKL-OilGasChemicalsProductTypeIMKLValue/tetrachloroide</v>
      </c>
    </row>
    <row r="89" spans="1:7" x14ac:dyDescent="0.25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s="5" t="s">
        <v>199</v>
      </c>
      <c r="G89" s="4" t="str">
        <f>VLOOKUP(A89,Overview!B:D,3,0)&amp; "/" &amp; E89</f>
        <v>https://vocab.belgif.be/auth/IMKL-OilGasChemicalsProductTypeIMKLValue/unknown</v>
      </c>
    </row>
    <row r="90" spans="1:7" x14ac:dyDescent="0.25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s="5" t="s">
        <v>199</v>
      </c>
      <c r="G90" s="4" t="str">
        <f>VLOOKUP(A90,Overview!B:D,3,0)&amp; "/" &amp; E90</f>
        <v>https://vocab.belgif.be/auth/IMKL-OilGasChemicalsProductTypeIMKLValue/water</v>
      </c>
    </row>
    <row r="91" spans="1:7" x14ac:dyDescent="0.25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s="8" t="s">
        <v>559</v>
      </c>
      <c r="G91" s="4" t="str">
        <f>VLOOKUP(A91,Overview!B:D,3,0)&amp; "/" &amp; E91</f>
        <v>https://vocab.belgif.be/auth/IMKL-ElectricityAppurtenanceTypeIMKLValue/grounding</v>
      </c>
    </row>
    <row r="92" spans="1:7" x14ac:dyDescent="0.25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s="5" t="s">
        <v>199</v>
      </c>
      <c r="G92" s="4" t="str">
        <f>VLOOKUP(A92,Overview!B:D,3,0)&amp; "/" &amp; E92</f>
        <v>https://vocab.belgif.be/auth/IMKL-ElectricityAppurtenanceTypeIMKLValue/marker</v>
      </c>
    </row>
    <row r="93" spans="1:7" x14ac:dyDescent="0.25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s="8" t="s">
        <v>559</v>
      </c>
      <c r="G93" s="4" t="str">
        <f>VLOOKUP(A93,Overview!B:D,3,0)&amp; "/" &amp; E93</f>
        <v>https://vocab.belgif.be/auth/IMKL-ElectricityAppurtenanceTypeIMKLValue/sleeve</v>
      </c>
    </row>
    <row r="94" spans="1:7" x14ac:dyDescent="0.25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s="8" t="s">
        <v>559</v>
      </c>
      <c r="G94" s="4" t="str">
        <f>VLOOKUP(A94,Overview!B:D,3,0)&amp; "/" &amp; E94</f>
        <v>https://vocab.belgif.be/auth/IMKL-OilGasChemicalsAppurtenanceTypeIMKLValue/adapter</v>
      </c>
    </row>
    <row r="95" spans="1:7" x14ac:dyDescent="0.25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8" t="s">
        <v>559</v>
      </c>
      <c r="G95" s="4" t="str">
        <f>VLOOKUP(A95,Overview!B:D,3,0)&amp; "/" &amp; E95</f>
        <v>https://vocab.belgif.be/auth/IMKL-OilGasChemicalsAppurtenanceTypeIMKLValue/airBeacon</v>
      </c>
    </row>
    <row r="96" spans="1:7" x14ac:dyDescent="0.25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8" t="s">
        <v>559</v>
      </c>
      <c r="G96" s="4" t="str">
        <f>VLOOKUP(A96,Overview!B:D,3,0)&amp; "/" &amp; E96</f>
        <v>https://vocab.belgif.be/auth/IMKL-OilGasChemicalsAppurtenanceTypeIMKLValue/blowHole</v>
      </c>
    </row>
    <row r="97" spans="1:7" x14ac:dyDescent="0.25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s="8" t="s">
        <v>559</v>
      </c>
      <c r="G97" s="4" t="str">
        <f>VLOOKUP(A97,Overview!B:D,3,0)&amp; "/" &amp; E97</f>
        <v>https://vocab.belgif.be/auth/IMKL-OilGasChemicalsAppurtenanceTypeIMKLValue/cathodicProtectionInstallation</v>
      </c>
    </row>
    <row r="98" spans="1:7" x14ac:dyDescent="0.25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s="8" t="s">
        <v>559</v>
      </c>
      <c r="G98" s="4" t="str">
        <f>VLOOKUP(A98,Overview!B:D,3,0)&amp; "/" &amp; E98</f>
        <v>https://vocab.belgif.be/auth/IMKL-OilGasChemicalsAppurtenanceTypeIMKLValue/cathodicProtectionMeasurementPoint</v>
      </c>
    </row>
    <row r="99" spans="1:7" x14ac:dyDescent="0.25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s="8" t="s">
        <v>559</v>
      </c>
      <c r="G99" s="4" t="str">
        <f>VLOOKUP(A99,Overview!B:D,3,0)&amp; "/" &amp; E99</f>
        <v>https://vocab.belgif.be/auth/IMKL-OilGasChemicalsAppurtenanceTypeIMKLValue/endCap</v>
      </c>
    </row>
    <row r="100" spans="1:7" x14ac:dyDescent="0.25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s="8" t="s">
        <v>559</v>
      </c>
      <c r="G100" s="4" t="str">
        <f>VLOOKUP(A100,Overview!B:D,3,0)&amp; "/" &amp; E100</f>
        <v>https://vocab.belgif.be/auth/IMKL-OilGasChemicalsAppurtenanceTypeIMKLValue/flange</v>
      </c>
    </row>
    <row r="101" spans="1:7" x14ac:dyDescent="0.25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s="8" t="s">
        <v>559</v>
      </c>
      <c r="G101" s="4" t="str">
        <f>VLOOKUP(A101,Overview!B:D,3,0)&amp; "/" &amp; E101</f>
        <v>https://vocab.belgif.be/auth/IMKL-OilGasChemicalsAppurtenanceTypeIMKLValue/measurementPoint</v>
      </c>
    </row>
    <row r="102" spans="1:7" x14ac:dyDescent="0.25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s="5" t="s">
        <v>199</v>
      </c>
      <c r="G102" s="4" t="str">
        <f>VLOOKUP(A102,Overview!B:D,3,0)&amp; "/" &amp; E102</f>
        <v>https://vocab.belgif.be/auth/IMKL-OilGasChemicalsAppurtenanceTypeIMKLValue/siphon</v>
      </c>
    </row>
    <row r="103" spans="1:7" x14ac:dyDescent="0.25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s="8" t="s">
        <v>559</v>
      </c>
      <c r="G103" s="4" t="str">
        <f>VLOOKUP(A103,Overview!B:D,3,0)&amp; "/" &amp; E103</f>
        <v>https://vocab.belgif.be/auth/IMKL-OilGasChemicalsAppurtenanceTypeIMKLValue/sleeve</v>
      </c>
    </row>
    <row r="104" spans="1:7" x14ac:dyDescent="0.25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s="8" t="s">
        <v>559</v>
      </c>
      <c r="G104" s="4" t="str">
        <f>VLOOKUP(A104,Overview!B:D,3,0)&amp; "/" &amp; E104</f>
        <v>https://vocab.belgif.be/auth/IMKL-OilGasChemicalsAppurtenanceTypeIMKLValue/sluice</v>
      </c>
    </row>
    <row r="105" spans="1:7" x14ac:dyDescent="0.25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s="8" t="s">
        <v>564</v>
      </c>
      <c r="G105" s="4" t="str">
        <f>VLOOKUP(A105,Overview!B:D,3,0)&amp; "/" &amp; E105</f>
        <v>https://vocab.belgif.be/auth/IMKL-OilGasChemicalsAppurtenanceTypeIMKLValue/stoppleFitting</v>
      </c>
    </row>
    <row r="106" spans="1:7" x14ac:dyDescent="0.25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s="8" t="s">
        <v>559</v>
      </c>
      <c r="G106" s="4" t="str">
        <f>VLOOKUP(A106,Overview!B:D,3,0)&amp; "/" &amp; E106</f>
        <v>https://vocab.belgif.be/auth/IMKL-OilGasChemicalsAppurtenanceTypeIMKLValue/valve</v>
      </c>
    </row>
    <row r="107" spans="1:7" x14ac:dyDescent="0.25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s="8" t="s">
        <v>559</v>
      </c>
      <c r="G107" s="4" t="str">
        <f>VLOOKUP(A107,Overview!B:D,3,0)&amp; "/" &amp; E107</f>
        <v>https://vocab.belgif.be/auth/IMKL-SewerAppurtenanceTypeIMKLValue/cathodicProtectionInstallation</v>
      </c>
    </row>
    <row r="108" spans="1:7" x14ac:dyDescent="0.25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s="8" t="s">
        <v>559</v>
      </c>
      <c r="G108" s="4" t="str">
        <f>VLOOKUP(A108,Overview!B:D,3,0)&amp; "/" &amp; E108</f>
        <v>https://vocab.belgif.be/auth/IMKL-SewerAppurtenanceTypeIMKLValue/cathodicProtectionMeasurementPoint</v>
      </c>
    </row>
    <row r="109" spans="1:7" x14ac:dyDescent="0.25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8" t="s">
        <v>559</v>
      </c>
      <c r="G109" s="4" t="str">
        <f>VLOOKUP(A109,Overview!B:D,3,0)&amp; "/" &amp; E109</f>
        <v>https://vocab.belgif.be/auth/IMKL-SewerAppurtenanceTypeIMKLValue/deliveryPoint</v>
      </c>
    </row>
    <row r="110" spans="1:7" x14ac:dyDescent="0.25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9" t="s">
        <v>531</v>
      </c>
      <c r="G110" s="4" t="str">
        <f>VLOOKUP(A110,Overview!B:D,3,0)&amp; "/" &amp; E110</f>
        <v>https://vocab.belgif.be/auth/IMKL-SewerAppurtenanceTypeIMKLValue/effluent</v>
      </c>
    </row>
    <row r="111" spans="1:7" x14ac:dyDescent="0.25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9" t="s">
        <v>531</v>
      </c>
      <c r="G111" s="4" t="str">
        <f>VLOOKUP(A111,Overview!B:D,3,0)&amp; "/" &amp; E111</f>
        <v>https://vocab.belgif.be/auth/IMKL-SewerAppurtenanceTypeIMKLValue/infiltrationStructure</v>
      </c>
    </row>
    <row r="112" spans="1:7" x14ac:dyDescent="0.25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9" t="s">
        <v>531</v>
      </c>
      <c r="G112" s="4" t="str">
        <f>VLOOKUP(A112,Overview!B:D,3,0)&amp; "/" &amp; E112</f>
        <v>https://vocab.belgif.be/auth/IMKL-SewerAppurtenanceTypeIMKLValue/inlet</v>
      </c>
    </row>
    <row r="113" spans="1:7" x14ac:dyDescent="0.25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9" t="s">
        <v>531</v>
      </c>
      <c r="G113" s="4" t="str">
        <f>VLOOKUP(A113,Overview!B:D,3,0)&amp; "/" &amp; E113</f>
        <v>https://vocab.belgif.be/auth/IMKL-SewerAppurtenanceTypeIMKLValue/measurementPoint</v>
      </c>
    </row>
    <row r="114" spans="1:7" x14ac:dyDescent="0.25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8" t="s">
        <v>649</v>
      </c>
      <c r="G114" s="4" t="str">
        <f>VLOOKUP(A114,Overview!B:D,3,0)&amp; "/" &amp; E114</f>
        <v>https://vocab.belgif.be/auth/IMKL-SewerAppurtenanceTypeIMKLValue/other</v>
      </c>
    </row>
    <row r="115" spans="1:7" x14ac:dyDescent="0.25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8" t="s">
        <v>559</v>
      </c>
      <c r="G115" s="4" t="str">
        <f>VLOOKUP(A115,Overview!B:D,3,0)&amp; "/" &amp; E115</f>
        <v>https://vocab.belgif.be/auth/IMKL-SewerAppurtenanceTypeIMKLValue/overflow</v>
      </c>
    </row>
    <row r="116" spans="1:7" x14ac:dyDescent="0.25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s="8" t="s">
        <v>559</v>
      </c>
      <c r="G116" s="4" t="str">
        <f>VLOOKUP(A116,Overview!B:D,3,0)&amp; "/" &amp; E116</f>
        <v>https://vocab.belgif.be/auth/IMKL-WaterAppurtenanceTypeIMKLValue/cathodicProtectionInstallation</v>
      </c>
    </row>
    <row r="117" spans="1:7" x14ac:dyDescent="0.25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8" t="s">
        <v>559</v>
      </c>
      <c r="G117" s="4" t="str">
        <f>VLOOKUP(A117,Overview!B:D,3,0)&amp; "/" &amp; E117</f>
        <v>https://vocab.belgif.be/auth/IMKL-WaterAppurtenanceTypeIMKLValue/cathodicProtectionMeasurementPoint</v>
      </c>
    </row>
    <row r="118" spans="1:7" x14ac:dyDescent="0.25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s="8" t="s">
        <v>559</v>
      </c>
      <c r="G118" s="4" t="str">
        <f>VLOOKUP(A118,Overview!B:D,3,0)&amp; "/" &amp; E118</f>
        <v>https://vocab.belgif.be/auth/IMKL-WaterAppurtenanceTypeIMKLValue/connectionValve</v>
      </c>
    </row>
    <row r="119" spans="1:7" x14ac:dyDescent="0.25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s="8" t="s">
        <v>559</v>
      </c>
      <c r="G119" s="4" t="str">
        <f>VLOOKUP(A119,Overview!B:D,3,0)&amp; "/" &amp; E119</f>
        <v>https://vocab.belgif.be/auth/IMKL-WaterAppurtenanceTypeIMKLValue/deliveryPoint</v>
      </c>
    </row>
    <row r="120" spans="1:7" x14ac:dyDescent="0.25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531</v>
      </c>
      <c r="G120" s="4" t="str">
        <f>VLOOKUP(A120,Overview!B:D,3,0)&amp; "/" &amp; E120</f>
        <v>https://vocab.belgif.be/auth/IMKL-WaterAppurtenanceTypeIMKLValue/drinkingWaterExtractionPoint</v>
      </c>
    </row>
    <row r="121" spans="1:7" x14ac:dyDescent="0.25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531</v>
      </c>
      <c r="G121" s="4" t="str">
        <f>VLOOKUP(A121,Overview!B:D,3,0)&amp; "/" &amp; E121</f>
        <v>https://vocab.belgif.be/auth/IMKL-WaterAppurtenanceTypeIMKLValue/measurementPoint</v>
      </c>
    </row>
    <row r="122" spans="1:7" x14ac:dyDescent="0.25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F122" s="5" t="s">
        <v>199</v>
      </c>
      <c r="G122" s="4" t="str">
        <f>VLOOKUP(A122,Overview!B:D,3,0)&amp; "/" &amp; E122</f>
        <v>https://inspire.ec.europa.eu/codelist/WarningTypeValue/concretePaving</v>
      </c>
    </row>
    <row r="123" spans="1:7" x14ac:dyDescent="0.25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9" t="s">
        <v>531</v>
      </c>
      <c r="G123" s="4" t="str">
        <f>VLOOKUP(A123,Overview!B:D,3,0)&amp; "/" &amp; E123</f>
        <v>https://vocab.belgif.be/auth/IMKL-WarningTypeIMKLValue/geotextile</v>
      </c>
    </row>
    <row r="124" spans="1:7" x14ac:dyDescent="0.25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s="8" t="s">
        <v>559</v>
      </c>
      <c r="G124" s="4" t="str">
        <f>VLOOKUP(A124,Overview!B:D,3,0)&amp; "/" &amp; E124</f>
        <v>https://vocab.belgif.be/auth/IMKL-ThermalAppurtenanceTypeIMKLValue/adapter</v>
      </c>
    </row>
    <row r="125" spans="1:7" x14ac:dyDescent="0.25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8" t="s">
        <v>559</v>
      </c>
      <c r="G125" s="4" t="str">
        <f>VLOOKUP(A125,Overview!B:D,3,0)&amp; "/" &amp; E125</f>
        <v>https://vocab.belgif.be/auth/IMKL-ThermalAppurtenanceTypeIMKLValue/adapterSingleDualPipe</v>
      </c>
    </row>
    <row r="126" spans="1:7" x14ac:dyDescent="0.25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8" t="s">
        <v>559</v>
      </c>
      <c r="G126" s="4" t="str">
        <f>VLOOKUP(A126,Overview!B:D,3,0)&amp; "/" &amp; E126</f>
        <v>https://vocab.belgif.be/auth/IMKL-ThermalAppurtenanceTypeIMKLValue/airBeacon</v>
      </c>
    </row>
    <row r="127" spans="1:7" x14ac:dyDescent="0.25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8" t="s">
        <v>559</v>
      </c>
      <c r="G127" s="4" t="str">
        <f>VLOOKUP(A127,Overview!B:D,3,0)&amp; "/" &amp; E127</f>
        <v>https://vocab.belgif.be/auth/IMKL-ThermalAppurtenanceTypeIMKLValue/cathodicProtectionInstallation</v>
      </c>
    </row>
    <row r="128" spans="1:7" x14ac:dyDescent="0.25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8" t="s">
        <v>559</v>
      </c>
      <c r="G128" s="4" t="str">
        <f>VLOOKUP(A128,Overview!B:D,3,0)&amp; "/" &amp; E128</f>
        <v>https://vocab.belgif.be/auth/IMKL-ThermalAppurtenanceTypeIMKLValue/cathodicProtectionMeasurementPoint</v>
      </c>
    </row>
    <row r="129" spans="1:7" x14ac:dyDescent="0.25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8" t="s">
        <v>559</v>
      </c>
      <c r="G129" s="4" t="str">
        <f>VLOOKUP(A129,Overview!B:D,3,0)&amp; "/" &amp; E129</f>
        <v>https://vocab.belgif.be/auth/IMKL-ThermalAppurtenanceTypeIMKLValue/condensateWell</v>
      </c>
    </row>
    <row r="130" spans="1:7" x14ac:dyDescent="0.25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8" t="s">
        <v>559</v>
      </c>
      <c r="G130" s="4" t="str">
        <f>VLOOKUP(A130,Overview!B:D,3,0)&amp; "/" &amp; E130</f>
        <v>https://vocab.belgif.be/auth/IMKL-ThermalAppurtenanceTypeIMKLValue/deliveryPoint</v>
      </c>
    </row>
    <row r="131" spans="1:7" x14ac:dyDescent="0.25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8" t="s">
        <v>559</v>
      </c>
      <c r="G131" s="4" t="str">
        <f>VLOOKUP(A131,Overview!B:D,3,0)&amp; "/" &amp; E131</f>
        <v>https://vocab.belgif.be/auth/IMKL-ThermalAppurtenanceTypeIMKLValue/dilatationJoint</v>
      </c>
    </row>
    <row r="132" spans="1:7" x14ac:dyDescent="0.25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8" t="s">
        <v>559</v>
      </c>
      <c r="G132" s="4" t="str">
        <f>VLOOKUP(A132,Overview!B:D,3,0)&amp; "/" &amp; E132</f>
        <v>https://vocab.belgif.be/auth/IMKL-ThermalAppurtenanceTypeIMKLValue/flange</v>
      </c>
    </row>
    <row r="133" spans="1:7" x14ac:dyDescent="0.25">
      <c r="A133" t="s">
        <v>337</v>
      </c>
      <c r="B133" t="str">
        <f>VLOOKUP(A133,Overview!B:B,1,0)</f>
        <v>ThermalAppurtenanceTypeIMKLValue</v>
      </c>
      <c r="E133" s="4" t="s">
        <v>621</v>
      </c>
      <c r="F133" s="9" t="s">
        <v>531</v>
      </c>
      <c r="G133" s="4" t="str">
        <f>VLOOKUP(A133,Overview!B:D,3,0)&amp; "/" &amp; E133</f>
        <v>https://vocab.belgif.be/auth/IMKL-ThermalAppurtenanceTypeIMKLValue/leakdetectionInstallation</v>
      </c>
    </row>
    <row r="134" spans="1:7" x14ac:dyDescent="0.25">
      <c r="A134" t="s">
        <v>337</v>
      </c>
      <c r="B134" t="str">
        <f>VLOOKUP(A134,Overview!B:B,1,0)</f>
        <v>ThermalAppurtenanceTypeIMKLValue</v>
      </c>
      <c r="E134" s="4" t="s">
        <v>620</v>
      </c>
      <c r="F134" s="9" t="s">
        <v>531</v>
      </c>
      <c r="G134" s="4" t="str">
        <f>VLOOKUP(A134,Overview!B:D,3,0)&amp; "/" &amp; E134</f>
        <v>https://vocab.belgif.be/auth/IMKL-ThermalAppurtenanceTypeIMKLValue/leakdetectionMeasurementPoint</v>
      </c>
    </row>
    <row r="135" spans="1:7" x14ac:dyDescent="0.25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8" t="s">
        <v>559</v>
      </c>
      <c r="G135" s="4" t="str">
        <f>VLOOKUP(A135,Overview!B:D,3,0)&amp; "/" &amp; E135</f>
        <v>https://vocab.belgif.be/auth/IMKL-ThermalAppurtenanceTypeIMKLValue/measurementPoint</v>
      </c>
    </row>
    <row r="136" spans="1:7" x14ac:dyDescent="0.25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8" t="s">
        <v>559</v>
      </c>
      <c r="G136" s="4" t="str">
        <f>VLOOKUP(A136,Overview!B:D,3,0)&amp; "/" &amp; E136</f>
        <v>https://vocab.belgif.be/auth/IMKL-ThermalAppurtenanceTypeIMKLValue/siphon</v>
      </c>
    </row>
    <row r="137" spans="1:7" x14ac:dyDescent="0.25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8" t="s">
        <v>559</v>
      </c>
      <c r="G137" s="4" t="str">
        <f>VLOOKUP(A137,Overview!B:D,3,0)&amp; "/" &amp; E137</f>
        <v>https://vocab.belgif.be/auth/IMKL-ThermalAppurtenanceTypeIMKLValue/sleeve</v>
      </c>
    </row>
    <row r="138" spans="1:7" x14ac:dyDescent="0.25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8" t="s">
        <v>559</v>
      </c>
      <c r="G138" s="4" t="str">
        <f>VLOOKUP(A138,Overview!B:D,3,0)&amp; "/" &amp; E138</f>
        <v>https://vocab.belgif.be/auth/IMKL-ThermalAppurtenanceTypeIMKLValue/sluice</v>
      </c>
    </row>
    <row r="139" spans="1:7" x14ac:dyDescent="0.25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8" t="s">
        <v>559</v>
      </c>
      <c r="G139" s="4" t="str">
        <f>VLOOKUP(A139,Overview!B:D,3,0)&amp; "/" &amp; E139</f>
        <v>https://vocab.belgif.be/auth/IMKL-ThermalAppurtenanceTypeIMKLValue/valve</v>
      </c>
    </row>
    <row r="140" spans="1:7" x14ac:dyDescent="0.25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s="8" t="s">
        <v>559</v>
      </c>
      <c r="G140" s="4" t="str">
        <f>VLOOKUP(A140,Overview!B:D,3,0)&amp; "/" &amp; E140</f>
        <v>https://vocab.belgif.be/auth/IMKL-MaterialTypeValue/brickwork</v>
      </c>
    </row>
    <row r="141" spans="1:7" x14ac:dyDescent="0.25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s="8" t="s">
        <v>559</v>
      </c>
      <c r="G141" s="4" t="str">
        <f>VLOOKUP(A141,Overview!B:D,3,0)&amp; "/" &amp; E141</f>
        <v>https://vocab.belgif.be/auth/IMKL-MaterialTypeValue/concrete</v>
      </c>
    </row>
    <row r="142" spans="1:7" x14ac:dyDescent="0.25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s="8" t="s">
        <v>559</v>
      </c>
      <c r="G142" s="4" t="str">
        <f>VLOOKUP(A142,Overview!B:D,3,0)&amp; "/" &amp; E142</f>
        <v>https://vocab.belgif.be/auth/IMKL-MaterialTypeValue/crossLinkPolyethylene</v>
      </c>
    </row>
    <row r="143" spans="1:7" x14ac:dyDescent="0.25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s="8" t="s">
        <v>559</v>
      </c>
      <c r="G143" s="4" t="str">
        <f>VLOOKUP(A143,Overview!B:D,3,0)&amp; "/" &amp; E143</f>
        <v>https://vocab.belgif.be/auth/IMKL-MaterialTypeValue/ductileCastIron</v>
      </c>
    </row>
    <row r="144" spans="1:7" x14ac:dyDescent="0.25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s="8" t="s">
        <v>559</v>
      </c>
      <c r="G144" s="4" t="str">
        <f>VLOOKUP(A144,Overview!B:D,3,0)&amp; "/" &amp; E144</f>
        <v>https://vocab.belgif.be/auth/IMKL-MaterialTypeValue/ductileCastIronBlutop</v>
      </c>
    </row>
    <row r="145" spans="1:7" x14ac:dyDescent="0.25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s="8" t="s">
        <v>559</v>
      </c>
      <c r="G145" s="4" t="str">
        <f>VLOOKUP(A145,Overview!B:D,3,0)&amp; "/" &amp; E145</f>
        <v>https://vocab.belgif.be/auth/IMKL-MaterialTypeValue/fiberCement</v>
      </c>
    </row>
    <row r="146" spans="1:7" x14ac:dyDescent="0.25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s="8" t="s">
        <v>559</v>
      </c>
      <c r="G146" s="4" t="str">
        <f>VLOOKUP(A146,Overview!B:D,3,0)&amp; "/" &amp; E146</f>
        <v>https://vocab.belgif.be/auth/IMKL-MaterialTypeValue/galvanisedSteel</v>
      </c>
    </row>
    <row r="147" spans="1:7" x14ac:dyDescent="0.25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s="8" t="s">
        <v>559</v>
      </c>
      <c r="G147" s="4" t="str">
        <f>VLOOKUP(A147,Overview!B:D,3,0)&amp; "/" &amp; E147</f>
        <v>https://vocab.belgif.be/auth/IMKL-MaterialTypeValue/glassFiberReinforcedPolyester</v>
      </c>
    </row>
    <row r="148" spans="1:7" x14ac:dyDescent="0.25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8" t="s">
        <v>559</v>
      </c>
      <c r="G148" s="4" t="str">
        <f>VLOOKUP(A148,Overview!B:D,3,0)&amp; "/" &amp; E148</f>
        <v>https://vocab.belgif.be/auth/IMKL-MaterialTypeValue/grayCastIron</v>
      </c>
    </row>
    <row r="149" spans="1:7" x14ac:dyDescent="0.25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s="5" t="s">
        <v>199</v>
      </c>
      <c r="G149" s="4" t="str">
        <f>VLOOKUP(A149,Overview!B:D,3,0)&amp; "/" &amp; E149</f>
        <v>https://vocab.belgif.be/auth/IMKL-MaterialTypeValue/jute</v>
      </c>
    </row>
    <row r="150" spans="1:7" x14ac:dyDescent="0.25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s="8" t="s">
        <v>559</v>
      </c>
      <c r="G150" s="4" t="str">
        <f>VLOOKUP(A150,Overview!B:D,3,0)&amp; "/" &amp; E150</f>
        <v>https://vocab.belgif.be/auth/IMKL-MaterialTypeValue/lead</v>
      </c>
    </row>
    <row r="151" spans="1:7" x14ac:dyDescent="0.25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s="8" t="s">
        <v>559</v>
      </c>
      <c r="G151" s="4" t="str">
        <f>VLOOKUP(A151,Overview!B:D,3,0)&amp; "/" &amp; E151</f>
        <v>https://vocab.belgif.be/auth/IMKL-MaterialTypeValue/other</v>
      </c>
    </row>
    <row r="152" spans="1:7" x14ac:dyDescent="0.25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s="8" t="s">
        <v>559</v>
      </c>
      <c r="G152" s="4" t="str">
        <f>VLOOKUP(A152,Overview!B:D,3,0)&amp; "/" &amp; E152</f>
        <v>https://vocab.belgif.be/auth/IMKL-MaterialTypeValue/polyethylene</v>
      </c>
    </row>
    <row r="153" spans="1:7" x14ac:dyDescent="0.25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8" t="s">
        <v>559</v>
      </c>
      <c r="G153" s="4" t="str">
        <f>VLOOKUP(A153,Overview!B:D,3,0)&amp; "/" &amp; E153</f>
        <v>https://vocab.belgif.be/auth/IMKL-MaterialTypeValue/polyethyleneHighDensity</v>
      </c>
    </row>
    <row r="154" spans="1:7" x14ac:dyDescent="0.25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s="8" t="s">
        <v>559</v>
      </c>
      <c r="G154" s="4" t="str">
        <f>VLOOKUP(A154,Overview!B:D,3,0)&amp; "/" &amp; E154</f>
        <v>https://vocab.belgif.be/auth/IMKL-MaterialTypeValue/polyethyleneSafetyLine</v>
      </c>
    </row>
    <row r="155" spans="1:7" x14ac:dyDescent="0.25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s="8" t="s">
        <v>559</v>
      </c>
      <c r="G155" s="4" t="str">
        <f>VLOOKUP(A155,Overview!B:D,3,0)&amp; "/" &amp; E155</f>
        <v>https://vocab.belgif.be/auth/IMKL-MaterialTypeValue/polypropylene</v>
      </c>
    </row>
    <row r="156" spans="1:7" x14ac:dyDescent="0.25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s="8" t="s">
        <v>559</v>
      </c>
      <c r="G156" s="4" t="str">
        <f>VLOOKUP(A156,Overview!B:D,3,0)&amp; "/" &amp; E156</f>
        <v>https://vocab.belgif.be/auth/IMKL-MaterialTypeValue/polypropyleneSLA</v>
      </c>
    </row>
    <row r="157" spans="1:7" x14ac:dyDescent="0.25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s="8" t="s">
        <v>559</v>
      </c>
      <c r="G157" s="4" t="str">
        <f>VLOOKUP(A157,Overview!B:D,3,0)&amp; "/" &amp; E157</f>
        <v>https://vocab.belgif.be/auth/IMKL-MaterialTypeValue/prestressedConcrete</v>
      </c>
    </row>
    <row r="158" spans="1:7" x14ac:dyDescent="0.25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s="5" t="s">
        <v>199</v>
      </c>
      <c r="G158" s="4" t="str">
        <f>VLOOKUP(A158,Overview!B:D,3,0)&amp; "/" &amp; E158</f>
        <v>https://vocab.belgif.be/auth/IMKL-MaterialTypeValue/pvc</v>
      </c>
    </row>
    <row r="159" spans="1:7" x14ac:dyDescent="0.25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s="5" t="s">
        <v>199</v>
      </c>
      <c r="G159" s="4" t="str">
        <f>VLOOKUP(A159,Overview!B:D,3,0)&amp; "/" &amp; E159</f>
        <v>https://vocab.belgif.be/auth/IMKL-MaterialTypeValue/sideroCement</v>
      </c>
    </row>
    <row r="160" spans="1:7" x14ac:dyDescent="0.25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s="8" t="s">
        <v>559</v>
      </c>
      <c r="G160" s="4" t="str">
        <f>VLOOKUP(A160,Overview!B:D,3,0)&amp; "/" &amp; E160</f>
        <v>https://vocab.belgif.be/auth/IMKL-MaterialTypeValue/stainlessSteel</v>
      </c>
    </row>
    <row r="161" spans="1:7" x14ac:dyDescent="0.25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s="8" t="s">
        <v>559</v>
      </c>
      <c r="G161" s="4" t="str">
        <f>VLOOKUP(A161,Overview!B:D,3,0)&amp; "/" &amp; E161</f>
        <v>https://vocab.belgif.be/auth/IMKL-MaterialTypeValue/steel</v>
      </c>
    </row>
    <row r="162" spans="1:7" x14ac:dyDescent="0.25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s="8" t="s">
        <v>559</v>
      </c>
      <c r="G162" s="4" t="str">
        <f>VLOOKUP(A162,Overview!B:D,3,0)&amp; "/" &amp; E162</f>
        <v>https://vocab.belgif.be/auth/IMKL-MaterialTypeValue/stoneware</v>
      </c>
    </row>
    <row r="163" spans="1:7" x14ac:dyDescent="0.25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9" t="s">
        <v>531</v>
      </c>
      <c r="G163" s="4" t="str">
        <f>VLOOKUP(A163,Overview!B:D,3,0)&amp; "/" &amp; E163</f>
        <v>https://vocab.belgif.be/auth/IMKL-MaterialTypeValue/sulfurConcrete</v>
      </c>
    </row>
    <row r="164" spans="1:7" x14ac:dyDescent="0.25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s="8" t="s">
        <v>559</v>
      </c>
      <c r="G164" s="4" t="str">
        <f>VLOOKUP(A164,Overview!B:D,3,0)&amp; "/" &amp; E164</f>
        <v>https://vocab.belgif.be/auth/IMKL-MaterialTypeValue/unknown</v>
      </c>
    </row>
    <row r="165" spans="1:7" x14ac:dyDescent="0.25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8" t="s">
        <v>649</v>
      </c>
      <c r="G165" s="4" t="str">
        <f>VLOOKUP(A165,Overview!B:D,3,0)&amp; "/" &amp; E165</f>
        <v>https://vocab.belgif.be/auth/IMKL-TelecommunicationsAppurtenanceTypeIMKLValue/amplifier</v>
      </c>
    </row>
    <row r="166" spans="1:7" x14ac:dyDescent="0.25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8" t="s">
        <v>649</v>
      </c>
      <c r="G166" s="4" t="str">
        <f>VLOOKUP(A166,Overview!B:D,3,0)&amp; "/" &amp; E166</f>
        <v>https://vocab.belgif.be/auth/IMKL-TelecommunicationsAppurtenanceTypeIMKLValue/spliceClosure</v>
      </c>
    </row>
    <row r="167" spans="1:7" x14ac:dyDescent="0.25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s="8" t="s">
        <v>559</v>
      </c>
      <c r="G167" s="4" t="str">
        <f>VLOOKUP(A167,Overview!B:D,3,0)&amp; "/" &amp; E167</f>
        <v>https://vocab.belgif.be/auth/IMKL-ThermalProductTypeIMKLValue/condensate</v>
      </c>
    </row>
    <row r="168" spans="1:7" x14ac:dyDescent="0.25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s="8" t="s">
        <v>649</v>
      </c>
      <c r="G168" s="4" t="str">
        <f>VLOOKUP(A168,Overview!B:D,3,0)&amp; "/" &amp; E168</f>
        <v>https://vocab.belgif.be/auth/IMKL-TelecommunicationsCableMaterialTypeIMKLValue/coaxial</v>
      </c>
    </row>
    <row r="169" spans="1:7" x14ac:dyDescent="0.25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s="8" t="s">
        <v>649</v>
      </c>
      <c r="G169" s="4" t="str">
        <f>VLOOKUP(A169,Overview!B:D,3,0)&amp; "/" &amp; E169</f>
        <v>https://vocab.belgif.be/auth/IMKL-TelecommunicationsCableMaterialTypeIMKLValue/opticalFiber</v>
      </c>
    </row>
    <row r="170" spans="1:7" x14ac:dyDescent="0.25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s="8" t="s">
        <v>649</v>
      </c>
      <c r="G170" s="4" t="str">
        <f>VLOOKUP(A170,Overview!B:D,3,0)&amp; "/" &amp; E170</f>
        <v>https://vocab.belgif.be/auth/IMKL-TelecommunicationsCableMaterialTypeIMKLValue/other</v>
      </c>
    </row>
    <row r="171" spans="1:7" x14ac:dyDescent="0.25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s="8" t="s">
        <v>649</v>
      </c>
      <c r="G171" s="4" t="str">
        <f>VLOOKUP(A171,Overview!B:D,3,0)&amp; "/" &amp; E171</f>
        <v>https://vocab.belgif.be/auth/IMKL-TelecommunicationsCableMaterialTypeIMKLValue/twistedPair</v>
      </c>
    </row>
    <row r="172" spans="1:7" x14ac:dyDescent="0.25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F172" s="5" t="s">
        <v>199</v>
      </c>
      <c r="G172" s="4" t="str">
        <f>VLOOKUP(A172,Overview!B:D,3,0)&amp; "/" &amp; E172</f>
        <v>https://inspire.ec.europa.eu/codelist/SewerWaterTypeValue/combined</v>
      </c>
    </row>
    <row r="173" spans="1:7" x14ac:dyDescent="0.25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F173" s="5" t="s">
        <v>199</v>
      </c>
      <c r="G173" s="4" t="str">
        <f>VLOOKUP(A173,Overview!B:D,3,0)&amp; "/" &amp; E173</f>
        <v>https://inspire.ec.europa.eu/codelist/SewerWaterTypeValue/reclaimed</v>
      </c>
    </row>
    <row r="174" spans="1:7" x14ac:dyDescent="0.25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F174" s="5" t="s">
        <v>199</v>
      </c>
      <c r="G174" s="4" t="str">
        <f>VLOOKUP(A174,Overview!B:D,3,0)&amp; "/" &amp; E174</f>
        <v>https://inspire.ec.europa.eu/codelist/SewerWaterTypeValue/sanitary</v>
      </c>
    </row>
    <row r="175" spans="1:7" x14ac:dyDescent="0.25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F175" s="5" t="s">
        <v>199</v>
      </c>
      <c r="G175" s="4" t="str">
        <f>VLOOKUP(A175,Overview!B:D,3,0)&amp; "/" &amp; E175</f>
        <v>https://inspire.ec.europa.eu/codelist/SewerWaterTypeValue/storm</v>
      </c>
    </row>
    <row r="176" spans="1:7" x14ac:dyDescent="0.25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F176" s="5" t="s">
        <v>199</v>
      </c>
      <c r="G176" s="4" t="str">
        <f>VLOOKUP(A176,Overview!B:D,3,0)&amp; "/" &amp; E176</f>
        <v>https://inspire.ec.europa.eu/codelist/WaterTypeValue/potable</v>
      </c>
    </row>
    <row r="177" spans="1:7" x14ac:dyDescent="0.25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F177" s="5" t="s">
        <v>199</v>
      </c>
      <c r="G177" s="4" t="str">
        <f>VLOOKUP(A177,Overview!B:D,3,0)&amp; "/" &amp; E177</f>
        <v>https://inspire.ec.europa.eu/codelist/WaterTypeValue/raw</v>
      </c>
    </row>
    <row r="178" spans="1:7" x14ac:dyDescent="0.25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F178" s="5" t="s">
        <v>199</v>
      </c>
      <c r="G178" s="4" t="str">
        <f>VLOOKUP(A178,Overview!B:D,3,0)&amp; "/" &amp; E178</f>
        <v>https://inspire.ec.europa.eu/codelist/WaterTypeValue/salt</v>
      </c>
    </row>
    <row r="179" spans="1:7" x14ac:dyDescent="0.25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F179" s="5" t="s">
        <v>199</v>
      </c>
      <c r="G179" s="4" t="str">
        <f>VLOOKUP(A179,Overview!B:D,3,0)&amp; "/" &amp; E179</f>
        <v>https://inspire.ec.europa.eu/codelist/WaterTypeValue/treated</v>
      </c>
    </row>
    <row r="180" spans="1:7" x14ac:dyDescent="0.25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F180" s="5" t="s">
        <v>199</v>
      </c>
      <c r="G180" s="4" t="str">
        <f>VLOOKUP(A180,Overview!B:D,3,0)&amp; "/" &amp; E180</f>
        <v>https://inspire.ec.europa.eu/codelist/UtilityDeliveryTypeValue/collection</v>
      </c>
    </row>
    <row r="181" spans="1:7" x14ac:dyDescent="0.25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F181" s="5" t="s">
        <v>199</v>
      </c>
      <c r="G181" s="4" t="str">
        <f>VLOOKUP(A181,Overview!B:D,3,0)&amp; "/" &amp; E181</f>
        <v>https://inspire.ec.europa.eu/codelist/UtilityDeliveryTypeValue/distribution</v>
      </c>
    </row>
    <row r="182" spans="1:7" x14ac:dyDescent="0.25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F182" s="5" t="s">
        <v>199</v>
      </c>
      <c r="G182" s="4" t="str">
        <f>VLOOKUP(A182,Overview!B:D,3,0)&amp; "/" &amp; E182</f>
        <v>https://inspire.ec.europa.eu/codelist/UtilityDeliveryTypeValue/private</v>
      </c>
    </row>
    <row r="183" spans="1:7" x14ac:dyDescent="0.25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F183" s="5" t="s">
        <v>199</v>
      </c>
      <c r="G183" s="4" t="str">
        <f>VLOOKUP(A183,Overview!B:D,3,0)&amp; "/" &amp; E183</f>
        <v>https://inspire.ec.europa.eu/codelist/UtilityDeliveryTypeValue/transport</v>
      </c>
    </row>
    <row r="184" spans="1:7" x14ac:dyDescent="0.25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s="9" t="s">
        <v>531</v>
      </c>
      <c r="G184" s="4" t="str">
        <f>VLOOKUP(A184,Overview!B:D,3,0)&amp; "/" &amp; E184</f>
        <v>https://vocab.belgif.be/auth/IMKL-UtilityDeliveryTypeIMKLValue/connection</v>
      </c>
    </row>
    <row r="185" spans="1:7" ht="45" x14ac:dyDescent="0.25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F185" s="5" t="s">
        <v>199</v>
      </c>
      <c r="G185" s="4" t="str">
        <f>VLOOKUP(A185,Overview!B:D,3,0)&amp; "/" &amp; E185</f>
        <v>https://inspire.ec.europa.eu/codelist/WarningTypeValue/net</v>
      </c>
    </row>
    <row r="186" spans="1:7" x14ac:dyDescent="0.25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s="8" t="s">
        <v>559</v>
      </c>
      <c r="G186" s="4" t="str">
        <f>VLOOKUP(A186,Overview!B:D,3,0)&amp; "/" &amp; E186</f>
        <v>https://vocab.belgif.be/auth/IMKL-WarningTypeIMKLValue/protectivePlate</v>
      </c>
    </row>
    <row r="187" spans="1:7" ht="75" x14ac:dyDescent="0.25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F187" s="5" t="s">
        <v>199</v>
      </c>
      <c r="G187" s="4" t="str">
        <f>VLOOKUP(A187,Overview!B:D,3,0)&amp; "/" &amp; E187</f>
        <v>https://inspire.ec.europa.eu/codelist/WarningTypeValue/tape</v>
      </c>
    </row>
    <row r="188" spans="1:7" x14ac:dyDescent="0.25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F188" s="5" t="s">
        <v>199</v>
      </c>
      <c r="G188" s="4" t="str">
        <f>VLOOKUP(A188,Overview!B:D,3,0)&amp; "/" &amp; E188</f>
        <v>https://inspire.ec.europa.eu/codelist/ElectricityAppurtenanceTypeValue/deliveryPoint</v>
      </c>
    </row>
    <row r="189" spans="1:7" x14ac:dyDescent="0.25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F189" s="5" t="s">
        <v>199</v>
      </c>
      <c r="G189" s="4" t="str">
        <f>VLOOKUP(A189,Overview!B:D,3,0)&amp; "/" &amp; E189</f>
        <v>https://inspire.ec.europa.eu/codelist/ElectricityAppurtenanceTypeValue/streetLight</v>
      </c>
    </row>
    <row r="190" spans="1:7" x14ac:dyDescent="0.25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F190" s="5" t="s">
        <v>199</v>
      </c>
      <c r="G190" s="4" t="str">
        <f>VLOOKUP(A190,Overview!B:D,3,0)&amp; "/" &amp; E190</f>
        <v>https://inspire.ec.europa.eu/codelist/OilGasChemicalsAppurtenanceTypeValue/deliveryPoint</v>
      </c>
    </row>
    <row r="191" spans="1:7" x14ac:dyDescent="0.25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F191" s="5" t="s">
        <v>199</v>
      </c>
      <c r="G191" s="4" t="str">
        <f>VLOOKUP(A191,Overview!B:D,3,0)&amp; "/" &amp; E191</f>
        <v>https://inspire.ec.europa.eu/codelist/OilGasChemicalsAppurtenanceTypeValue/marker</v>
      </c>
    </row>
    <row r="192" spans="1:7" x14ac:dyDescent="0.25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F192" s="8" t="s">
        <v>150</v>
      </c>
      <c r="G192" s="4" t="str">
        <f>VLOOKUP(A192,Overview!B:D,3,0)&amp; "/" &amp; E192</f>
        <v>https://inspire.ec.europa.eu/codelist/OilGasChemicalsAppurtenanceTypeValue/oilGasChemicalsNode</v>
      </c>
    </row>
    <row r="193" spans="1:7" x14ac:dyDescent="0.25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F193" s="5" t="s">
        <v>199</v>
      </c>
      <c r="G193" s="4" t="str">
        <f>VLOOKUP(A193,Overview!B:D,3,0)&amp; "/" &amp; E193</f>
        <v>https://inspire.ec.europa.eu/codelist/SewerAppurtenanceTypeValue/catchBasin</v>
      </c>
    </row>
    <row r="194" spans="1:7" x14ac:dyDescent="0.25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F194" s="5" t="s">
        <v>199</v>
      </c>
      <c r="G194" s="4" t="str">
        <f>VLOOKUP(A194,Overview!B:D,3,0)&amp; "/" &amp; E194</f>
        <v>https://inspire.ec.europa.eu/codelist/SewerAppurtenanceTypeValue/dischargeStructure</v>
      </c>
    </row>
    <row r="195" spans="1:7" x14ac:dyDescent="0.25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8" t="s">
        <v>559</v>
      </c>
      <c r="G195" s="4" t="str">
        <f>VLOOKUP(A195,Overview!B:D,3,0)&amp; "/" &amp; E195</f>
        <v>https://vocab.belgif.be/auth/IMKL-SewerAppurtenanceTypeIMKLValue/treatmentSystem</v>
      </c>
    </row>
    <row r="196" spans="1:7" x14ac:dyDescent="0.25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F196" s="5" t="s">
        <v>199</v>
      </c>
      <c r="G196" s="4" t="str">
        <f>VLOOKUP(A196,Overview!B:D,3,0)&amp; "/" &amp; E196</f>
        <v>https://inspire.ec.europa.eu/codelist/SewerAppurtenanceTypeValue/pump</v>
      </c>
    </row>
    <row r="197" spans="1:7" x14ac:dyDescent="0.25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F197" s="8" t="s">
        <v>150</v>
      </c>
      <c r="G197" s="4" t="str">
        <f>VLOOKUP(A197,Overview!B:D,3,0)&amp; "/" &amp; E197</f>
        <v>https://inspire.ec.europa.eu/codelist/SewerAppurtenanceTypeValue/sewerNode</v>
      </c>
    </row>
    <row r="198" spans="1:7" x14ac:dyDescent="0.25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F198" s="5" t="s">
        <v>199</v>
      </c>
      <c r="G198" s="4" t="str">
        <f>VLOOKUP(A198,Overview!B:D,3,0)&amp; "/" &amp; E198</f>
        <v>https://inspire.ec.europa.eu/codelist/SewerAppurtenanceTypeValue/tideGate</v>
      </c>
    </row>
    <row r="199" spans="1:7" x14ac:dyDescent="0.25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F199" s="5" t="s">
        <v>199</v>
      </c>
      <c r="G199" s="4" t="str">
        <f>VLOOKUP(A199,Overview!B:D,3,0)&amp; "/" &amp; E199</f>
        <v>https://inspire.ec.europa.eu/codelist/WaterAppurtenanceTypeValue/airRelieveValve</v>
      </c>
    </row>
    <row r="200" spans="1:7" x14ac:dyDescent="0.25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F200" s="5" t="s">
        <v>199</v>
      </c>
      <c r="G200" s="4" t="str">
        <f>VLOOKUP(A200,Overview!B:D,3,0)&amp; "/" &amp; E200</f>
        <v>https://inspire.ec.europa.eu/codelist/WaterAppurtenanceTypeValue/checkValve</v>
      </c>
    </row>
    <row r="201" spans="1:7" x14ac:dyDescent="0.25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F201" s="5" t="s">
        <v>199</v>
      </c>
      <c r="G201" s="4" t="str">
        <f>VLOOKUP(A201,Overview!B:D,3,0)&amp; "/" &amp; E201</f>
        <v>https://inspire.ec.europa.eu/codelist/WaterAppurtenanceTypeValue/fireHydrant</v>
      </c>
    </row>
    <row r="202" spans="1:7" x14ac:dyDescent="0.25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F202" s="5" t="s">
        <v>199</v>
      </c>
      <c r="G202" s="4" t="str">
        <f>VLOOKUP(A202,Overview!B:D,3,0)&amp; "/" &amp; E202</f>
        <v>https://inspire.ec.europa.eu/codelist/WaterAppurtenanceTypeValue/fountain</v>
      </c>
    </row>
    <row r="203" spans="1:7" x14ac:dyDescent="0.25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F203" s="5" t="s">
        <v>199</v>
      </c>
      <c r="G203" s="4" t="str">
        <f>VLOOKUP(A203,Overview!B:D,3,0)&amp; "/" &amp; E203</f>
        <v>https://inspire.ec.europa.eu/codelist/WaterAppurtenanceTypeValue/hydrant</v>
      </c>
    </row>
    <row r="204" spans="1:7" x14ac:dyDescent="0.25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F204" s="5" t="s">
        <v>199</v>
      </c>
      <c r="G204" s="4" t="str">
        <f>VLOOKUP(A204,Overview!B:D,3,0)&amp; "/" &amp; E204</f>
        <v>https://inspire.ec.europa.eu/codelist/WaterAppurtenanceTypeValue/meter</v>
      </c>
    </row>
    <row r="205" spans="1:7" x14ac:dyDescent="0.25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F205" s="5" t="s">
        <v>199</v>
      </c>
      <c r="G205" s="4" t="str">
        <f>VLOOKUP(A205,Overview!B:D,3,0)&amp; "/" &amp; E205</f>
        <v>https://inspire.ec.europa.eu/codelist/WaterAppurtenanceTypeValue/pressureController</v>
      </c>
    </row>
    <row r="206" spans="1:7" x14ac:dyDescent="0.25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F206" s="5" t="s">
        <v>199</v>
      </c>
      <c r="G206" s="4" t="str">
        <f>VLOOKUP(A206,Overview!B:D,3,0)&amp; "/" &amp; E206</f>
        <v>https://inspire.ec.europa.eu/codelist/WaterAppurtenanceTypeValue/pump</v>
      </c>
    </row>
    <row r="207" spans="1:7" x14ac:dyDescent="0.25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F207" s="5" t="s">
        <v>199</v>
      </c>
      <c r="G207" s="4" t="str">
        <f>VLOOKUP(A207,Overview!B:D,3,0)&amp; "/" &amp; E207</f>
        <v>https://inspire.ec.europa.eu/codelist/WaterAppurtenanceTypeValue/systemValve</v>
      </c>
    </row>
    <row r="208" spans="1:7" x14ac:dyDescent="0.25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F208" s="5" t="s">
        <v>199</v>
      </c>
      <c r="G208" s="4" t="str">
        <f>VLOOKUP(A208,Overview!B:D,3,0)&amp; "/" &amp; E208</f>
        <v>https://inspire.ec.europa.eu/codelist/WaterAppurtenanceTypeValue/thrustProtection</v>
      </c>
    </row>
    <row r="209" spans="1:7" x14ac:dyDescent="0.25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F209" s="5" t="s">
        <v>199</v>
      </c>
      <c r="G209" s="4" t="str">
        <f>VLOOKUP(A209,Overview!B:D,3,0)&amp; "/" &amp; E209</f>
        <v>https://inspire.ec.europa.eu/codelist/WaterAppurtenanceTypeValue/waterExhaustPoint</v>
      </c>
    </row>
    <row r="210" spans="1:7" x14ac:dyDescent="0.25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s="8" t="s">
        <v>649</v>
      </c>
      <c r="G210" s="4" t="str">
        <f>VLOOKUP(A210,Overview!B:D,3,0)&amp; "/" &amp; E210</f>
        <v>https://vocab.belgif.be/auth/IMKL-TelecommunicationsAppurtenanceTypeIMKLValue/splitter</v>
      </c>
    </row>
    <row r="211" spans="1:7" x14ac:dyDescent="0.25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s="8" t="s">
        <v>649</v>
      </c>
      <c r="G211" s="4" t="str">
        <f>VLOOKUP(A211,Overview!B:D,3,0)&amp; "/" &amp; E211</f>
        <v>https://vocab.belgif.be/auth/IMKL-TelecommunicationsAppurtenanceTypeIMKLValue/termination</v>
      </c>
    </row>
    <row r="212" spans="1:7" x14ac:dyDescent="0.25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F212" s="5" t="s">
        <v>199</v>
      </c>
      <c r="G212" s="4" t="str">
        <f>VLOOKUP(A212,Overview!B:D,3,0)&amp; "/" &amp; E212</f>
        <v>https://inspire.ec.europa.eu/codelist/UtilityNetworkTypeValue/electricity</v>
      </c>
    </row>
    <row r="213" spans="1:7" x14ac:dyDescent="0.25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F213" s="5" t="s">
        <v>199</v>
      </c>
      <c r="G213" s="4" t="str">
        <f>VLOOKUP(A213,Overview!B:D,3,0)&amp; "/" &amp; E213</f>
        <v>https://inspire.ec.europa.eu/codelist/UtilityNetworkTypeValue/oilGasChemical</v>
      </c>
    </row>
    <row r="214" spans="1:7" x14ac:dyDescent="0.25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F214" s="5" t="s">
        <v>199</v>
      </c>
      <c r="G214" s="4" t="str">
        <f>VLOOKUP(A214,Overview!B:D,3,0)&amp; "/" &amp; E214</f>
        <v>https://inspire.ec.europa.eu/codelist/UtilityNetworkTypeValue/sewer</v>
      </c>
    </row>
    <row r="215" spans="1:7" x14ac:dyDescent="0.25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F215" s="5" t="s">
        <v>199</v>
      </c>
      <c r="G215" s="4" t="str">
        <f>VLOOKUP(A215,Overview!B:D,3,0)&amp; "/" &amp; E215</f>
        <v>https://inspire.ec.europa.eu/codelist/UtilityNetworkTypeValue/telecommunications</v>
      </c>
    </row>
    <row r="216" spans="1:7" x14ac:dyDescent="0.25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F216" s="5" t="s">
        <v>199</v>
      </c>
      <c r="G216" s="4" t="str">
        <f>VLOOKUP(A216,Overview!B:D,3,0)&amp; "/" &amp; E216</f>
        <v>https://inspire.ec.europa.eu/codelist/UtilityNetworkTypeValue/thermal</v>
      </c>
    </row>
    <row r="217" spans="1:7" x14ac:dyDescent="0.25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F217" s="5" t="s">
        <v>199</v>
      </c>
      <c r="G217" s="4" t="str">
        <f>VLOOKUP(A217,Overview!B:D,3,0)&amp; "/" &amp; E217</f>
        <v>https://inspire.ec.europa.eu/codelist/UtilityNetworkTypeValue/water</v>
      </c>
    </row>
    <row r="218" spans="1:7" x14ac:dyDescent="0.25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s="5" t="s">
        <v>649</v>
      </c>
      <c r="G218" s="4" t="str">
        <f>VLOOKUP(A218,Overview!B:D,3,0)&amp; "/" &amp; E218</f>
        <v>https://vocab.belgif.be/auth/IMKL-UtilityNetworkTypeIMKLValue/crossTheme</v>
      </c>
    </row>
    <row r="219" spans="1:7" x14ac:dyDescent="0.25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s="8" t="s">
        <v>649</v>
      </c>
      <c r="G219" s="4" t="str">
        <f>VLOOKUP(A219,Overview!B:D,3,0)&amp; "/" &amp; E219</f>
        <v>https://vocab.belgif.be/auth/IMKL-ThermalProductTypeIMKLValue/coolingWater</v>
      </c>
    </row>
    <row r="220" spans="1:7" x14ac:dyDescent="0.25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s="8" t="s">
        <v>649</v>
      </c>
      <c r="G220" s="4" t="str">
        <f>VLOOKUP(A220,Overview!B:D,3,0)&amp; "/" &amp; E220</f>
        <v>https://vocab.belgif.be/auth/IMKL-ThermalProductTypeIMKLValue/heatingSteam</v>
      </c>
    </row>
    <row r="221" spans="1:7" x14ac:dyDescent="0.25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s="8" t="s">
        <v>649</v>
      </c>
      <c r="G221" s="4" t="str">
        <f>VLOOKUP(A221,Overview!B:D,3,0)&amp; "/" &amp; E221</f>
        <v>https://vocab.belgif.be/auth/IMKL-ThermalProductTypeIMKLValue/heatingWater</v>
      </c>
    </row>
    <row r="222" spans="1:7" x14ac:dyDescent="0.25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F222" s="5" t="s">
        <v>199</v>
      </c>
      <c r="G222" s="4" t="str">
        <f>VLOOKUP(A222,Overview!B:D,3,0)&amp; "/" &amp; E222</f>
        <v>https://inspire.ec.europa.eu/codelist/ConditionOfFacilityValue/disused</v>
      </c>
    </row>
    <row r="223" spans="1:7" x14ac:dyDescent="0.25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F223" s="5" t="s">
        <v>199</v>
      </c>
      <c r="G223" s="4" t="str">
        <f>VLOOKUP(A223,Overview!B:D,3,0)&amp; "/" &amp; E223</f>
        <v>https://inspire.ec.europa.eu/codelist/ConditionOfFacilityValue/functional</v>
      </c>
    </row>
    <row r="224" spans="1:7" x14ac:dyDescent="0.25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F224" s="5" t="s">
        <v>199</v>
      </c>
      <c r="G224" s="4" t="str">
        <f>VLOOKUP(A224,Overview!B:D,3,0)&amp; "/" &amp; E224</f>
        <v>https://inspire.ec.europa.eu/codelist/ConditionOfFacilityValue/projected</v>
      </c>
    </row>
    <row r="225" spans="1:7" x14ac:dyDescent="0.25">
      <c r="A225" t="s">
        <v>8</v>
      </c>
      <c r="E225" s="4" t="s">
        <v>532</v>
      </c>
      <c r="F225" s="9" t="s">
        <v>531</v>
      </c>
      <c r="G225" s="4" t="str">
        <f>VLOOKUP(A225,Overview!B:D,3,0)&amp; "/" &amp; E225</f>
        <v>https://inspire.ec.europa.eu/codelist/ConditionOfFacilityValue/underConstruction</v>
      </c>
    </row>
    <row r="226" spans="1:7" x14ac:dyDescent="0.25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F226" s="5" t="s">
        <v>199</v>
      </c>
      <c r="G226" s="4" t="str">
        <f>VLOOKUP(A226,Overview!B:D,3,0)&amp; "/" &amp; E226</f>
        <v>https://inspire.ec.europa.eu/codelist/VerticalPositionValue/onGroundSurface</v>
      </c>
    </row>
    <row r="227" spans="1:7" x14ac:dyDescent="0.25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F227" s="5" t="s">
        <v>199</v>
      </c>
      <c r="G227" s="4" t="str">
        <f>VLOOKUP(A227,Overview!B:D,3,0)&amp; "/" &amp; E227</f>
        <v>https://inspire.ec.europa.eu/codelist/VerticalPositionValue/suspendedOrElevated</v>
      </c>
    </row>
    <row r="228" spans="1:7" x14ac:dyDescent="0.25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F228" s="5" t="s">
        <v>199</v>
      </c>
      <c r="G228" s="4" t="str">
        <f>VLOOKUP(A228,Overview!B:D,3,0)&amp; "/" &amp; E228</f>
        <v>https://inspire.ec.europa.eu/codelist/VerticalPositionValue/underground</v>
      </c>
    </row>
    <row r="229" spans="1:7" x14ac:dyDescent="0.25">
      <c r="A229" t="s">
        <v>0</v>
      </c>
      <c r="B229" t="str">
        <f>VLOOKUP(A229,Overview!B:B,1,0)</f>
        <v>nilReason</v>
      </c>
      <c r="E229" t="s">
        <v>1</v>
      </c>
      <c r="F229" s="5" t="s">
        <v>199</v>
      </c>
      <c r="G229" t="s">
        <v>530</v>
      </c>
    </row>
    <row r="230" spans="1:7" x14ac:dyDescent="0.25">
      <c r="A230" t="s">
        <v>0</v>
      </c>
      <c r="B230" t="str">
        <f>VLOOKUP(A230,Overview!B:B,1,0)</f>
        <v>nilReason</v>
      </c>
      <c r="E230" t="s">
        <v>2</v>
      </c>
      <c r="F230" s="5" t="s">
        <v>199</v>
      </c>
      <c r="G230" t="s">
        <v>530</v>
      </c>
    </row>
    <row r="231" spans="1:7" x14ac:dyDescent="0.25">
      <c r="A231" t="s">
        <v>0</v>
      </c>
      <c r="B231" t="str">
        <f>VLOOKUP(A231,Overview!B:B,1,0)</f>
        <v>nilReason</v>
      </c>
      <c r="E231" t="s">
        <v>3</v>
      </c>
      <c r="F231" s="5" t="s">
        <v>199</v>
      </c>
      <c r="G231" t="s">
        <v>530</v>
      </c>
    </row>
    <row r="232" spans="1:7" x14ac:dyDescent="0.25">
      <c r="A232" t="s">
        <v>0</v>
      </c>
      <c r="B232" t="str">
        <f>VLOOKUP(A232,Overview!B:B,1,0)</f>
        <v>nilReason</v>
      </c>
      <c r="E232" t="s">
        <v>4</v>
      </c>
      <c r="F232" s="5" t="s">
        <v>199</v>
      </c>
      <c r="G232" t="s">
        <v>530</v>
      </c>
    </row>
    <row r="233" spans="1:7" x14ac:dyDescent="0.25">
      <c r="A233" t="s">
        <v>0</v>
      </c>
      <c r="B233" t="str">
        <f>VLOOKUP(A233,Overview!B:B,1,0)</f>
        <v>nilReason</v>
      </c>
      <c r="E233" t="s">
        <v>5</v>
      </c>
      <c r="F233" s="5" t="s">
        <v>199</v>
      </c>
      <c r="G233" t="s">
        <v>530</v>
      </c>
    </row>
    <row r="234" spans="1:7" x14ac:dyDescent="0.25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9" t="s">
        <v>531</v>
      </c>
      <c r="G234" s="4" t="str">
        <f>VLOOKUP(A234,Overview!B:D,3,0)&amp; "/" &amp; E234</f>
        <v>https://vocab.belgif.be/auth/IMKL-SurveyMethodValue/digitizedPlan</v>
      </c>
    </row>
    <row r="235" spans="1:7" x14ac:dyDescent="0.25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9" t="s">
        <v>531</v>
      </c>
      <c r="G235" s="4" t="str">
        <f>VLOOKUP(A235,Overview!B:D,3,0)&amp; "/" &amp; E235</f>
        <v>https://vocab.belgif.be/auth/IMKL-SurveyMethodValue/gnss</v>
      </c>
    </row>
    <row r="236" spans="1:7" x14ac:dyDescent="0.25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9" t="s">
        <v>531</v>
      </c>
      <c r="G236" s="4" t="str">
        <f>VLOOKUP(A236,Overview!B:D,3,0)&amp; "/" &amp; E236</f>
        <v>https://vocab.belgif.be/auth/IMKL-SurveyMethodValue/lidar</v>
      </c>
    </row>
    <row r="237" spans="1:7" x14ac:dyDescent="0.25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9" t="s">
        <v>531</v>
      </c>
      <c r="G237" s="4" t="str">
        <f>VLOOKUP(A237,Overview!B:D,3,0)&amp; "/" &amp; E237</f>
        <v>https://vocab.belgif.be/auth/IMKL-SurveyMethodValue/measuringTape</v>
      </c>
    </row>
    <row r="238" spans="1:7" x14ac:dyDescent="0.25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9" t="s">
        <v>531</v>
      </c>
      <c r="G238" s="4" t="str">
        <f>VLOOKUP(A238,Overview!B:D,3,0)&amp; "/" &amp; E238</f>
        <v>https://vocab.belgif.be/auth/IMKL-SurveyMethodValue/measuringWheel</v>
      </c>
    </row>
    <row r="239" spans="1:7" x14ac:dyDescent="0.25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9" t="s">
        <v>531</v>
      </c>
      <c r="G239" s="4" t="str">
        <f>VLOOKUP(A239,Overview!B:D,3,0)&amp; "/" &amp; E239</f>
        <v>https://vocab.belgif.be/auth/IMKL-SurveyMethodValue/photogrammetry</v>
      </c>
    </row>
    <row r="240" spans="1:7" x14ac:dyDescent="0.25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9" t="s">
        <v>531</v>
      </c>
      <c r="G240" s="4" t="str">
        <f>VLOOKUP(A240,Overview!B:D,3,0)&amp; "/" &amp; E240</f>
        <v>https://vocab.belgif.be/auth/IMKL-SurveyMethodValue/sketch</v>
      </c>
    </row>
    <row r="241" spans="1:7" x14ac:dyDescent="0.25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9" t="s">
        <v>531</v>
      </c>
      <c r="G241" s="4" t="str">
        <f>VLOOKUP(A241,Overview!B:D,3,0)&amp; "/" &amp; E241</f>
        <v>https://vocab.belgif.be/auth/IMKL-SurveyMethodValue/terrestrial</v>
      </c>
    </row>
    <row r="242" spans="1:7" x14ac:dyDescent="0.25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9" t="s">
        <v>531</v>
      </c>
      <c r="G242" s="4" t="str">
        <f>VLOOKUP(A242,Overview!B:D,3,0)&amp; "/" &amp; E242</f>
        <v>https://vocab.belgif.be/auth/IMKL-SurveyMethodValue/totalStation</v>
      </c>
    </row>
    <row r="243" spans="1:7" x14ac:dyDescent="0.25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9" t="s">
        <v>531</v>
      </c>
      <c r="G243" s="4" t="str">
        <f>VLOOKUP(A243,Overview!B:D,3,0)&amp; "/" &amp; E243</f>
        <v>https://vocab.belgif.be/auth/IMKL-SurveyMethodValue/triangulation</v>
      </c>
    </row>
    <row r="244" spans="1:7" x14ac:dyDescent="0.25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9" t="s">
        <v>531</v>
      </c>
      <c r="G244" s="4" t="str">
        <f>VLOOKUP(A244,Overview!B:D,3,0)&amp; "/" &amp; E244</f>
        <v>https://vocab.belgif.be/auth/IMKL-VisibilityTypeValue/notVisibleAboveGround</v>
      </c>
    </row>
    <row r="245" spans="1:7" x14ac:dyDescent="0.25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9" t="s">
        <v>531</v>
      </c>
      <c r="G245" s="4" t="str">
        <f>VLOOKUP(A245,Overview!B:D,3,0)&amp; "/" &amp; E245</f>
        <v>https://vocab.belgif.be/auth/IMKL-VisibilityTypeValue/visibleAboveGround</v>
      </c>
    </row>
    <row r="246" spans="1:7" x14ac:dyDescent="0.25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9" t="s">
        <v>531</v>
      </c>
      <c r="G246" s="4" t="str">
        <f>VLOOKUP(A246,Overview!B:D,3,0)&amp; "/" &amp; E246</f>
        <v>https://vocab.belgif.be/auth/IMKL-ReferenceSurfaceTypeValue/surfaceLevel</v>
      </c>
    </row>
    <row r="247" spans="1:7" x14ac:dyDescent="0.25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9" t="s">
        <v>531</v>
      </c>
      <c r="G247" s="4" t="str">
        <f>VLOOKUP(A247,Overview!B:D,3,0)&amp; "/" &amp; E247</f>
        <v>https://vocab.belgif.be/auth/IMKL-ConstructionTechniqueValue/culvert</v>
      </c>
    </row>
    <row r="248" spans="1:7" x14ac:dyDescent="0.25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9" t="s">
        <v>531</v>
      </c>
      <c r="G248" s="4" t="str">
        <f>VLOOKUP(A248,Overview!B:D,3,0)&amp; "/" &amp; E248</f>
        <v>https://vocab.belgif.be/auth/IMKL-ConstructionTechniqueValue/directionalDrilling</v>
      </c>
    </row>
    <row r="249" spans="1:7" x14ac:dyDescent="0.25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9" t="s">
        <v>531</v>
      </c>
      <c r="G249" s="4" t="str">
        <f>VLOOKUP(A249,Overview!B:D,3,0)&amp; "/" &amp; E249</f>
        <v>https://vocab.belgif.be/auth/IMKL-ConstructionTechniqueValue/openTrench</v>
      </c>
    </row>
    <row r="250" spans="1:7" x14ac:dyDescent="0.25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9" t="s">
        <v>531</v>
      </c>
      <c r="G250" s="4" t="str">
        <f>VLOOKUP(A250,Overview!B:D,3,0)&amp; "/" &amp; E250</f>
        <v>https://vocab.belgif.be/auth/IMKL-ConstructionTechniqueValue/other</v>
      </c>
    </row>
  </sheetData>
  <autoFilter ref="A1:G250" xr:uid="{75ABF075-1189-4C98-A20B-91C63C9C478D}">
    <sortState xmlns:xlrd2="http://schemas.microsoft.com/office/spreadsheetml/2017/richdata2" ref="A176:G179">
      <sortCondition ref="E1:E250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2024-09-23T12:14:37Z</dcterms:modified>
</cp:coreProperties>
</file>