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Belgif\implementation\"/>
    </mc:Choice>
  </mc:AlternateContent>
  <xr:revisionPtr revIDLastSave="0" documentId="13_ncr:1_{FF55A32B-CF1A-4006-9541-E8D1C70AA0AB}" xr6:coauthVersionLast="47" xr6:coauthVersionMax="47" xr10:uidLastSave="{00000000-0000-0000-0000-000000000000}"/>
  <bookViews>
    <workbookView xWindow="-120" yWindow="-120" windowWidth="29040" windowHeight="15990" activeTab="1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Usage'!$A$1:$D$101</definedName>
    <definedName name="_xlnm._FilterDatabase" localSheetId="2" hidden="1">Codelists!$A$1:$G$247</definedName>
    <definedName name="_xlnm._FilterDatabase" localSheetId="0" hidden="1">Overview!$A$1:$D$45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2" l="1"/>
  <c r="G120" i="2"/>
  <c r="B121" i="2"/>
  <c r="B120" i="2"/>
  <c r="G115" i="2"/>
  <c r="B115" i="2"/>
  <c r="D106" i="5"/>
  <c r="D107" i="5"/>
  <c r="D108" i="5"/>
  <c r="D109" i="5"/>
  <c r="D110" i="5"/>
  <c r="D111" i="5"/>
  <c r="D68" i="5"/>
  <c r="D67" i="5"/>
  <c r="D119" i="5"/>
  <c r="D87" i="5"/>
  <c r="D78" i="5"/>
  <c r="D102" i="5"/>
  <c r="D145" i="5"/>
  <c r="D130" i="5"/>
  <c r="D54" i="5"/>
  <c r="D63" i="5"/>
  <c r="D51" i="5"/>
  <c r="D124" i="5"/>
  <c r="D141" i="5"/>
  <c r="D97" i="5"/>
  <c r="D73" i="5"/>
  <c r="D84" i="5"/>
  <c r="D114" i="5"/>
  <c r="D59" i="5"/>
  <c r="D70" i="5"/>
  <c r="D25" i="5"/>
  <c r="D92" i="5"/>
  <c r="D135" i="5"/>
  <c r="D69" i="5"/>
  <c r="D24" i="5"/>
  <c r="D91" i="5"/>
  <c r="D134" i="5"/>
  <c r="D44" i="5"/>
  <c r="D43" i="5"/>
  <c r="D42" i="5"/>
  <c r="D41" i="5"/>
  <c r="D40" i="5"/>
  <c r="D39" i="5"/>
  <c r="D45" i="5"/>
  <c r="D38" i="5"/>
  <c r="D46" i="5"/>
  <c r="D37" i="5"/>
  <c r="D36" i="5"/>
  <c r="D35" i="5"/>
  <c r="D34" i="5"/>
  <c r="D33" i="5"/>
  <c r="D32" i="5"/>
  <c r="D31" i="5"/>
  <c r="D30" i="5"/>
  <c r="D29" i="5"/>
  <c r="D28" i="5"/>
  <c r="D27" i="5"/>
  <c r="D21" i="5"/>
  <c r="D20" i="5"/>
  <c r="D19" i="5"/>
  <c r="D18" i="5"/>
  <c r="D17" i="5"/>
  <c r="D16" i="5"/>
  <c r="D22" i="5"/>
  <c r="D15" i="5"/>
  <c r="D112" i="5"/>
  <c r="D113" i="5"/>
  <c r="D82" i="5"/>
  <c r="D72" i="5"/>
  <c r="D96" i="5"/>
  <c r="D140" i="5"/>
  <c r="D123" i="5"/>
  <c r="D49" i="5"/>
  <c r="D58" i="5"/>
  <c r="D95" i="5"/>
  <c r="D26" i="5"/>
  <c r="D71" i="5"/>
  <c r="D93" i="5"/>
  <c r="D136" i="5"/>
  <c r="D23" i="5"/>
  <c r="D64" i="5"/>
  <c r="D120" i="5"/>
  <c r="D88" i="5"/>
  <c r="D79" i="5"/>
  <c r="D103" i="5"/>
  <c r="D146" i="5"/>
  <c r="D131" i="5"/>
  <c r="D55" i="5"/>
  <c r="D53" i="5"/>
  <c r="D129" i="5"/>
  <c r="D144" i="5"/>
  <c r="D101" i="5"/>
  <c r="D77" i="5"/>
  <c r="D86" i="5"/>
  <c r="D118" i="5"/>
  <c r="D62" i="5"/>
  <c r="D66" i="5"/>
  <c r="D122" i="5"/>
  <c r="D90" i="5"/>
  <c r="D81" i="5"/>
  <c r="D105" i="5"/>
  <c r="D148" i="5"/>
  <c r="D133" i="5"/>
  <c r="D57" i="5"/>
  <c r="D65" i="5"/>
  <c r="D121" i="5"/>
  <c r="D89" i="5"/>
  <c r="D80" i="5"/>
  <c r="D104" i="5"/>
  <c r="D147" i="5"/>
  <c r="D132" i="5"/>
  <c r="D56" i="5"/>
  <c r="D60" i="5"/>
  <c r="D115" i="5"/>
  <c r="D85" i="5"/>
  <c r="D74" i="5"/>
  <c r="D98" i="5"/>
  <c r="D142" i="5"/>
  <c r="D125" i="5"/>
  <c r="D52" i="5"/>
  <c r="D128" i="5"/>
  <c r="D127" i="5"/>
  <c r="D117" i="5"/>
  <c r="D8" i="5"/>
  <c r="D9" i="5"/>
  <c r="D10" i="5"/>
  <c r="D11" i="5"/>
  <c r="D12" i="5"/>
  <c r="D13" i="5"/>
  <c r="D14" i="5"/>
  <c r="D83" i="5"/>
  <c r="D116" i="5"/>
  <c r="D76" i="5"/>
  <c r="D143" i="5"/>
  <c r="D100" i="5"/>
  <c r="D126" i="5"/>
  <c r="D94" i="5"/>
  <c r="D3" i="5"/>
  <c r="D48" i="5"/>
  <c r="D47" i="5"/>
  <c r="D50" i="5"/>
  <c r="D75" i="5"/>
  <c r="D4" i="5"/>
  <c r="D5" i="5"/>
  <c r="D6" i="5"/>
  <c r="D7" i="5"/>
  <c r="D99" i="5"/>
  <c r="D149" i="5"/>
  <c r="D137" i="5"/>
  <c r="D138" i="5"/>
  <c r="D139" i="5"/>
  <c r="D2" i="5"/>
  <c r="D61" i="5"/>
  <c r="G162" i="2"/>
  <c r="B162" i="2"/>
  <c r="G123" i="2"/>
  <c r="B123" i="2"/>
  <c r="G114" i="2"/>
  <c r="G113" i="2"/>
  <c r="G112" i="2"/>
  <c r="B114" i="2"/>
  <c r="B113" i="2"/>
  <c r="B112" i="2"/>
  <c r="G33" i="2"/>
  <c r="B33" i="2"/>
  <c r="G247" i="2"/>
  <c r="G246" i="2"/>
  <c r="G245" i="2"/>
  <c r="G244" i="2"/>
  <c r="B247" i="2"/>
  <c r="B246" i="2"/>
  <c r="B245" i="2"/>
  <c r="B244" i="2"/>
  <c r="G45" i="2"/>
  <c r="B45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22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6" i="2"/>
  <c r="G117" i="2"/>
  <c r="G118" i="2"/>
  <c r="G119" i="2"/>
  <c r="G122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6" i="2"/>
  <c r="B37" i="2"/>
  <c r="B38" i="2"/>
  <c r="B39" i="2"/>
  <c r="B40" i="2"/>
  <c r="B41" i="2"/>
  <c r="B42" i="2"/>
  <c r="B43" i="2"/>
  <c r="B44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6" i="2"/>
  <c r="B117" i="2"/>
  <c r="B118" i="2"/>
  <c r="B119" i="2"/>
  <c r="B122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3" i="2"/>
  <c r="B224" i="2"/>
  <c r="B225" i="2"/>
  <c r="B2" i="2"/>
</calcChain>
</file>

<file path=xl/sharedStrings.xml><?xml version="1.0" encoding="utf-8"?>
<sst xmlns="http://schemas.openxmlformats.org/spreadsheetml/2006/main" count="1822" uniqueCount="624">
  <si>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</si>
  <si>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</si>
  <si>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</si>
  <si>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</si>
  <si>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</si>
  <si>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</si>
  <si>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</si>
  <si>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</si>
  <si>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</si>
  <si>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</si>
  <si>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</si>
  <si>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</si>
  <si>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</si>
  <si>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</si>
  <si>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</si>
  <si>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</si>
  <si>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</si>
  <si>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</si>
  <si>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</si>
  <si>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</si>
  <si>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</si>
  <si>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</si>
  <si>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</si>
  <si>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</si>
  <si>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</si>
  <si>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</si>
  <si>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</si>
  <si>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</si>
  <si>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</si>
  <si>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</si>
  <si>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</si>
  <si>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</si>
  <si>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</si>
  <si>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</si>
  <si>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</si>
  <si>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</si>
  <si>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</si>
  <si>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</si>
  <si>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</si>
  <si>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</si>
  <si>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</si>
  <si>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</si>
  <si>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</si>
  <si>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</si>
  <si>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</si>
  <si>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</si>
  <si>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</si>
  <si>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</si>
  <si>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</si>
  <si>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</si>
  <si>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</si>
  <si>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</si>
  <si>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</si>
  <si>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</si>
  <si>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</si>
  <si>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</si>
  <si>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</si>
  <si>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</si>
  <si>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</si>
  <si>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</si>
  <si>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</si>
  <si>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</si>
  <si>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</si>
  <si>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</si>
  <si>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</si>
  <si>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</si>
  <si>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</si>
  <si>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</si>
  <si>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http://TODO/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</si>
  <si>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</si>
  <si>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</si>
  <si>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</si>
  <si>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</si>
  <si>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</si>
  <si>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</si>
  <si>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</si>
  <si>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</si>
  <si>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</si>
  <si>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</si>
  <si>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</si>
  <si>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</si>
  <si>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</si>
  <si>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</si>
  <si>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</si>
  <si>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</si>
  <si>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</si>
  <si>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</si>
  <si>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</si>
  <si>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</si>
  <si>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</si>
  <si>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</si>
  <si>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</si>
  <si>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</si>
  <si>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</si>
  <si>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</si>
  <si>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</si>
  <si>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</si>
  <si>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</si>
  <si>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</si>
  <si>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</si>
  <si>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</si>
  <si>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</si>
  <si>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</si>
  <si>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</si>
  <si>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</si>
  <si>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</si>
  <si>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</si>
  <si>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</si>
  <si>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</si>
  <si>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</si>
  <si>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</si>
  <si>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</si>
  <si>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</si>
  <si>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</si>
  <si>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</si>
  <si>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</si>
  <si>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</si>
  <si>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</si>
  <si>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</si>
  <si>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</si>
  <si>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</si>
  <si>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</si>
  <si>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</si>
  <si>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</si>
  <si>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</si>
  <si>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</si>
  <si>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</si>
  <si>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</si>
  <si>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</si>
  <si>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</si>
  <si>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</si>
  <si>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</si>
  <si>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</si>
  <si>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</si>
  <si>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</si>
  <si>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</si>
  <si>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</si>
  <si>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</si>
  <si>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</si>
  <si>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</si>
  <si>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</si>
  <si>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</si>
  <si>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</si>
  <si>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</si>
  <si>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</si>
  <si>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</si>
  <si>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</si>
  <si>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</si>
  <si>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</si>
  <si>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</si>
  <si>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</si>
  <si>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</si>
  <si>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</si>
  <si>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</si>
  <si>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</si>
  <si>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</si>
  <si>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</si>
  <si>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</si>
  <si>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</si>
  <si>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</si>
  <si>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</si>
  <si>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</si>
  <si>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</si>
  <si>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</si>
  <si>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</si>
  <si>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</si>
  <si>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</si>
  <si>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</si>
  <si>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</si>
  <si>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</si>
  <si>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</si>
  <si>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</si>
  <si>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</si>
  <si>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</si>
  <si>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</si>
  <si>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</si>
  <si>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</si>
  <si>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</si>
  <si>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</si>
  <si>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</si>
  <si>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</si>
  <si>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</si>
  <si>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</si>
  <si>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</si>
  <si>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</si>
  <si>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</si>
  <si>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</si>
  <si>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</si>
  <si>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</si>
  <si>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</si>
  <si>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</si>
  <si>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</si>
  <si>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</si>
  <si>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</si>
  <si>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</si>
  <si>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</si>
  <si>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</si>
  <si>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</si>
  <si>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</si>
  <si>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</si>
  <si>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</si>
  <si>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</si>
  <si>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</si>
  <si>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</si>
  <si>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</si>
  <si>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</si>
  <si>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</si>
  <si>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</si>
  <si>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</si>
  <si>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</si>
  <si>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</si>
  <si>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</si>
  <si>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</si>
  <si>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</si>
  <si>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</si>
  <si>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</si>
  <si>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</si>
  <si>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</si>
  <si>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</si>
  <si>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</si>
  <si>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</si>
  <si>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</si>
  <si>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</si>
  <si>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</si>
  <si>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</si>
  <si>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</si>
  <si>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</si>
  <si>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</si>
  <si>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</si>
  <si>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</si>
  <si>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</si>
  <si>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</si>
  <si>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</si>
  <si>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</si>
  <si>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</si>
  <si>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</si>
  <si>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</si>
  <si>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</si>
  <si>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</si>
  <si>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</si>
  <si>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</si>
  <si>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</si>
  <si>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</si>
  <si>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</si>
  <si>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</si>
  <si>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</si>
  <si>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</si>
  <si>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</si>
  <si>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</si>
  <si>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</si>
  <si>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</si>
  <si>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</si>
  <si>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</si>
  <si>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</si>
  <si>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</si>
  <si>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</si>
  <si>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</si>
  <si>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</si>
  <si>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</si>
  <si>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</si>
  <si>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</si>
  <si>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</si>
  <si>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</si>
  <si>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</si>
  <si>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</si>
  <si>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</si>
  <si>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</si>
  <si>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</si>
  <si>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</si>
  <si>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</si>
  <si>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</si>
  <si>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</si>
  <si>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</si>
  <si>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</si>
  <si>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</si>
  <si>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</si>
  <si>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</si>
  <si>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</si>
  <si>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</si>
  <si>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</si>
  <si>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</si>
  <si>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</si>
  <si>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</si>
  <si>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</si>
  <si>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</si>
  <si>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</si>
  <si>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</si>
  <si>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</si>
  <si>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</si>
  <si>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</si>
  <si>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</si>
  <si>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</si>
  <si>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</si>
  <si>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</si>
  <si>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</si>
  <si>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</si>
  <si>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</si>
  <si>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</si>
  <si>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</si>
  <si>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</si>
  <si>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</si>
  <si>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</si>
  <si>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</si>
  <si>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</si>
  <si>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</si>
  <si>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</si>
  <si>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</si>
  <si>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</si>
  <si>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</si>
  <si>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</si>
  <si>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</si>
  <si>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</si>
  <si>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</si>
  <si>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</si>
  <si>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</si>
  <si>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</si>
  <si>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</si>
  <si>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</si>
  <si>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cathodicProtectionInsatllation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</si>
  <si>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</si>
  <si>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</si>
  <si>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</si>
  <si>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</si>
  <si>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</si>
  <si>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</si>
  <si>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</si>
  <si>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</si>
  <si>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</si>
  <si>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</si>
  <si>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</si>
  <si>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</si>
  <si>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</si>
  <si>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</si>
  <si>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</si>
  <si>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</si>
  <si>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</si>
  <si>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</si>
  <si>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</si>
  <si>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</si>
  <si>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</si>
  <si>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</si>
  <si>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</si>
  <si>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</si>
  <si>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</si>
  <si>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</si>
  <si>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</si>
  <si>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</si>
  <si>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</si>
  <si>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</si>
  <si>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</si>
  <si>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</si>
  <si>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</si>
  <si>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</si>
  <si>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</si>
  <si>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</si>
  <si>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</si>
  <si>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</si>
  <si>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</si>
  <si>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</si>
  <si>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</si>
  <si>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</si>
  <si>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</si>
  <si>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</si>
  <si>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</si>
  <si>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</si>
  <si>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</si>
  <si>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</si>
  <si>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</si>
  <si>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</si>
  <si>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</si>
  <si>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</si>
  <si>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</si>
  <si>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</si>
  <si>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</si>
  <si>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</si>
  <si>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</si>
  <si>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</si>
  <si>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</si>
  <si>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</si>
  <si>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</si>
  <si>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</si>
  <si>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</si>
  <si>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</si>
  <si>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</si>
  <si>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</si>
  <si>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</si>
  <si>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</si>
  <si>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</si>
  <si>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</si>
  <si>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</si>
  <si>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</si>
  <si>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</si>
  <si>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</si>
  <si>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</si>
  <si>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</si>
  <si>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</si>
  <si>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</si>
  <si>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</si>
  <si>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</si>
  <si>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</si>
  <si>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</si>
  <si>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</si>
  <si>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</si>
  <si>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</si>
  <si>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</si>
  <si>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</si>
  <si>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</si>
  <si>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</si>
  <si>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</si>
  <si>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</si>
  <si>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</si>
  <si>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</si>
  <si>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</si>
  <si>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</si>
  <si>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</si>
  <si>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</si>
  <si>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</si>
  <si>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</si>
  <si>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</si>
  <si>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</si>
  <si>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</si>
  <si>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</si>
  <si>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</si>
  <si>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</si>
  <si>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</si>
  <si>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</si>
  <si>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</si>
  <si>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</si>
  <si>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</si>
  <si>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</si>
  <si>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</si>
  <si>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</si>
  <si>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</si>
  <si>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</si>
  <si>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</si>
  <si>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</si>
  <si>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</si>
  <si>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</si>
  <si>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</si>
  <si>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</si>
  <si>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</si>
  <si>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</si>
  <si>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</si>
  <si>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</si>
  <si>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</si>
  <si>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</si>
  <si>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</si>
  <si>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</si>
  <si>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</si>
  <si>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</si>
  <si>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</si>
  <si>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</si>
  <si>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</si>
  <si>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</si>
  <si>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</si>
  <si>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</si>
  <si>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</si>
  <si>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</si>
  <si>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</si>
  <si>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</si>
  <si>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</si>
  <si>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</si>
  <si>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</si>
  <si>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</si>
  <si>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</si>
  <si>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</si>
  <si>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</si>
  <si>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</si>
  <si>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</si>
  <si>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</si>
  <si>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</si>
  <si>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</si>
  <si>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</si>
  <si>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</si>
  <si>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</si>
  <si>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</si>
  <si>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</si>
  <si>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</si>
  <si>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</si>
  <si>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</si>
  <si>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</si>
  <si>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</si>
  <si>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</si>
  <si>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</si>
  <si>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</si>
  <si>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</si>
  <si>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</si>
  <si>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</si>
  <si>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</si>
  <si>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</si>
  <si>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</si>
  <si>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</si>
  <si>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</si>
  <si>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</si>
  <si>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</si>
  <si>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</si>
  <si>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</si>
  <si>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</si>
  <si>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</si>
  <si>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</si>
  <si>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</si>
  <si>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</si>
  <si>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</si>
  <si>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</si>
  <si>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</si>
  <si>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</si>
  <si>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</si>
  <si>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</si>
  <si>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</si>
  <si>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</si>
  <si>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</si>
  <si>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</si>
  <si>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</si>
  <si>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</si>
  <si>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</si>
  <si>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</si>
  <si>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</si>
  <si>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</si>
  <si>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</si>
  <si>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</si>
  <si>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</si>
  <si>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</si>
  <si>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</si>
  <si>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</si>
  <si>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</si>
  <si>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https://inspire.ec.europa.eu/codelist/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</si>
  <si>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</si>
  <si>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</si>
  <si>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</si>
  <si>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</si>
  <si>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</si>
  <si>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</si>
  <si>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</si>
  <si>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</si>
  <si>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</si>
  <si>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</si>
  <si>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</si>
  <si>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</si>
  <si>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</si>
  <si>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</si>
  <si>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</si>
  <si>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</si>
  <si>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</si>
  <si>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</si>
  <si>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</si>
  <si>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</si>
  <si>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</si>
  <si>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</si>
  <si>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</si>
  <si>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</si>
  <si>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</si>
  <si>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</si>
  <si>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</si>
  <si>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</si>
  <si>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</si>
  <si>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</si>
  <si>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</si>
  <si>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</si>
  <si>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</si>
  <si>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</si>
  <si>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</si>
  <si>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</si>
  <si>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</si>
  <si>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</si>
  <si>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</si>
  <si>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</si>
  <si>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</si>
  <si>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</si>
  <si>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</si>
  <si>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ElectriticyCable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</si>
  <si>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</si>
  <si>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</si>
  <si>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</si>
  <si>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</si>
  <si>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</si>
  <si>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</si>
  <si>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</si>
  <si>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</si>
  <si>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</si>
  <si>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</si>
  <si>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</si>
  <si>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</si>
  <si>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</si>
  <si>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containertype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</si>
  <si>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</si>
  <si>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</si>
  <si>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</si>
  <si>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</si>
  <si>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</si>
  <si>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</si>
  <si>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</si>
  <si>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</si>
  <si>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</si>
  <si>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</si>
  <si>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</si>
  <si>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</si>
  <si>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</si>
  <si>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</si>
  <si>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</si>
  <si>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</si>
  <si>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</si>
  <si>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</si>
  <si>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</si>
  <si>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</si>
  <si>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</si>
  <si>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</si>
  <si>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</si>
  <si>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ThermalSubthemevalue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</si>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</sst>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5" fillId="0" borderId="0" xfId="4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odo/" TargetMode="External"/><Relationship Id="rId18" Type="http://schemas.openxmlformats.org/officeDocument/2006/relationships/hyperlink" Target="http://todo/" TargetMode="External"/><Relationship Id="rId26" Type="http://schemas.openxmlformats.org/officeDocument/2006/relationships/hyperlink" Target="http://todo/" TargetMode="External"/><Relationship Id="rId39" Type="http://schemas.openxmlformats.org/officeDocument/2006/relationships/hyperlink" Target="http://todo/" TargetMode="External"/><Relationship Id="rId21" Type="http://schemas.openxmlformats.org/officeDocument/2006/relationships/hyperlink" Target="http://todo/" TargetMode="External"/><Relationship Id="rId34" Type="http://schemas.openxmlformats.org/officeDocument/2006/relationships/hyperlink" Target="http://todo/" TargetMode="External"/><Relationship Id="rId7" Type="http://schemas.openxmlformats.org/officeDocument/2006/relationships/hyperlink" Target="https://inspire.ec.europa.eu/codelist/" TargetMode="External"/><Relationship Id="rId12" Type="http://schemas.openxmlformats.org/officeDocument/2006/relationships/hyperlink" Target="http://todo/" TargetMode="External"/><Relationship Id="rId17" Type="http://schemas.openxmlformats.org/officeDocument/2006/relationships/hyperlink" Target="http://todo/" TargetMode="External"/><Relationship Id="rId25" Type="http://schemas.openxmlformats.org/officeDocument/2006/relationships/hyperlink" Target="http://todo/" TargetMode="External"/><Relationship Id="rId33" Type="http://schemas.openxmlformats.org/officeDocument/2006/relationships/hyperlink" Target="http://todo/" TargetMode="External"/><Relationship Id="rId38" Type="http://schemas.openxmlformats.org/officeDocument/2006/relationships/hyperlink" Target="http://todo/" TargetMode="External"/><Relationship Id="rId2" Type="http://schemas.openxmlformats.org/officeDocument/2006/relationships/hyperlink" Target="http://todo/" TargetMode="External"/><Relationship Id="rId16" Type="http://schemas.openxmlformats.org/officeDocument/2006/relationships/hyperlink" Target="https://inspire.ec.europa.eu/codelist/" TargetMode="External"/><Relationship Id="rId20" Type="http://schemas.openxmlformats.org/officeDocument/2006/relationships/hyperlink" Target="https://inspire.ec.europa.eu/codelist/" TargetMode="External"/><Relationship Id="rId29" Type="http://schemas.openxmlformats.org/officeDocument/2006/relationships/hyperlink" Target="https://inspire.ec.europa.eu/codelist/" TargetMode="External"/><Relationship Id="rId1" Type="http://schemas.openxmlformats.org/officeDocument/2006/relationships/hyperlink" Target="http://todo/" TargetMode="External"/><Relationship Id="rId6" Type="http://schemas.openxmlformats.org/officeDocument/2006/relationships/hyperlink" Target="https://inspire.ec.europa.eu/codelist/" TargetMode="External"/><Relationship Id="rId11" Type="http://schemas.openxmlformats.org/officeDocument/2006/relationships/hyperlink" Target="http://todo/" TargetMode="External"/><Relationship Id="rId24" Type="http://schemas.openxmlformats.org/officeDocument/2006/relationships/hyperlink" Target="https://inspire.ec.europa.eu/codelist/" TargetMode="External"/><Relationship Id="rId32" Type="http://schemas.openxmlformats.org/officeDocument/2006/relationships/hyperlink" Target="http://todo/" TargetMode="External"/><Relationship Id="rId37" Type="http://schemas.openxmlformats.org/officeDocument/2006/relationships/hyperlink" Target="http://todo/" TargetMode="External"/><Relationship Id="rId5" Type="http://schemas.openxmlformats.org/officeDocument/2006/relationships/hyperlink" Target="http://todo/" TargetMode="External"/><Relationship Id="rId15" Type="http://schemas.openxmlformats.org/officeDocument/2006/relationships/hyperlink" Target="https://inspire.ec.europa.eu/codelist/" TargetMode="External"/><Relationship Id="rId23" Type="http://schemas.openxmlformats.org/officeDocument/2006/relationships/hyperlink" Target="https://inspire.ec.europa.eu/codelist/" TargetMode="External"/><Relationship Id="rId28" Type="http://schemas.openxmlformats.org/officeDocument/2006/relationships/hyperlink" Target="https://inspire.ec.europa.eu/codelist/" TargetMode="External"/><Relationship Id="rId36" Type="http://schemas.openxmlformats.org/officeDocument/2006/relationships/hyperlink" Target="http://todo/" TargetMode="External"/><Relationship Id="rId10" Type="http://schemas.openxmlformats.org/officeDocument/2006/relationships/hyperlink" Target="http://todo/" TargetMode="External"/><Relationship Id="rId19" Type="http://schemas.openxmlformats.org/officeDocument/2006/relationships/hyperlink" Target="http://todo/" TargetMode="External"/><Relationship Id="rId31" Type="http://schemas.openxmlformats.org/officeDocument/2006/relationships/hyperlink" Target="http://todo/" TargetMode="External"/><Relationship Id="rId4" Type="http://schemas.openxmlformats.org/officeDocument/2006/relationships/hyperlink" Target="http://todo/" TargetMode="External"/><Relationship Id="rId9" Type="http://schemas.openxmlformats.org/officeDocument/2006/relationships/hyperlink" Target="https://inspire.ec.europa.eu/codelist/" TargetMode="External"/><Relationship Id="rId14" Type="http://schemas.openxmlformats.org/officeDocument/2006/relationships/hyperlink" Target="https://inspire.ec.europa.eu/codelist/" TargetMode="External"/><Relationship Id="rId22" Type="http://schemas.openxmlformats.org/officeDocument/2006/relationships/hyperlink" Target="http://todo/" TargetMode="External"/><Relationship Id="rId27" Type="http://schemas.openxmlformats.org/officeDocument/2006/relationships/hyperlink" Target="http://todo/" TargetMode="External"/><Relationship Id="rId30" Type="http://schemas.openxmlformats.org/officeDocument/2006/relationships/hyperlink" Target="https://inspire.ec.europa.eu/codelist/" TargetMode="External"/><Relationship Id="rId35" Type="http://schemas.openxmlformats.org/officeDocument/2006/relationships/hyperlink" Target="http://todo/" TargetMode="External"/><Relationship Id="rId8" Type="http://schemas.openxmlformats.org/officeDocument/2006/relationships/hyperlink" Target="https://inspire.ec.europa.eu/codelist/" TargetMode="External"/><Relationship Id="rId3" Type="http://schemas.openxmlformats.org/officeDocument/2006/relationships/hyperlink" Target="http://tod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5"/>
  <sheetViews>
    <sheetView workbookViewId="0">
      <selection activeCell="F32" sqref="F32"/>
    </sheetView>
  </sheetViews>
  <sheetFormatPr defaultRowHeight="15" x14ac:dyDescent="0.25"/>
  <cols>
    <col min="1" max="2" width="50" bestFit="1" customWidth="1"/>
    <col min="3" max="3" width="19.28515625" bestFit="1" customWidth="1"/>
    <col min="4" max="4" width="35" bestFit="1" customWidth="1"/>
    <col min="5" max="5" width="14.85546875" bestFit="1" customWidth="1"/>
    <col min="6" max="6" width="10.7109375" bestFit="1" customWidth="1"/>
    <col min="7" max="7" width="13.42578125" bestFit="1" customWidth="1"/>
    <col min="8" max="8" width="7.7109375" bestFit="1" customWidth="1"/>
    <col min="9" max="9" width="11" bestFit="1" customWidth="1"/>
    <col min="10" max="10" width="10" bestFit="1" customWidth="1"/>
    <col min="11" max="11" width="5" bestFit="1" customWidth="1"/>
    <col min="12" max="12" width="14.5703125" bestFit="1" customWidth="1"/>
    <col min="13" max="13" width="9.28515625" bestFit="1" customWidth="1"/>
    <col min="14" max="14" width="8.7109375" bestFit="1" customWidth="1"/>
    <col min="15" max="15" width="20.42578125" bestFit="1" customWidth="1"/>
    <col min="16" max="17" width="4.85546875" bestFit="1" customWidth="1"/>
    <col min="18" max="18" width="13.42578125" bestFit="1" customWidth="1"/>
    <col min="19" max="19" width="16.28515625" bestFit="1" customWidth="1"/>
    <col min="20" max="20" width="10" bestFit="1" customWidth="1"/>
    <col min="21" max="21" width="22.5703125" bestFit="1" customWidth="1"/>
    <col min="22" max="22" width="10.5703125" bestFit="1" customWidth="1"/>
    <col min="23" max="23" width="25" bestFit="1" customWidth="1"/>
    <col min="24" max="24" width="12.140625" bestFit="1" customWidth="1"/>
    <col min="25" max="25" width="6.28515625" bestFit="1" customWidth="1"/>
    <col min="26" max="26" width="13.42578125" bestFit="1" customWidth="1"/>
    <col min="27" max="27" width="20.5703125" bestFit="1" customWidth="1"/>
    <col min="28" max="28" width="10" bestFit="1" customWidth="1"/>
  </cols>
  <sheetData>
    <row r="1" spans="1:28" s="1" customFormat="1" x14ac:dyDescent="0.25">
      <c r="A1" s="1" t="s">
        <v>148</v>
      </c>
      <c r="B1" s="1" t="s">
        <v>149</v>
      </c>
      <c r="C1" s="1" t="s">
        <v>539</v>
      </c>
      <c r="D1" s="1" t="s">
        <v>41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25">
      <c r="A2" t="s">
        <v>526</v>
      </c>
      <c r="B2" t="s">
        <v>526</v>
      </c>
      <c r="C2" s="6" t="s">
        <v>200</v>
      </c>
      <c r="D2" s="2" t="s">
        <v>68</v>
      </c>
    </row>
    <row r="3" spans="1:28" x14ac:dyDescent="0.25">
      <c r="A3" t="s">
        <v>152</v>
      </c>
      <c r="B3" t="s">
        <v>168</v>
      </c>
      <c r="C3" s="8" t="s">
        <v>151</v>
      </c>
      <c r="D3" s="2" t="s">
        <v>68</v>
      </c>
    </row>
    <row r="4" spans="1:28" x14ac:dyDescent="0.25">
      <c r="A4" t="s">
        <v>134</v>
      </c>
      <c r="B4" t="s">
        <v>150</v>
      </c>
      <c r="C4" s="8" t="s">
        <v>151</v>
      </c>
      <c r="D4" s="2" t="s">
        <v>68</v>
      </c>
    </row>
    <row r="5" spans="1:28" x14ac:dyDescent="0.25">
      <c r="A5" t="s">
        <v>182</v>
      </c>
      <c r="B5" t="s">
        <v>183</v>
      </c>
      <c r="C5" s="8" t="s">
        <v>151</v>
      </c>
      <c r="D5" s="2" t="s">
        <v>68</v>
      </c>
    </row>
    <row r="6" spans="1:28" x14ac:dyDescent="0.25">
      <c r="A6" t="s">
        <v>8</v>
      </c>
      <c r="B6" t="s">
        <v>8</v>
      </c>
      <c r="C6" s="6" t="s">
        <v>200</v>
      </c>
      <c r="D6" s="2" t="s">
        <v>525</v>
      </c>
    </row>
    <row r="7" spans="1:28" x14ac:dyDescent="0.25">
      <c r="A7" t="s">
        <v>193</v>
      </c>
      <c r="B7" t="s">
        <v>193</v>
      </c>
      <c r="C7" s="6" t="s">
        <v>200</v>
      </c>
      <c r="D7" s="2" t="s">
        <v>68</v>
      </c>
    </row>
    <row r="8" spans="1:28" x14ac:dyDescent="0.25">
      <c r="A8" t="s">
        <v>451</v>
      </c>
      <c r="B8" t="s">
        <v>451</v>
      </c>
      <c r="C8" s="6" t="s">
        <v>200</v>
      </c>
      <c r="D8" s="2" t="s">
        <v>525</v>
      </c>
    </row>
    <row r="9" spans="1:28" x14ac:dyDescent="0.25">
      <c r="A9" t="s">
        <v>277</v>
      </c>
      <c r="B9" t="s">
        <v>277</v>
      </c>
      <c r="C9" s="6" t="s">
        <v>200</v>
      </c>
      <c r="D9" s="2" t="s">
        <v>68</v>
      </c>
    </row>
    <row r="10" spans="1:28" x14ac:dyDescent="0.25">
      <c r="A10" t="s">
        <v>43</v>
      </c>
      <c r="B10" t="s">
        <v>527</v>
      </c>
      <c r="C10" s="8" t="s">
        <v>151</v>
      </c>
      <c r="D10" s="2" t="s">
        <v>68</v>
      </c>
    </row>
    <row r="11" spans="1:28" x14ac:dyDescent="0.25">
      <c r="A11" t="s">
        <v>169</v>
      </c>
      <c r="B11" t="s">
        <v>181</v>
      </c>
      <c r="C11" s="8" t="s">
        <v>151</v>
      </c>
      <c r="D11" s="2" t="s">
        <v>68</v>
      </c>
    </row>
    <row r="12" spans="1:28" x14ac:dyDescent="0.25">
      <c r="A12" t="s">
        <v>133</v>
      </c>
      <c r="C12" s="4" t="s">
        <v>147</v>
      </c>
    </row>
    <row r="13" spans="1:28" x14ac:dyDescent="0.25">
      <c r="A13" t="s">
        <v>346</v>
      </c>
      <c r="B13" t="s">
        <v>346</v>
      </c>
      <c r="C13" s="6" t="s">
        <v>200</v>
      </c>
      <c r="D13" s="2" t="s">
        <v>68</v>
      </c>
    </row>
    <row r="14" spans="1:28" x14ac:dyDescent="0.25">
      <c r="A14" t="s">
        <v>131</v>
      </c>
      <c r="C14" s="4" t="s">
        <v>147</v>
      </c>
    </row>
    <row r="15" spans="1:28" x14ac:dyDescent="0.25">
      <c r="A15" t="s">
        <v>455</v>
      </c>
      <c r="B15" t="s">
        <v>455</v>
      </c>
      <c r="C15" s="6" t="s">
        <v>200</v>
      </c>
      <c r="D15" s="2" t="s">
        <v>525</v>
      </c>
    </row>
    <row r="16" spans="1:28" x14ac:dyDescent="0.25">
      <c r="A16" t="s">
        <v>286</v>
      </c>
      <c r="B16" t="s">
        <v>286</v>
      </c>
      <c r="C16" s="6" t="s">
        <v>200</v>
      </c>
      <c r="D16" s="2" t="s">
        <v>68</v>
      </c>
    </row>
    <row r="17" spans="1:4" x14ac:dyDescent="0.25">
      <c r="A17" t="s">
        <v>12</v>
      </c>
      <c r="B17" t="s">
        <v>12</v>
      </c>
      <c r="C17" s="6" t="s">
        <v>200</v>
      </c>
      <c r="D17" s="2" t="s">
        <v>68</v>
      </c>
    </row>
    <row r="18" spans="1:4" x14ac:dyDescent="0.25">
      <c r="A18" t="s">
        <v>79</v>
      </c>
      <c r="B18" t="s">
        <v>528</v>
      </c>
      <c r="C18" s="8" t="s">
        <v>151</v>
      </c>
      <c r="D18" s="2" t="s">
        <v>68</v>
      </c>
    </row>
    <row r="19" spans="1:4" x14ac:dyDescent="0.25">
      <c r="A19" t="s">
        <v>458</v>
      </c>
      <c r="B19" t="s">
        <v>458</v>
      </c>
      <c r="C19" s="6" t="s">
        <v>200</v>
      </c>
      <c r="D19" s="2" t="s">
        <v>525</v>
      </c>
    </row>
    <row r="20" spans="1:4" x14ac:dyDescent="0.25">
      <c r="A20" t="s">
        <v>322</v>
      </c>
      <c r="B20" t="s">
        <v>322</v>
      </c>
      <c r="C20" s="6" t="s">
        <v>200</v>
      </c>
      <c r="D20" s="2" t="s">
        <v>68</v>
      </c>
    </row>
    <row r="21" spans="1:4" x14ac:dyDescent="0.25">
      <c r="A21" t="s">
        <v>99</v>
      </c>
      <c r="B21" t="s">
        <v>529</v>
      </c>
      <c r="C21" s="8" t="s">
        <v>151</v>
      </c>
      <c r="D21" s="2" t="s">
        <v>68</v>
      </c>
    </row>
    <row r="22" spans="1:4" x14ac:dyDescent="0.25">
      <c r="A22" t="s">
        <v>417</v>
      </c>
      <c r="B22" t="s">
        <v>417</v>
      </c>
      <c r="C22" s="6" t="s">
        <v>200</v>
      </c>
      <c r="D22" s="2" t="s">
        <v>525</v>
      </c>
    </row>
    <row r="23" spans="1:4" x14ac:dyDescent="0.25">
      <c r="A23" t="s">
        <v>192</v>
      </c>
      <c r="C23" s="4" t="s">
        <v>147</v>
      </c>
    </row>
    <row r="24" spans="1:4" x14ac:dyDescent="0.25">
      <c r="A24" t="s">
        <v>489</v>
      </c>
      <c r="B24" t="s">
        <v>489</v>
      </c>
      <c r="C24" s="6" t="s">
        <v>200</v>
      </c>
      <c r="D24" s="2" t="s">
        <v>525</v>
      </c>
    </row>
    <row r="25" spans="1:4" x14ac:dyDescent="0.25">
      <c r="A25" t="s">
        <v>399</v>
      </c>
      <c r="B25" t="s">
        <v>399</v>
      </c>
      <c r="C25" s="6" t="s">
        <v>200</v>
      </c>
      <c r="D25" s="2" t="s">
        <v>68</v>
      </c>
    </row>
    <row r="26" spans="1:4" x14ac:dyDescent="0.25">
      <c r="A26" t="s">
        <v>409</v>
      </c>
      <c r="B26" t="s">
        <v>409</v>
      </c>
      <c r="C26" s="6" t="s">
        <v>200</v>
      </c>
      <c r="D26" s="2" t="s">
        <v>525</v>
      </c>
    </row>
    <row r="27" spans="1:4" x14ac:dyDescent="0.25">
      <c r="A27" t="s">
        <v>69</v>
      </c>
      <c r="B27" t="s">
        <v>530</v>
      </c>
      <c r="C27" s="8" t="s">
        <v>151</v>
      </c>
      <c r="D27" s="2" t="s">
        <v>68</v>
      </c>
    </row>
    <row r="28" spans="1:4" x14ac:dyDescent="0.25">
      <c r="A28" t="s">
        <v>339</v>
      </c>
      <c r="B28" t="s">
        <v>339</v>
      </c>
      <c r="C28" s="6" t="s">
        <v>200</v>
      </c>
      <c r="D28" s="2" t="s">
        <v>68</v>
      </c>
    </row>
    <row r="29" spans="1:4" x14ac:dyDescent="0.25">
      <c r="A29" t="s">
        <v>508</v>
      </c>
      <c r="B29" t="s">
        <v>508</v>
      </c>
      <c r="C29" s="6" t="s">
        <v>200</v>
      </c>
      <c r="D29" s="2" t="s">
        <v>525</v>
      </c>
    </row>
    <row r="30" spans="1:4" x14ac:dyDescent="0.25">
      <c r="A30" t="s">
        <v>405</v>
      </c>
      <c r="B30" t="s">
        <v>405</v>
      </c>
      <c r="C30" s="6" t="s">
        <v>200</v>
      </c>
      <c r="D30" s="2" t="s">
        <v>68</v>
      </c>
    </row>
    <row r="31" spans="1:4" x14ac:dyDescent="0.25">
      <c r="A31" t="s">
        <v>118</v>
      </c>
      <c r="B31" t="s">
        <v>531</v>
      </c>
      <c r="C31" s="8" t="s">
        <v>151</v>
      </c>
      <c r="D31" s="2" t="s">
        <v>68</v>
      </c>
    </row>
    <row r="32" spans="1:4" x14ac:dyDescent="0.25">
      <c r="A32" t="s">
        <v>435</v>
      </c>
      <c r="B32" t="s">
        <v>435</v>
      </c>
      <c r="C32" s="6" t="s">
        <v>200</v>
      </c>
      <c r="D32" s="2" t="s">
        <v>525</v>
      </c>
    </row>
    <row r="33" spans="1:4" x14ac:dyDescent="0.25">
      <c r="A33" t="s">
        <v>494</v>
      </c>
      <c r="B33" t="s">
        <v>494</v>
      </c>
      <c r="C33" s="6" t="s">
        <v>200</v>
      </c>
      <c r="D33" s="2" t="s">
        <v>525</v>
      </c>
    </row>
    <row r="34" spans="1:4" x14ac:dyDescent="0.25">
      <c r="A34" t="s">
        <v>518</v>
      </c>
      <c r="B34" t="s">
        <v>518</v>
      </c>
      <c r="C34" s="6" t="s">
        <v>200</v>
      </c>
    </row>
    <row r="35" spans="1:4" x14ac:dyDescent="0.25">
      <c r="A35" t="s">
        <v>444</v>
      </c>
      <c r="B35" t="s">
        <v>444</v>
      </c>
      <c r="C35" s="6" t="s">
        <v>200</v>
      </c>
      <c r="D35" s="2" t="s">
        <v>525</v>
      </c>
    </row>
    <row r="36" spans="1:4" x14ac:dyDescent="0.25">
      <c r="A36" t="s">
        <v>335</v>
      </c>
      <c r="B36" t="s">
        <v>335</v>
      </c>
      <c r="C36" s="6" t="s">
        <v>200</v>
      </c>
      <c r="D36" s="2" t="s">
        <v>68</v>
      </c>
    </row>
    <row r="37" spans="1:4" x14ac:dyDescent="0.25">
      <c r="A37" t="s">
        <v>468</v>
      </c>
      <c r="B37" t="s">
        <v>468</v>
      </c>
      <c r="C37" s="6" t="s">
        <v>200</v>
      </c>
      <c r="D37" s="2" t="s">
        <v>525</v>
      </c>
    </row>
    <row r="38" spans="1:4" x14ac:dyDescent="0.25">
      <c r="A38" t="s">
        <v>329</v>
      </c>
      <c r="B38" t="s">
        <v>329</v>
      </c>
      <c r="C38" s="6" t="s">
        <v>200</v>
      </c>
      <c r="D38" s="2" t="s">
        <v>68</v>
      </c>
    </row>
    <row r="39" spans="1:4" x14ac:dyDescent="0.25">
      <c r="A39" t="s">
        <v>92</v>
      </c>
      <c r="B39" t="s">
        <v>532</v>
      </c>
      <c r="C39" s="8" t="s">
        <v>151</v>
      </c>
      <c r="D39" s="2" t="s">
        <v>68</v>
      </c>
    </row>
    <row r="40" spans="1:4" x14ac:dyDescent="0.25">
      <c r="A40" t="s">
        <v>426</v>
      </c>
      <c r="B40" t="s">
        <v>426</v>
      </c>
      <c r="C40" s="6" t="s">
        <v>200</v>
      </c>
      <c r="D40" s="2" t="s">
        <v>525</v>
      </c>
    </row>
    <row r="41" spans="1:4" x14ac:dyDescent="0.25">
      <c r="A41" t="s">
        <v>0</v>
      </c>
      <c r="B41" t="s">
        <v>0</v>
      </c>
      <c r="C41" s="6" t="s">
        <v>200</v>
      </c>
    </row>
    <row r="42" spans="1:4" x14ac:dyDescent="0.25">
      <c r="B42" t="s">
        <v>18</v>
      </c>
      <c r="C42" s="5" t="s">
        <v>534</v>
      </c>
      <c r="D42" s="2" t="s">
        <v>68</v>
      </c>
    </row>
    <row r="43" spans="1:4" x14ac:dyDescent="0.25">
      <c r="B43" t="s">
        <v>13</v>
      </c>
      <c r="C43" s="5" t="s">
        <v>534</v>
      </c>
      <c r="D43" s="2" t="s">
        <v>68</v>
      </c>
    </row>
    <row r="44" spans="1:4" x14ac:dyDescent="0.25">
      <c r="B44" t="s">
        <v>17</v>
      </c>
      <c r="C44" s="5" t="s">
        <v>534</v>
      </c>
      <c r="D44" s="2" t="s">
        <v>68</v>
      </c>
    </row>
    <row r="45" spans="1:4" x14ac:dyDescent="0.25">
      <c r="B45" t="s">
        <v>555</v>
      </c>
      <c r="C45" s="5" t="s">
        <v>534</v>
      </c>
      <c r="D45" s="2" t="s">
        <v>68</v>
      </c>
    </row>
  </sheetData>
  <autoFilter ref="A1:D45" xr:uid="{A12F05A2-F84B-4BFA-ADF4-7302F1870D77}">
    <sortState xmlns:xlrd2="http://schemas.microsoft.com/office/spreadsheetml/2017/richdata2" ref="A2:D40">
      <sortCondition ref="A1:A39"/>
    </sortState>
  </autoFilter>
  <hyperlinks>
    <hyperlink ref="D3" r:id="rId1" xr:uid="{E4D0FFFB-6658-4302-A28F-DD9C528EECCC}"/>
    <hyperlink ref="D11" r:id="rId2" xr:uid="{0FF4BD99-7C00-4D0C-A53D-F0EA7338C694}"/>
    <hyperlink ref="D4" r:id="rId3" xr:uid="{48A59203-E683-4987-9E3D-16A8CDF02CFA}"/>
    <hyperlink ref="D5" r:id="rId4" xr:uid="{9765A956-359C-4436-83F4-F18E1B322458}"/>
    <hyperlink ref="D7" r:id="rId5" xr:uid="{EF86ACEB-9441-4812-AAA0-6AE37758A2FF}"/>
    <hyperlink ref="D32" r:id="rId6" xr:uid="{B4D4A114-DEF0-40A4-97A9-3CA4750F6C98}"/>
    <hyperlink ref="D35" r:id="rId7" xr:uid="{AF07EEE6-80D0-457D-85D1-BBADD1FA5996}"/>
    <hyperlink ref="D33" r:id="rId8" xr:uid="{0CF668E0-DE62-446A-88CA-41A71FBC564A}"/>
    <hyperlink ref="D6" r:id="rId9" xr:uid="{5BB71151-EE48-42D1-A4B2-C522CB6E572A}"/>
    <hyperlink ref="D2" r:id="rId10" xr:uid="{307EC306-56C5-4C86-AA93-B67CDFECC092}"/>
    <hyperlink ref="D13" r:id="rId11" xr:uid="{7BF2FAC1-9245-4C38-A731-27843A4760F4}"/>
    <hyperlink ref="D10" r:id="rId12" xr:uid="{F96DBC14-1121-4B48-A1A9-6827F60A2C43}"/>
    <hyperlink ref="D9" r:id="rId13" xr:uid="{6E5EF0E4-8B90-474F-BB7D-7EC2160FA7DD}"/>
    <hyperlink ref="D8" r:id="rId14" xr:uid="{DD19D505-F2C6-4ADD-9A35-20C286DAAACB}"/>
    <hyperlink ref="D26" r:id="rId15" xr:uid="{1466239F-EECF-44E1-B5F6-54AEE82DD251}"/>
    <hyperlink ref="D24" r:id="rId16" xr:uid="{53D5D589-F1AA-4445-86F1-BC5E78C15B70}"/>
    <hyperlink ref="D25" r:id="rId17" xr:uid="{AFD236A6-6A2D-4162-82E6-B8A122DED287}"/>
    <hyperlink ref="D18" r:id="rId18" xr:uid="{F757CF92-1ED7-4A98-97CB-D58423FDD560}"/>
    <hyperlink ref="D17" r:id="rId19" xr:uid="{B71CEAA1-1715-4F17-8A8B-65FB73229B7D}"/>
    <hyperlink ref="D15" r:id="rId20" xr:uid="{F03FD02A-2188-4383-875C-AC55FF8FA427}"/>
    <hyperlink ref="D16" r:id="rId21" xr:uid="{02EC8672-0339-4E85-B6C9-9EE97A18FDBD}"/>
    <hyperlink ref="D39" r:id="rId22" xr:uid="{FB6073B2-D072-4C08-A969-00A35A97EDDB}"/>
    <hyperlink ref="D37" r:id="rId23" xr:uid="{65F7F54E-7DF4-455E-A7D6-2B6D4884DDA2}"/>
    <hyperlink ref="D40" r:id="rId24" xr:uid="{12075AAA-98FB-4CF9-B582-BBB3D2C24986}"/>
    <hyperlink ref="D38" r:id="rId25" xr:uid="{2DAB48C2-5839-4329-8A2E-84F3ED9DDBE1}"/>
    <hyperlink ref="D21" r:id="rId26" xr:uid="{25A1670D-A3F7-4B88-A6EE-AD94C4A7718C}"/>
    <hyperlink ref="D20" r:id="rId27" xr:uid="{FD0362B9-C6CB-44D7-97AB-6DE6B2BF30BC}"/>
    <hyperlink ref="D19" r:id="rId28" xr:uid="{089023A2-7D7E-42B8-944F-E00CF6FBDF42}"/>
    <hyperlink ref="D22" r:id="rId29" xr:uid="{3CD318D4-443F-4654-9994-B3567BEA6F3B}"/>
    <hyperlink ref="D29" r:id="rId30" xr:uid="{05035575-5AA0-477E-B1FA-8CF7F1EC12BB}"/>
    <hyperlink ref="D30" r:id="rId31" xr:uid="{3BBCEE89-3B52-4E19-B382-016FA922FDAC}"/>
    <hyperlink ref="D31" r:id="rId32" xr:uid="{1BA0FDAC-9DA4-4B37-89D9-FC9654E3D9FD}"/>
    <hyperlink ref="D28" r:id="rId33" xr:uid="{63DA8936-9D78-400A-9936-D95D29DF6F74}"/>
    <hyperlink ref="D27" r:id="rId34" xr:uid="{9A711C98-DDFD-4D55-B8CD-7FEB4427CE12}"/>
    <hyperlink ref="D36" r:id="rId35" xr:uid="{08B1F380-4071-4AD1-9710-F412376D80D1}"/>
    <hyperlink ref="D42" r:id="rId36" xr:uid="{709C194F-8520-4E53-8055-392C260399CB}"/>
    <hyperlink ref="D43" r:id="rId37" xr:uid="{5C0F0E73-2BE8-4E4D-9454-E51F5598F56B}"/>
    <hyperlink ref="D44" r:id="rId38" xr:uid="{EDB8DAF9-4358-4FD2-AB6F-8489C105F459}"/>
    <hyperlink ref="D45" r:id="rId39" xr:uid="{457F9397-A334-414A-8F54-0534BA886A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49"/>
  <sheetViews>
    <sheetView tabSelected="1" workbookViewId="0"/>
  </sheetViews>
  <sheetFormatPr defaultRowHeight="15" x14ac:dyDescent="0.25"/>
  <cols>
    <col min="1" max="1" width="43.28515625" bestFit="1" customWidth="1"/>
    <col min="2" max="2" width="36.28515625" bestFit="1" customWidth="1"/>
    <col min="3" max="4" width="50" bestFit="1" customWidth="1"/>
  </cols>
  <sheetData>
    <row r="1" spans="1:4" x14ac:dyDescent="0.25">
      <c r="A1" s="1" t="s">
        <v>605</v>
      </c>
      <c r="B1" s="1" t="s">
        <v>568</v>
      </c>
      <c r="C1" s="1" t="s">
        <v>40</v>
      </c>
      <c r="D1" s="1" t="s">
        <v>606</v>
      </c>
    </row>
    <row r="2" spans="1:4" x14ac:dyDescent="0.25">
      <c r="A2" t="s">
        <v>599</v>
      </c>
      <c r="B2" t="s">
        <v>600</v>
      </c>
      <c r="C2" t="s">
        <v>526</v>
      </c>
      <c r="D2" t="str">
        <f>VLOOKUP(C2,Overview!B:B,1,0)</f>
        <v>ActivityValue</v>
      </c>
    </row>
    <row r="3" spans="1:4" x14ac:dyDescent="0.25">
      <c r="A3" t="s">
        <v>578</v>
      </c>
      <c r="B3" t="s">
        <v>579</v>
      </c>
      <c r="C3" t="s">
        <v>168</v>
      </c>
      <c r="D3" t="str">
        <f>VLOOKUP(C3,Overview!B:B,1,0)</f>
        <v>AnnotationTypeValue</v>
      </c>
    </row>
    <row r="4" spans="1:4" x14ac:dyDescent="0.25">
      <c r="A4" t="s">
        <v>585</v>
      </c>
      <c r="B4" t="s">
        <v>586</v>
      </c>
      <c r="C4" t="s">
        <v>451</v>
      </c>
      <c r="D4" t="str">
        <f>VLOOKUP(C4,Overview!B:B,1,0)</f>
        <v>ElectricityAppurtenanceTypeExtendedValue</v>
      </c>
    </row>
    <row r="5" spans="1:4" x14ac:dyDescent="0.25">
      <c r="A5" t="s">
        <v>585</v>
      </c>
      <c r="B5" t="s">
        <v>586</v>
      </c>
      <c r="C5" t="s">
        <v>277</v>
      </c>
      <c r="D5" t="str">
        <f>VLOOKUP(C5,Overview!B:B,1,0)</f>
        <v>ElectricityAppurtenanceTypeIMKLValue</v>
      </c>
    </row>
    <row r="6" spans="1:4" x14ac:dyDescent="0.25">
      <c r="A6" t="s">
        <v>585</v>
      </c>
      <c r="B6" t="s">
        <v>586</v>
      </c>
      <c r="C6" t="s">
        <v>455</v>
      </c>
      <c r="D6" t="str">
        <f>VLOOKUP(C6,Overview!B:B,1,0)</f>
        <v>OilGasChemicalsAppurtenanceTypeExtendedValue</v>
      </c>
    </row>
    <row r="7" spans="1:4" x14ac:dyDescent="0.25">
      <c r="A7" t="s">
        <v>585</v>
      </c>
      <c r="B7" t="s">
        <v>586</v>
      </c>
      <c r="C7" t="s">
        <v>286</v>
      </c>
      <c r="D7" t="str">
        <f>VLOOKUP(C7,Overview!B:B,1,0)</f>
        <v>OilGasChemicalsAppurtenanceTypeIMKLValue</v>
      </c>
    </row>
    <row r="8" spans="1:4" x14ac:dyDescent="0.25">
      <c r="A8" t="s">
        <v>585</v>
      </c>
      <c r="B8" t="s">
        <v>586</v>
      </c>
      <c r="C8" t="s">
        <v>458</v>
      </c>
      <c r="D8" t="str">
        <f>VLOOKUP(C8,Overview!B:B,1,0)</f>
        <v>SewerAppurtenanceTypeExtendedValue</v>
      </c>
    </row>
    <row r="9" spans="1:4" x14ac:dyDescent="0.25">
      <c r="A9" t="s">
        <v>585</v>
      </c>
      <c r="B9" t="s">
        <v>586</v>
      </c>
      <c r="C9" t="s">
        <v>322</v>
      </c>
      <c r="D9" t="str">
        <f>VLOOKUP(C9,Overview!B:B,1,0)</f>
        <v>SewerAppurtenanceTypeIMKLValue</v>
      </c>
    </row>
    <row r="10" spans="1:4" x14ac:dyDescent="0.25">
      <c r="A10" t="s">
        <v>585</v>
      </c>
      <c r="B10" t="s">
        <v>586</v>
      </c>
      <c r="C10" t="s">
        <v>489</v>
      </c>
      <c r="D10" t="str">
        <f>VLOOKUP(C10,Overview!B:B,1,0)</f>
        <v>TelecommunicationsAppurtenanceTypeExtendedValue</v>
      </c>
    </row>
    <row r="11" spans="1:4" x14ac:dyDescent="0.25">
      <c r="A11" t="s">
        <v>585</v>
      </c>
      <c r="B11" t="s">
        <v>586</v>
      </c>
      <c r="C11" t="s">
        <v>399</v>
      </c>
      <c r="D11" t="str">
        <f>VLOOKUP(C11,Overview!B:B,1,0)</f>
        <v>TelecommunicationsAppurtenanceTypeIMKLValue</v>
      </c>
    </row>
    <row r="12" spans="1:4" x14ac:dyDescent="0.25">
      <c r="A12" t="s">
        <v>585</v>
      </c>
      <c r="B12" t="s">
        <v>586</v>
      </c>
      <c r="C12" t="s">
        <v>339</v>
      </c>
      <c r="D12" t="str">
        <f>VLOOKUP(C12,Overview!B:B,1,0)</f>
        <v>ThermalAppurtenanceTypeIMKLValue</v>
      </c>
    </row>
    <row r="13" spans="1:4" x14ac:dyDescent="0.25">
      <c r="A13" t="s">
        <v>585</v>
      </c>
      <c r="B13" t="s">
        <v>586</v>
      </c>
      <c r="C13" t="s">
        <v>468</v>
      </c>
      <c r="D13" t="str">
        <f>VLOOKUP(C13,Overview!B:B,1,0)</f>
        <v>WaterAppurtenanceTypeExtendedValue</v>
      </c>
    </row>
    <row r="14" spans="1:4" x14ac:dyDescent="0.25">
      <c r="A14" t="s">
        <v>585</v>
      </c>
      <c r="B14" t="s">
        <v>586</v>
      </c>
      <c r="C14" t="s">
        <v>329</v>
      </c>
      <c r="D14" t="str">
        <f>VLOOKUP(C14,Overview!B:B,1,0)</f>
        <v>WaterAppurtenanceTypeIMKLValue</v>
      </c>
    </row>
    <row r="15" spans="1:4" x14ac:dyDescent="0.25">
      <c r="A15" t="s">
        <v>585</v>
      </c>
      <c r="B15" t="s">
        <v>597</v>
      </c>
      <c r="C15" t="s">
        <v>8</v>
      </c>
      <c r="D15" t="str">
        <f>VLOOKUP(C15,Overview!B:B,1,0)</f>
        <v>ConditionOfFacilityValue</v>
      </c>
    </row>
    <row r="16" spans="1:4" x14ac:dyDescent="0.25">
      <c r="A16" t="s">
        <v>585</v>
      </c>
      <c r="B16" t="s">
        <v>570</v>
      </c>
      <c r="C16" t="s">
        <v>527</v>
      </c>
      <c r="D16" t="str">
        <f>VLOOKUP(C16,Overview!B:B,1,0)</f>
        <v>ElectricitySubthemeValue</v>
      </c>
    </row>
    <row r="17" spans="1:4" x14ac:dyDescent="0.25">
      <c r="A17" t="s">
        <v>585</v>
      </c>
      <c r="B17" t="s">
        <v>570</v>
      </c>
      <c r="C17" t="s">
        <v>528</v>
      </c>
      <c r="D17" t="str">
        <f>VLOOKUP(C17,Overview!B:B,1,0)</f>
        <v>OilGasChemicalsSubthemeValue</v>
      </c>
    </row>
    <row r="18" spans="1:4" x14ac:dyDescent="0.25">
      <c r="A18" t="s">
        <v>585</v>
      </c>
      <c r="B18" t="s">
        <v>570</v>
      </c>
      <c r="C18" t="s">
        <v>529</v>
      </c>
      <c r="D18" t="str">
        <f>VLOOKUP(C18,Overview!B:B,1,0)</f>
        <v>SewerSubthemeValue</v>
      </c>
    </row>
    <row r="19" spans="1:4" x14ac:dyDescent="0.25">
      <c r="A19" t="s">
        <v>585</v>
      </c>
      <c r="B19" t="s">
        <v>570</v>
      </c>
      <c r="C19" t="s">
        <v>530</v>
      </c>
      <c r="D19" t="str">
        <f>VLOOKUP(C19,Overview!B:B,1,0)</f>
        <v>TelecommunicationsSubthemeValue</v>
      </c>
    </row>
    <row r="20" spans="1:4" x14ac:dyDescent="0.25">
      <c r="A20" t="s">
        <v>585</v>
      </c>
      <c r="B20" t="s">
        <v>570</v>
      </c>
      <c r="C20" t="s">
        <v>531</v>
      </c>
      <c r="D20" t="str">
        <f>VLOOKUP(C20,Overview!B:B,1,0)</f>
        <v>ThermalSubthemeValue</v>
      </c>
    </row>
    <row r="21" spans="1:4" x14ac:dyDescent="0.25">
      <c r="A21" t="s">
        <v>585</v>
      </c>
      <c r="B21" t="s">
        <v>570</v>
      </c>
      <c r="C21" t="s">
        <v>532</v>
      </c>
      <c r="D21" t="str">
        <f>VLOOKUP(C21,Overview!B:B,1,0)</f>
        <v>WaterSubthemeValue</v>
      </c>
    </row>
    <row r="22" spans="1:4" x14ac:dyDescent="0.25">
      <c r="A22" t="s">
        <v>585</v>
      </c>
      <c r="B22" t="s">
        <v>598</v>
      </c>
      <c r="C22" t="s">
        <v>518</v>
      </c>
      <c r="D22" t="str">
        <f>VLOOKUP(C22,Overview!B:B,1,0)</f>
        <v>VerticalPositionValue</v>
      </c>
    </row>
    <row r="23" spans="1:4" x14ac:dyDescent="0.25">
      <c r="A23" t="s">
        <v>585</v>
      </c>
      <c r="B23" t="s">
        <v>601</v>
      </c>
      <c r="C23" t="s">
        <v>13</v>
      </c>
      <c r="D23" t="str">
        <f>VLOOKUP(C23,Overview!B:B,1,0)</f>
        <v>VisibilityTypeValue</v>
      </c>
    </row>
    <row r="24" spans="1:4" x14ac:dyDescent="0.25">
      <c r="A24" t="s">
        <v>614</v>
      </c>
      <c r="B24" t="s">
        <v>597</v>
      </c>
      <c r="C24" t="s">
        <v>8</v>
      </c>
      <c r="D24" t="str">
        <f>VLOOKUP(C24,Overview!B:B,1,0)</f>
        <v>ConditionOfFacilityValue</v>
      </c>
    </row>
    <row r="25" spans="1:4" x14ac:dyDescent="0.25">
      <c r="A25" t="s">
        <v>614</v>
      </c>
      <c r="B25" t="s">
        <v>598</v>
      </c>
      <c r="C25" t="s">
        <v>518</v>
      </c>
      <c r="D25" t="str">
        <f>VLOOKUP(C25,Overview!B:B,1,0)</f>
        <v>VerticalPositionValue</v>
      </c>
    </row>
    <row r="26" spans="1:4" x14ac:dyDescent="0.25">
      <c r="A26" t="s">
        <v>614</v>
      </c>
      <c r="B26" t="s">
        <v>601</v>
      </c>
      <c r="C26" t="s">
        <v>13</v>
      </c>
      <c r="D26" t="str">
        <f>VLOOKUP(C26,Overview!B:B,1,0)</f>
        <v>VisibilityTypeValue</v>
      </c>
    </row>
    <row r="27" spans="1:4" x14ac:dyDescent="0.25">
      <c r="A27" t="s">
        <v>602</v>
      </c>
      <c r="B27" t="s">
        <v>586</v>
      </c>
      <c r="C27" t="s">
        <v>451</v>
      </c>
      <c r="D27" t="str">
        <f>VLOOKUP(C27,Overview!B:B,1,0)</f>
        <v>ElectricityAppurtenanceTypeExtendedValue</v>
      </c>
    </row>
    <row r="28" spans="1:4" x14ac:dyDescent="0.25">
      <c r="A28" t="s">
        <v>602</v>
      </c>
      <c r="B28" t="s">
        <v>586</v>
      </c>
      <c r="C28" t="s">
        <v>277</v>
      </c>
      <c r="D28" t="str">
        <f>VLOOKUP(C28,Overview!B:B,1,0)</f>
        <v>ElectricityAppurtenanceTypeIMKLValue</v>
      </c>
    </row>
    <row r="29" spans="1:4" x14ac:dyDescent="0.25">
      <c r="A29" t="s">
        <v>602</v>
      </c>
      <c r="B29" t="s">
        <v>586</v>
      </c>
      <c r="C29" t="s">
        <v>455</v>
      </c>
      <c r="D29" t="str">
        <f>VLOOKUP(C29,Overview!B:B,1,0)</f>
        <v>OilGasChemicalsAppurtenanceTypeExtendedValue</v>
      </c>
    </row>
    <row r="30" spans="1:4" x14ac:dyDescent="0.25">
      <c r="A30" t="s">
        <v>602</v>
      </c>
      <c r="B30" t="s">
        <v>586</v>
      </c>
      <c r="C30" t="s">
        <v>286</v>
      </c>
      <c r="D30" t="str">
        <f>VLOOKUP(C30,Overview!B:B,1,0)</f>
        <v>OilGasChemicalsAppurtenanceTypeIMKLValue</v>
      </c>
    </row>
    <row r="31" spans="1:4" x14ac:dyDescent="0.25">
      <c r="A31" t="s">
        <v>602</v>
      </c>
      <c r="B31" t="s">
        <v>586</v>
      </c>
      <c r="C31" t="s">
        <v>458</v>
      </c>
      <c r="D31" t="str">
        <f>VLOOKUP(C31,Overview!B:B,1,0)</f>
        <v>SewerAppurtenanceTypeExtendedValue</v>
      </c>
    </row>
    <row r="32" spans="1:4" x14ac:dyDescent="0.25">
      <c r="A32" t="s">
        <v>602</v>
      </c>
      <c r="B32" t="s">
        <v>586</v>
      </c>
      <c r="C32" t="s">
        <v>322</v>
      </c>
      <c r="D32" t="str">
        <f>VLOOKUP(C32,Overview!B:B,1,0)</f>
        <v>SewerAppurtenanceTypeIMKLValue</v>
      </c>
    </row>
    <row r="33" spans="1:4" x14ac:dyDescent="0.25">
      <c r="A33" t="s">
        <v>602</v>
      </c>
      <c r="B33" t="s">
        <v>586</v>
      </c>
      <c r="C33" t="s">
        <v>489</v>
      </c>
      <c r="D33" t="str">
        <f>VLOOKUP(C33,Overview!B:B,1,0)</f>
        <v>TelecommunicationsAppurtenanceTypeExtendedValue</v>
      </c>
    </row>
    <row r="34" spans="1:4" x14ac:dyDescent="0.25">
      <c r="A34" t="s">
        <v>602</v>
      </c>
      <c r="B34" t="s">
        <v>586</v>
      </c>
      <c r="C34" t="s">
        <v>399</v>
      </c>
      <c r="D34" t="str">
        <f>VLOOKUP(C34,Overview!B:B,1,0)</f>
        <v>TelecommunicationsAppurtenanceTypeIMKLValue</v>
      </c>
    </row>
    <row r="35" spans="1:4" x14ac:dyDescent="0.25">
      <c r="A35" t="s">
        <v>602</v>
      </c>
      <c r="B35" t="s">
        <v>586</v>
      </c>
      <c r="C35" t="s">
        <v>339</v>
      </c>
      <c r="D35" t="str">
        <f>VLOOKUP(C35,Overview!B:B,1,0)</f>
        <v>ThermalAppurtenanceTypeIMKLValue</v>
      </c>
    </row>
    <row r="36" spans="1:4" x14ac:dyDescent="0.25">
      <c r="A36" t="s">
        <v>602</v>
      </c>
      <c r="B36" t="s">
        <v>586</v>
      </c>
      <c r="C36" t="s">
        <v>468</v>
      </c>
      <c r="D36" t="str">
        <f>VLOOKUP(C36,Overview!B:B,1,0)</f>
        <v>WaterAppurtenanceTypeExtendedValue</v>
      </c>
    </row>
    <row r="37" spans="1:4" x14ac:dyDescent="0.25">
      <c r="A37" t="s">
        <v>602</v>
      </c>
      <c r="B37" t="s">
        <v>586</v>
      </c>
      <c r="C37" t="s">
        <v>329</v>
      </c>
      <c r="D37" t="str">
        <f>VLOOKUP(C37,Overview!B:B,1,0)</f>
        <v>WaterAppurtenanceTypeIMKLValue</v>
      </c>
    </row>
    <row r="38" spans="1:4" x14ac:dyDescent="0.25">
      <c r="A38" t="s">
        <v>602</v>
      </c>
      <c r="B38" t="s">
        <v>597</v>
      </c>
      <c r="C38" t="s">
        <v>8</v>
      </c>
      <c r="D38" t="str">
        <f>VLOOKUP(C38,Overview!B:B,1,0)</f>
        <v>ConditionOfFacilityValue</v>
      </c>
    </row>
    <row r="39" spans="1:4" x14ac:dyDescent="0.25">
      <c r="A39" t="s">
        <v>602</v>
      </c>
      <c r="B39" t="s">
        <v>570</v>
      </c>
      <c r="C39" t="s">
        <v>527</v>
      </c>
      <c r="D39" t="str">
        <f>VLOOKUP(C39,Overview!B:B,1,0)</f>
        <v>ElectricitySubthemeValue</v>
      </c>
    </row>
    <row r="40" spans="1:4" x14ac:dyDescent="0.25">
      <c r="A40" t="s">
        <v>602</v>
      </c>
      <c r="B40" t="s">
        <v>570</v>
      </c>
      <c r="C40" t="s">
        <v>528</v>
      </c>
      <c r="D40" t="str">
        <f>VLOOKUP(C40,Overview!B:B,1,0)</f>
        <v>OilGasChemicalsSubthemeValue</v>
      </c>
    </row>
    <row r="41" spans="1:4" x14ac:dyDescent="0.25">
      <c r="A41" t="s">
        <v>602</v>
      </c>
      <c r="B41" t="s">
        <v>570</v>
      </c>
      <c r="C41" t="s">
        <v>529</v>
      </c>
      <c r="D41" t="str">
        <f>VLOOKUP(C41,Overview!B:B,1,0)</f>
        <v>SewerSubthemeValue</v>
      </c>
    </row>
    <row r="42" spans="1:4" x14ac:dyDescent="0.25">
      <c r="A42" t="s">
        <v>602</v>
      </c>
      <c r="B42" t="s">
        <v>570</v>
      </c>
      <c r="C42" t="s">
        <v>530</v>
      </c>
      <c r="D42" t="str">
        <f>VLOOKUP(C42,Overview!B:B,1,0)</f>
        <v>TelecommunicationsSubthemeValue</v>
      </c>
    </row>
    <row r="43" spans="1:4" x14ac:dyDescent="0.25">
      <c r="A43" t="s">
        <v>602</v>
      </c>
      <c r="B43" t="s">
        <v>570</v>
      </c>
      <c r="C43" t="s">
        <v>531</v>
      </c>
      <c r="D43" t="str">
        <f>VLOOKUP(C43,Overview!B:B,1,0)</f>
        <v>ThermalSubthemeValue</v>
      </c>
    </row>
    <row r="44" spans="1:4" x14ac:dyDescent="0.25">
      <c r="A44" t="s">
        <v>602</v>
      </c>
      <c r="B44" t="s">
        <v>570</v>
      </c>
      <c r="C44" t="s">
        <v>532</v>
      </c>
      <c r="D44" t="str">
        <f>VLOOKUP(C44,Overview!B:B,1,0)</f>
        <v>WaterSubthemeValue</v>
      </c>
    </row>
    <row r="45" spans="1:4" x14ac:dyDescent="0.25">
      <c r="A45" t="s">
        <v>602</v>
      </c>
      <c r="B45" t="s">
        <v>598</v>
      </c>
      <c r="C45" t="s">
        <v>518</v>
      </c>
      <c r="D45" t="str">
        <f>VLOOKUP(C45,Overview!B:B,1,0)</f>
        <v>VerticalPositionValue</v>
      </c>
    </row>
    <row r="46" spans="1:4" x14ac:dyDescent="0.25">
      <c r="A46" t="s">
        <v>602</v>
      </c>
      <c r="B46" t="s">
        <v>601</v>
      </c>
      <c r="C46" t="s">
        <v>13</v>
      </c>
      <c r="D46" t="str">
        <f>VLOOKUP(C46,Overview!B:B,1,0)</f>
        <v>VisibilityTypeValue</v>
      </c>
    </row>
    <row r="47" spans="1:4" x14ac:dyDescent="0.25">
      <c r="A47" t="s">
        <v>580</v>
      </c>
      <c r="B47" t="s">
        <v>582</v>
      </c>
      <c r="C47" t="s">
        <v>183</v>
      </c>
      <c r="D47" t="str">
        <f>VLOOKUP(C47,Overview!B:B,1,0)</f>
        <v>DocumentMediaTypeValue</v>
      </c>
    </row>
    <row r="48" spans="1:4" x14ac:dyDescent="0.25">
      <c r="A48" t="s">
        <v>580</v>
      </c>
      <c r="B48" t="s">
        <v>581</v>
      </c>
      <c r="C48" t="s">
        <v>181</v>
      </c>
      <c r="D48" t="str">
        <f>VLOOKUP(C48,Overview!B:B,1,0)</f>
        <v>DocumentTypeValue</v>
      </c>
    </row>
    <row r="49" spans="1:4" x14ac:dyDescent="0.25">
      <c r="A49" t="s">
        <v>610</v>
      </c>
      <c r="B49" t="s">
        <v>615</v>
      </c>
      <c r="C49" t="s">
        <v>555</v>
      </c>
      <c r="D49" t="str">
        <f>VLOOKUP(C49,Overview!B:B,1,0)</f>
        <v>ConstructionTechniqueValue</v>
      </c>
    </row>
    <row r="50" spans="1:4" x14ac:dyDescent="0.25">
      <c r="A50" t="s">
        <v>610</v>
      </c>
      <c r="B50" t="s">
        <v>583</v>
      </c>
      <c r="C50" t="s">
        <v>193</v>
      </c>
      <c r="D50" t="str">
        <f>VLOOKUP(C50,Overview!B:B,1,0)</f>
        <v>ContainerTypeValue</v>
      </c>
    </row>
    <row r="51" spans="1:4" x14ac:dyDescent="0.25">
      <c r="A51" t="s">
        <v>610</v>
      </c>
      <c r="B51" t="s">
        <v>597</v>
      </c>
      <c r="C51" t="s">
        <v>8</v>
      </c>
      <c r="D51" t="str">
        <f>VLOOKUP(C51,Overview!B:B,1,0)</f>
        <v>ConditionOfFacilityValue</v>
      </c>
    </row>
    <row r="52" spans="1:4" x14ac:dyDescent="0.25">
      <c r="A52" t="s">
        <v>610</v>
      </c>
      <c r="B52" t="s">
        <v>588</v>
      </c>
      <c r="C52" t="s">
        <v>346</v>
      </c>
      <c r="D52" t="str">
        <f>VLOOKUP(C52,Overview!B:B,1,0)</f>
        <v>MaterialTypeValue</v>
      </c>
    </row>
    <row r="53" spans="1:4" x14ac:dyDescent="0.25">
      <c r="A53" t="s">
        <v>610</v>
      </c>
      <c r="B53" t="s">
        <v>593</v>
      </c>
      <c r="C53" t="s">
        <v>435</v>
      </c>
      <c r="D53" t="str">
        <f>VLOOKUP(C53,Overview!B:B,1,0)</f>
        <v>UtilityDeliveryTypeExtendedValue</v>
      </c>
    </row>
    <row r="54" spans="1:4" x14ac:dyDescent="0.25">
      <c r="A54" t="s">
        <v>610</v>
      </c>
      <c r="B54" t="s">
        <v>598</v>
      </c>
      <c r="C54" t="s">
        <v>518</v>
      </c>
      <c r="D54" t="str">
        <f>VLOOKUP(C54,Overview!B:B,1,0)</f>
        <v>VerticalPositionValue</v>
      </c>
    </row>
    <row r="55" spans="1:4" x14ac:dyDescent="0.25">
      <c r="A55" t="s">
        <v>610</v>
      </c>
      <c r="B55" t="s">
        <v>601</v>
      </c>
      <c r="C55" t="s">
        <v>13</v>
      </c>
      <c r="D55" t="str">
        <f>VLOOKUP(C55,Overview!B:B,1,0)</f>
        <v>VisibilityTypeValue</v>
      </c>
    </row>
    <row r="56" spans="1:4" x14ac:dyDescent="0.25">
      <c r="A56" t="s">
        <v>610</v>
      </c>
      <c r="B56" t="s">
        <v>587</v>
      </c>
      <c r="C56" t="s">
        <v>444</v>
      </c>
      <c r="D56" t="str">
        <f>VLOOKUP(C56,Overview!B:B,1,0)</f>
        <v>WarningTypeExtendedValue</v>
      </c>
    </row>
    <row r="57" spans="1:4" x14ac:dyDescent="0.25">
      <c r="A57" t="s">
        <v>610</v>
      </c>
      <c r="B57" t="s">
        <v>587</v>
      </c>
      <c r="C57" t="s">
        <v>335</v>
      </c>
      <c r="D57" t="str">
        <f>VLOOKUP(C57,Overview!B:B,1,0)</f>
        <v>WarningTypeIMKLValue</v>
      </c>
    </row>
    <row r="58" spans="1:4" x14ac:dyDescent="0.25">
      <c r="A58" t="s">
        <v>569</v>
      </c>
      <c r="B58" t="s">
        <v>615</v>
      </c>
      <c r="C58" t="s">
        <v>555</v>
      </c>
      <c r="D58" t="str">
        <f>VLOOKUP(C58,Overview!B:B,1,0)</f>
        <v>ConstructionTechniqueValue</v>
      </c>
    </row>
    <row r="59" spans="1:4" x14ac:dyDescent="0.25">
      <c r="A59" t="s">
        <v>569</v>
      </c>
      <c r="B59" t="s">
        <v>597</v>
      </c>
      <c r="C59" t="s">
        <v>8</v>
      </c>
      <c r="D59" t="str">
        <f>VLOOKUP(C59,Overview!B:B,1,0)</f>
        <v>ConditionOfFacilityValue</v>
      </c>
    </row>
    <row r="60" spans="1:4" x14ac:dyDescent="0.25">
      <c r="A60" t="s">
        <v>569</v>
      </c>
      <c r="B60" t="s">
        <v>588</v>
      </c>
      <c r="C60" t="s">
        <v>346</v>
      </c>
      <c r="D60" t="str">
        <f>VLOOKUP(C60,Overview!B:B,1,0)</f>
        <v>MaterialTypeValue</v>
      </c>
    </row>
    <row r="61" spans="1:4" x14ac:dyDescent="0.25">
      <c r="A61" t="s">
        <v>569</v>
      </c>
      <c r="B61" t="s">
        <v>570</v>
      </c>
      <c r="C61" t="s">
        <v>527</v>
      </c>
      <c r="D61" t="str">
        <f>VLOOKUP(C61,Overview!B:B,1,0)</f>
        <v>ElectricitySubthemeValue</v>
      </c>
    </row>
    <row r="62" spans="1:4" x14ac:dyDescent="0.25">
      <c r="A62" t="s">
        <v>569</v>
      </c>
      <c r="B62" t="s">
        <v>593</v>
      </c>
      <c r="C62" t="s">
        <v>435</v>
      </c>
      <c r="D62" t="str">
        <f>VLOOKUP(C62,Overview!B:B,1,0)</f>
        <v>UtilityDeliveryTypeExtendedValue</v>
      </c>
    </row>
    <row r="63" spans="1:4" x14ac:dyDescent="0.25">
      <c r="A63" t="s">
        <v>569</v>
      </c>
      <c r="B63" t="s">
        <v>598</v>
      </c>
      <c r="C63" t="s">
        <v>518</v>
      </c>
      <c r="D63" t="str">
        <f>VLOOKUP(C63,Overview!B:B,1,0)</f>
        <v>VerticalPositionValue</v>
      </c>
    </row>
    <row r="64" spans="1:4" x14ac:dyDescent="0.25">
      <c r="A64" t="s">
        <v>569</v>
      </c>
      <c r="B64" t="s">
        <v>601</v>
      </c>
      <c r="C64" t="s">
        <v>13</v>
      </c>
      <c r="D64" t="str">
        <f>VLOOKUP(C64,Overview!B:B,1,0)</f>
        <v>VisibilityTypeValue</v>
      </c>
    </row>
    <row r="65" spans="1:4" x14ac:dyDescent="0.25">
      <c r="A65" t="s">
        <v>569</v>
      </c>
      <c r="B65" t="s">
        <v>587</v>
      </c>
      <c r="C65" t="s">
        <v>444</v>
      </c>
      <c r="D65" t="str">
        <f>VLOOKUP(C65,Overview!B:B,1,0)</f>
        <v>WarningTypeExtendedValue</v>
      </c>
    </row>
    <row r="66" spans="1:4" x14ac:dyDescent="0.25">
      <c r="A66" t="s">
        <v>569</v>
      </c>
      <c r="B66" t="s">
        <v>587</v>
      </c>
      <c r="C66" t="s">
        <v>335</v>
      </c>
      <c r="D66" t="str">
        <f>VLOOKUP(C66,Overview!B:B,1,0)</f>
        <v>WarningTypeIMKLValue</v>
      </c>
    </row>
    <row r="67" spans="1:4" x14ac:dyDescent="0.25">
      <c r="A67" t="s">
        <v>617</v>
      </c>
      <c r="B67" t="s">
        <v>582</v>
      </c>
      <c r="C67" t="s">
        <v>183</v>
      </c>
      <c r="D67" t="str">
        <f>VLOOKUP(C67,Overview!B:B,1,0)</f>
        <v>DocumentMediaTypeValue</v>
      </c>
    </row>
    <row r="68" spans="1:4" x14ac:dyDescent="0.25">
      <c r="A68" t="s">
        <v>617</v>
      </c>
      <c r="B68" t="s">
        <v>581</v>
      </c>
      <c r="C68" t="s">
        <v>181</v>
      </c>
      <c r="D68" t="str">
        <f>VLOOKUP(C68,Overview!B:B,1,0)</f>
        <v>DocumentTypeValue</v>
      </c>
    </row>
    <row r="69" spans="1:4" x14ac:dyDescent="0.25">
      <c r="A69" t="s">
        <v>613</v>
      </c>
      <c r="B69" t="s">
        <v>597</v>
      </c>
      <c r="C69" t="s">
        <v>8</v>
      </c>
      <c r="D69" t="str">
        <f>VLOOKUP(C69,Overview!B:B,1,0)</f>
        <v>ConditionOfFacilityValue</v>
      </c>
    </row>
    <row r="70" spans="1:4" x14ac:dyDescent="0.25">
      <c r="A70" t="s">
        <v>613</v>
      </c>
      <c r="B70" t="s">
        <v>598</v>
      </c>
      <c r="C70" t="s">
        <v>518</v>
      </c>
      <c r="D70" t="str">
        <f>VLOOKUP(C70,Overview!B:B,1,0)</f>
        <v>VerticalPositionValue</v>
      </c>
    </row>
    <row r="71" spans="1:4" x14ac:dyDescent="0.25">
      <c r="A71" t="s">
        <v>613</v>
      </c>
      <c r="B71" t="s">
        <v>601</v>
      </c>
      <c r="C71" t="s">
        <v>13</v>
      </c>
      <c r="D71" t="str">
        <f>VLOOKUP(C71,Overview!B:B,1,0)</f>
        <v>VisibilityTypeValue</v>
      </c>
    </row>
    <row r="72" spans="1:4" x14ac:dyDescent="0.25">
      <c r="A72" t="s">
        <v>572</v>
      </c>
      <c r="B72" t="s">
        <v>615</v>
      </c>
      <c r="C72" t="s">
        <v>555</v>
      </c>
      <c r="D72" t="str">
        <f>VLOOKUP(C72,Overview!B:B,1,0)</f>
        <v>ConstructionTechniqueValue</v>
      </c>
    </row>
    <row r="73" spans="1:4" x14ac:dyDescent="0.25">
      <c r="A73" t="s">
        <v>572</v>
      </c>
      <c r="B73" t="s">
        <v>597</v>
      </c>
      <c r="C73" t="s">
        <v>8</v>
      </c>
      <c r="D73" t="str">
        <f>VLOOKUP(C73,Overview!B:B,1,0)</f>
        <v>ConditionOfFacilityValue</v>
      </c>
    </row>
    <row r="74" spans="1:4" x14ac:dyDescent="0.25">
      <c r="A74" t="s">
        <v>572</v>
      </c>
      <c r="B74" t="s">
        <v>588</v>
      </c>
      <c r="C74" t="s">
        <v>346</v>
      </c>
      <c r="D74" t="str">
        <f>VLOOKUP(C74,Overview!B:B,1,0)</f>
        <v>MaterialTypeValue</v>
      </c>
    </row>
    <row r="75" spans="1:4" x14ac:dyDescent="0.25">
      <c r="A75" t="s">
        <v>572</v>
      </c>
      <c r="B75" t="s">
        <v>584</v>
      </c>
      <c r="C75" t="s">
        <v>12</v>
      </c>
      <c r="D75" t="str">
        <f>VLOOKUP(C75,Overview!B:B,1,0)</f>
        <v>OilGasChemicalsProductTypeIMKLValue</v>
      </c>
    </row>
    <row r="76" spans="1:4" x14ac:dyDescent="0.25">
      <c r="A76" t="s">
        <v>572</v>
      </c>
      <c r="B76" t="s">
        <v>570</v>
      </c>
      <c r="C76" t="s">
        <v>528</v>
      </c>
      <c r="D76" t="str">
        <f>VLOOKUP(C76,Overview!B:B,1,0)</f>
        <v>OilGasChemicalsSubthemeValue</v>
      </c>
    </row>
    <row r="77" spans="1:4" x14ac:dyDescent="0.25">
      <c r="A77" t="s">
        <v>572</v>
      </c>
      <c r="B77" t="s">
        <v>593</v>
      </c>
      <c r="C77" t="s">
        <v>435</v>
      </c>
      <c r="D77" t="str">
        <f>VLOOKUP(C77,Overview!B:B,1,0)</f>
        <v>UtilityDeliveryTypeExtendedValue</v>
      </c>
    </row>
    <row r="78" spans="1:4" x14ac:dyDescent="0.25">
      <c r="A78" t="s">
        <v>572</v>
      </c>
      <c r="B78" t="s">
        <v>598</v>
      </c>
      <c r="C78" t="s">
        <v>518</v>
      </c>
      <c r="D78" t="str">
        <f>VLOOKUP(C78,Overview!B:B,1,0)</f>
        <v>VerticalPositionValue</v>
      </c>
    </row>
    <row r="79" spans="1:4" x14ac:dyDescent="0.25">
      <c r="A79" t="s">
        <v>572</v>
      </c>
      <c r="B79" t="s">
        <v>601</v>
      </c>
      <c r="C79" t="s">
        <v>13</v>
      </c>
      <c r="D79" t="str">
        <f>VLOOKUP(C79,Overview!B:B,1,0)</f>
        <v>VisibilityTypeValue</v>
      </c>
    </row>
    <row r="80" spans="1:4" x14ac:dyDescent="0.25">
      <c r="A80" t="s">
        <v>572</v>
      </c>
      <c r="B80" t="s">
        <v>587</v>
      </c>
      <c r="C80" t="s">
        <v>444</v>
      </c>
      <c r="D80" t="str">
        <f>VLOOKUP(C80,Overview!B:B,1,0)</f>
        <v>WarningTypeExtendedValue</v>
      </c>
    </row>
    <row r="81" spans="1:4" x14ac:dyDescent="0.25">
      <c r="A81" t="s">
        <v>572</v>
      </c>
      <c r="B81" t="s">
        <v>587</v>
      </c>
      <c r="C81" t="s">
        <v>335</v>
      </c>
      <c r="D81" t="str">
        <f>VLOOKUP(C81,Overview!B:B,1,0)</f>
        <v>WarningTypeIMKLValue</v>
      </c>
    </row>
    <row r="82" spans="1:4" x14ac:dyDescent="0.25">
      <c r="A82" t="s">
        <v>609</v>
      </c>
      <c r="B82" t="s">
        <v>615</v>
      </c>
      <c r="C82" t="s">
        <v>555</v>
      </c>
      <c r="D82" t="str">
        <f>VLOOKUP(C82,Overview!B:B,1,0)</f>
        <v>ConstructionTechniqueValue</v>
      </c>
    </row>
    <row r="83" spans="1:4" x14ac:dyDescent="0.25">
      <c r="A83" t="s">
        <v>609</v>
      </c>
      <c r="B83" t="s">
        <v>583</v>
      </c>
      <c r="C83" t="s">
        <v>193</v>
      </c>
      <c r="D83" t="str">
        <f>VLOOKUP(C83,Overview!B:B,1,0)</f>
        <v>ContainerTypeValue</v>
      </c>
    </row>
    <row r="84" spans="1:4" x14ac:dyDescent="0.25">
      <c r="A84" t="s">
        <v>609</v>
      </c>
      <c r="B84" t="s">
        <v>597</v>
      </c>
      <c r="C84" t="s">
        <v>8</v>
      </c>
      <c r="D84" t="str">
        <f>VLOOKUP(C84,Overview!B:B,1,0)</f>
        <v>ConditionOfFacilityValue</v>
      </c>
    </row>
    <row r="85" spans="1:4" x14ac:dyDescent="0.25">
      <c r="A85" t="s">
        <v>609</v>
      </c>
      <c r="B85" t="s">
        <v>588</v>
      </c>
      <c r="C85" t="s">
        <v>346</v>
      </c>
      <c r="D85" t="str">
        <f>VLOOKUP(C85,Overview!B:B,1,0)</f>
        <v>MaterialTypeValue</v>
      </c>
    </row>
    <row r="86" spans="1:4" x14ac:dyDescent="0.25">
      <c r="A86" t="s">
        <v>609</v>
      </c>
      <c r="B86" t="s">
        <v>593</v>
      </c>
      <c r="C86" t="s">
        <v>435</v>
      </c>
      <c r="D86" t="str">
        <f>VLOOKUP(C86,Overview!B:B,1,0)</f>
        <v>UtilityDeliveryTypeExtendedValue</v>
      </c>
    </row>
    <row r="87" spans="1:4" x14ac:dyDescent="0.25">
      <c r="A87" t="s">
        <v>609</v>
      </c>
      <c r="B87" t="s">
        <v>598</v>
      </c>
      <c r="C87" t="s">
        <v>518</v>
      </c>
      <c r="D87" t="str">
        <f>VLOOKUP(C87,Overview!B:B,1,0)</f>
        <v>VerticalPositionValue</v>
      </c>
    </row>
    <row r="88" spans="1:4" x14ac:dyDescent="0.25">
      <c r="A88" t="s">
        <v>609</v>
      </c>
      <c r="B88" t="s">
        <v>601</v>
      </c>
      <c r="C88" t="s">
        <v>13</v>
      </c>
      <c r="D88" t="str">
        <f>VLOOKUP(C88,Overview!B:B,1,0)</f>
        <v>VisibilityTypeValue</v>
      </c>
    </row>
    <row r="89" spans="1:4" x14ac:dyDescent="0.25">
      <c r="A89" t="s">
        <v>609</v>
      </c>
      <c r="B89" t="s">
        <v>587</v>
      </c>
      <c r="C89" t="s">
        <v>444</v>
      </c>
      <c r="D89" t="str">
        <f>VLOOKUP(C89,Overview!B:B,1,0)</f>
        <v>WarningTypeExtendedValue</v>
      </c>
    </row>
    <row r="90" spans="1:4" x14ac:dyDescent="0.25">
      <c r="A90" t="s">
        <v>609</v>
      </c>
      <c r="B90" t="s">
        <v>587</v>
      </c>
      <c r="C90" t="s">
        <v>335</v>
      </c>
      <c r="D90" t="str">
        <f>VLOOKUP(C90,Overview!B:B,1,0)</f>
        <v>WarningTypeIMKLValue</v>
      </c>
    </row>
    <row r="91" spans="1:4" x14ac:dyDescent="0.25">
      <c r="A91" t="s">
        <v>612</v>
      </c>
      <c r="B91" t="s">
        <v>597</v>
      </c>
      <c r="C91" t="s">
        <v>8</v>
      </c>
      <c r="D91" t="str">
        <f>VLOOKUP(C91,Overview!B:B,1,0)</f>
        <v>ConditionOfFacilityValue</v>
      </c>
    </row>
    <row r="92" spans="1:4" x14ac:dyDescent="0.25">
      <c r="A92" t="s">
        <v>612</v>
      </c>
      <c r="B92" t="s">
        <v>598</v>
      </c>
      <c r="C92" t="s">
        <v>518</v>
      </c>
      <c r="D92" t="str">
        <f>VLOOKUP(C92,Overview!B:B,1,0)</f>
        <v>VerticalPositionValue</v>
      </c>
    </row>
    <row r="93" spans="1:4" x14ac:dyDescent="0.25">
      <c r="A93" t="s">
        <v>612</v>
      </c>
      <c r="B93" t="s">
        <v>601</v>
      </c>
      <c r="C93" t="s">
        <v>13</v>
      </c>
      <c r="D93" t="str">
        <f>VLOOKUP(C93,Overview!B:B,1,0)</f>
        <v>VisibilityTypeValue</v>
      </c>
    </row>
    <row r="94" spans="1:4" x14ac:dyDescent="0.25">
      <c r="A94" t="s">
        <v>576</v>
      </c>
      <c r="B94" t="s">
        <v>608</v>
      </c>
      <c r="C94" t="s">
        <v>150</v>
      </c>
      <c r="D94" t="str">
        <f>VLOOKUP(C94,Overview!B:B,1,0)</f>
        <v>ProtectedAreaTypeValue</v>
      </c>
    </row>
    <row r="95" spans="1:4" x14ac:dyDescent="0.25">
      <c r="A95" t="s">
        <v>604</v>
      </c>
      <c r="B95" t="s">
        <v>577</v>
      </c>
      <c r="C95" t="s">
        <v>17</v>
      </c>
      <c r="D95" t="str">
        <f>VLOOKUP(C95,Overview!B:B,1,0)</f>
        <v>ReferenceSurfaceTypeValue</v>
      </c>
    </row>
    <row r="96" spans="1:4" x14ac:dyDescent="0.25">
      <c r="A96" t="s">
        <v>574</v>
      </c>
      <c r="B96" t="s">
        <v>615</v>
      </c>
      <c r="C96" t="s">
        <v>555</v>
      </c>
      <c r="D96" t="str">
        <f>VLOOKUP(C96,Overview!B:B,1,0)</f>
        <v>ConstructionTechniqueValue</v>
      </c>
    </row>
    <row r="97" spans="1:4" x14ac:dyDescent="0.25">
      <c r="A97" t="s">
        <v>574</v>
      </c>
      <c r="B97" t="s">
        <v>597</v>
      </c>
      <c r="C97" t="s">
        <v>8</v>
      </c>
      <c r="D97" t="str">
        <f>VLOOKUP(C97,Overview!B:B,1,0)</f>
        <v>ConditionOfFacilityValue</v>
      </c>
    </row>
    <row r="98" spans="1:4" x14ac:dyDescent="0.25">
      <c r="A98" t="s">
        <v>574</v>
      </c>
      <c r="B98" t="s">
        <v>588</v>
      </c>
      <c r="C98" t="s">
        <v>346</v>
      </c>
      <c r="D98" t="str">
        <f>VLOOKUP(C98,Overview!B:B,1,0)</f>
        <v>MaterialTypeValue</v>
      </c>
    </row>
    <row r="99" spans="1:4" x14ac:dyDescent="0.25">
      <c r="A99" t="s">
        <v>574</v>
      </c>
      <c r="B99" t="s">
        <v>591</v>
      </c>
      <c r="C99" t="s">
        <v>417</v>
      </c>
      <c r="D99" t="str">
        <f>VLOOKUP(C99,Overview!B:B,1,0)</f>
        <v>SewerWaterTypeExtendedValue</v>
      </c>
    </row>
    <row r="100" spans="1:4" x14ac:dyDescent="0.25">
      <c r="A100" t="s">
        <v>574</v>
      </c>
      <c r="B100" t="s">
        <v>570</v>
      </c>
      <c r="C100" t="s">
        <v>529</v>
      </c>
      <c r="D100" t="str">
        <f>VLOOKUP(C100,Overview!B:B,1,0)</f>
        <v>SewerSubthemeValue</v>
      </c>
    </row>
    <row r="101" spans="1:4" x14ac:dyDescent="0.25">
      <c r="A101" t="s">
        <v>574</v>
      </c>
      <c r="B101" t="s">
        <v>593</v>
      </c>
      <c r="C101" t="s">
        <v>435</v>
      </c>
      <c r="D101" t="str">
        <f>VLOOKUP(C101,Overview!B:B,1,0)</f>
        <v>UtilityDeliveryTypeExtendedValue</v>
      </c>
    </row>
    <row r="102" spans="1:4" x14ac:dyDescent="0.25">
      <c r="A102" t="s">
        <v>574</v>
      </c>
      <c r="B102" t="s">
        <v>598</v>
      </c>
      <c r="C102" t="s">
        <v>518</v>
      </c>
      <c r="D102" t="str">
        <f>VLOOKUP(C102,Overview!B:B,1,0)</f>
        <v>VerticalPositionValue</v>
      </c>
    </row>
    <row r="103" spans="1:4" x14ac:dyDescent="0.25">
      <c r="A103" t="s">
        <v>574</v>
      </c>
      <c r="B103" t="s">
        <v>601</v>
      </c>
      <c r="C103" t="s">
        <v>13</v>
      </c>
      <c r="D103" t="str">
        <f>VLOOKUP(C103,Overview!B:B,1,0)</f>
        <v>VisibilityTypeValue</v>
      </c>
    </row>
    <row r="104" spans="1:4" x14ac:dyDescent="0.25">
      <c r="A104" t="s">
        <v>574</v>
      </c>
      <c r="B104" t="s">
        <v>587</v>
      </c>
      <c r="C104" t="s">
        <v>444</v>
      </c>
      <c r="D104" t="str">
        <f>VLOOKUP(C104,Overview!B:B,1,0)</f>
        <v>WarningTypeExtendedValue</v>
      </c>
    </row>
    <row r="105" spans="1:4" x14ac:dyDescent="0.25">
      <c r="A105" t="s">
        <v>574</v>
      </c>
      <c r="B105" t="s">
        <v>587</v>
      </c>
      <c r="C105" t="s">
        <v>335</v>
      </c>
      <c r="D105" t="str">
        <f>VLOOKUP(C105,Overview!B:B,1,0)</f>
        <v>WarningTypeIMKLValue</v>
      </c>
    </row>
    <row r="106" spans="1:4" x14ac:dyDescent="0.25">
      <c r="A106" t="s">
        <v>618</v>
      </c>
      <c r="B106" t="s">
        <v>570</v>
      </c>
      <c r="C106" t="s">
        <v>527</v>
      </c>
      <c r="D106" t="str">
        <f>VLOOKUP(C106,Overview!B:B,1,0)</f>
        <v>ElectricitySubthemeValue</v>
      </c>
    </row>
    <row r="107" spans="1:4" x14ac:dyDescent="0.25">
      <c r="A107" t="s">
        <v>618</v>
      </c>
      <c r="B107" t="s">
        <v>570</v>
      </c>
      <c r="C107" t="s">
        <v>528</v>
      </c>
      <c r="D107" t="str">
        <f>VLOOKUP(C107,Overview!B:B,1,0)</f>
        <v>OilGasChemicalsSubthemeValue</v>
      </c>
    </row>
    <row r="108" spans="1:4" x14ac:dyDescent="0.25">
      <c r="A108" t="s">
        <v>618</v>
      </c>
      <c r="B108" t="s">
        <v>570</v>
      </c>
      <c r="C108" t="s">
        <v>529</v>
      </c>
      <c r="D108" t="str">
        <f>VLOOKUP(C108,Overview!B:B,1,0)</f>
        <v>SewerSubthemeValue</v>
      </c>
    </row>
    <row r="109" spans="1:4" x14ac:dyDescent="0.25">
      <c r="A109" t="s">
        <v>618</v>
      </c>
      <c r="B109" t="s">
        <v>570</v>
      </c>
      <c r="C109" t="s">
        <v>530</v>
      </c>
      <c r="D109" t="str">
        <f>VLOOKUP(C109,Overview!B:B,1,0)</f>
        <v>TelecommunicationsSubthemeValue</v>
      </c>
    </row>
    <row r="110" spans="1:4" x14ac:dyDescent="0.25">
      <c r="A110" t="s">
        <v>618</v>
      </c>
      <c r="B110" t="s">
        <v>570</v>
      </c>
      <c r="C110" t="s">
        <v>531</v>
      </c>
      <c r="D110" t="str">
        <f>VLOOKUP(C110,Overview!B:B,1,0)</f>
        <v>ThermalSubthemeValue</v>
      </c>
    </row>
    <row r="111" spans="1:4" x14ac:dyDescent="0.25">
      <c r="A111" t="s">
        <v>618</v>
      </c>
      <c r="B111" t="s">
        <v>570</v>
      </c>
      <c r="C111" t="s">
        <v>532</v>
      </c>
      <c r="D111" t="str">
        <f>VLOOKUP(C111,Overview!B:B,1,0)</f>
        <v>WaterSubthemeValue</v>
      </c>
    </row>
    <row r="112" spans="1:4" x14ac:dyDescent="0.25">
      <c r="A112" t="s">
        <v>616</v>
      </c>
      <c r="B112" t="s">
        <v>603</v>
      </c>
      <c r="C112" t="s">
        <v>18</v>
      </c>
      <c r="D112" t="str">
        <f>VLOOKUP(C112,Overview!B:B,1,0)</f>
        <v>SurveyMethodValue</v>
      </c>
    </row>
    <row r="113" spans="1:4" x14ac:dyDescent="0.25">
      <c r="A113" t="s">
        <v>571</v>
      </c>
      <c r="B113" t="s">
        <v>615</v>
      </c>
      <c r="C113" t="s">
        <v>555</v>
      </c>
      <c r="D113" t="str">
        <f>VLOOKUP(C113,Overview!B:B,1,0)</f>
        <v>ConstructionTechniqueValue</v>
      </c>
    </row>
    <row r="114" spans="1:4" x14ac:dyDescent="0.25">
      <c r="A114" t="s">
        <v>571</v>
      </c>
      <c r="B114" t="s">
        <v>597</v>
      </c>
      <c r="C114" t="s">
        <v>8</v>
      </c>
      <c r="D114" t="str">
        <f>VLOOKUP(C114,Overview!B:B,1,0)</f>
        <v>ConditionOfFacilityValue</v>
      </c>
    </row>
    <row r="115" spans="1:4" x14ac:dyDescent="0.25">
      <c r="A115" t="s">
        <v>571</v>
      </c>
      <c r="B115" t="s">
        <v>588</v>
      </c>
      <c r="C115" t="s">
        <v>346</v>
      </c>
      <c r="D115" t="str">
        <f>VLOOKUP(C115,Overview!B:B,1,0)</f>
        <v>MaterialTypeValue</v>
      </c>
    </row>
    <row r="116" spans="1:4" x14ac:dyDescent="0.25">
      <c r="A116" t="s">
        <v>571</v>
      </c>
      <c r="B116" t="s">
        <v>570</v>
      </c>
      <c r="C116" t="s">
        <v>530</v>
      </c>
      <c r="D116" t="str">
        <f>VLOOKUP(C116,Overview!B:B,1,0)</f>
        <v>TelecommunicationsSubthemeValue</v>
      </c>
    </row>
    <row r="117" spans="1:4" x14ac:dyDescent="0.25">
      <c r="A117" t="s">
        <v>571</v>
      </c>
      <c r="B117" t="s">
        <v>590</v>
      </c>
      <c r="C117" t="s">
        <v>409</v>
      </c>
      <c r="D117" t="str">
        <f>VLOOKUP(C117,Overview!B:B,1,0)</f>
        <v>TelecommunicationsCableMaterialTypeExtendedValue</v>
      </c>
    </row>
    <row r="118" spans="1:4" x14ac:dyDescent="0.25">
      <c r="A118" t="s">
        <v>571</v>
      </c>
      <c r="B118" t="s">
        <v>593</v>
      </c>
      <c r="C118" t="s">
        <v>435</v>
      </c>
      <c r="D118" t="str">
        <f>VLOOKUP(C118,Overview!B:B,1,0)</f>
        <v>UtilityDeliveryTypeExtendedValue</v>
      </c>
    </row>
    <row r="119" spans="1:4" x14ac:dyDescent="0.25">
      <c r="A119" t="s">
        <v>571</v>
      </c>
      <c r="B119" t="s">
        <v>598</v>
      </c>
      <c r="C119" t="s">
        <v>518</v>
      </c>
      <c r="D119" t="str">
        <f>VLOOKUP(C119,Overview!B:B,1,0)</f>
        <v>VerticalPositionValue</v>
      </c>
    </row>
    <row r="120" spans="1:4" x14ac:dyDescent="0.25">
      <c r="A120" t="s">
        <v>571</v>
      </c>
      <c r="B120" t="s">
        <v>601</v>
      </c>
      <c r="C120" t="s">
        <v>13</v>
      </c>
      <c r="D120" t="str">
        <f>VLOOKUP(C120,Overview!B:B,1,0)</f>
        <v>VisibilityTypeValue</v>
      </c>
    </row>
    <row r="121" spans="1:4" x14ac:dyDescent="0.25">
      <c r="A121" t="s">
        <v>571</v>
      </c>
      <c r="B121" t="s">
        <v>587</v>
      </c>
      <c r="C121" t="s">
        <v>444</v>
      </c>
      <c r="D121" t="str">
        <f>VLOOKUP(C121,Overview!B:B,1,0)</f>
        <v>WarningTypeExtendedValue</v>
      </c>
    </row>
    <row r="122" spans="1:4" x14ac:dyDescent="0.25">
      <c r="A122" t="s">
        <v>571</v>
      </c>
      <c r="B122" t="s">
        <v>587</v>
      </c>
      <c r="C122" t="s">
        <v>335</v>
      </c>
      <c r="D122" t="str">
        <f>VLOOKUP(C122,Overview!B:B,1,0)</f>
        <v>WarningTypeIMKLValue</v>
      </c>
    </row>
    <row r="123" spans="1:4" x14ac:dyDescent="0.25">
      <c r="A123" t="s">
        <v>575</v>
      </c>
      <c r="B123" t="s">
        <v>615</v>
      </c>
      <c r="C123" t="s">
        <v>555</v>
      </c>
      <c r="D123" t="str">
        <f>VLOOKUP(C123,Overview!B:B,1,0)</f>
        <v>ConstructionTechniqueValue</v>
      </c>
    </row>
    <row r="124" spans="1:4" x14ac:dyDescent="0.25">
      <c r="A124" t="s">
        <v>575</v>
      </c>
      <c r="B124" t="s">
        <v>597</v>
      </c>
      <c r="C124" t="s">
        <v>8</v>
      </c>
      <c r="D124" t="str">
        <f>VLOOKUP(C124,Overview!B:B,1,0)</f>
        <v>ConditionOfFacilityValue</v>
      </c>
    </row>
    <row r="125" spans="1:4" x14ac:dyDescent="0.25">
      <c r="A125" t="s">
        <v>575</v>
      </c>
      <c r="B125" t="s">
        <v>588</v>
      </c>
      <c r="C125" t="s">
        <v>346</v>
      </c>
      <c r="D125" t="str">
        <f>VLOOKUP(C125,Overview!B:B,1,0)</f>
        <v>MaterialTypeValue</v>
      </c>
    </row>
    <row r="126" spans="1:4" x14ac:dyDescent="0.25">
      <c r="A126" t="s">
        <v>575</v>
      </c>
      <c r="B126" t="s">
        <v>570</v>
      </c>
      <c r="C126" t="s">
        <v>607</v>
      </c>
      <c r="D126" t="str">
        <f>VLOOKUP(C126,Overview!B:B,1,0)</f>
        <v>ThermalSubthemeValue</v>
      </c>
    </row>
    <row r="127" spans="1:4" x14ac:dyDescent="0.25">
      <c r="A127" t="s">
        <v>575</v>
      </c>
      <c r="B127" t="s">
        <v>589</v>
      </c>
      <c r="C127" t="s">
        <v>508</v>
      </c>
      <c r="D127" t="str">
        <f>VLOOKUP(C127,Overview!B:B,1,0)</f>
        <v>ThermalProductTypeExtendedValue</v>
      </c>
    </row>
    <row r="128" spans="1:4" x14ac:dyDescent="0.25">
      <c r="A128" t="s">
        <v>575</v>
      </c>
      <c r="B128" t="s">
        <v>589</v>
      </c>
      <c r="C128" t="s">
        <v>405</v>
      </c>
      <c r="D128" t="str">
        <f>VLOOKUP(C128,Overview!B:B,1,0)</f>
        <v>ThermalProductTypeIMKLValue</v>
      </c>
    </row>
    <row r="129" spans="1:4" x14ac:dyDescent="0.25">
      <c r="A129" t="s">
        <v>575</v>
      </c>
      <c r="B129" t="s">
        <v>593</v>
      </c>
      <c r="C129" t="s">
        <v>435</v>
      </c>
      <c r="D129" t="str">
        <f>VLOOKUP(C129,Overview!B:B,1,0)</f>
        <v>UtilityDeliveryTypeExtendedValue</v>
      </c>
    </row>
    <row r="130" spans="1:4" x14ac:dyDescent="0.25">
      <c r="A130" t="s">
        <v>575</v>
      </c>
      <c r="B130" t="s">
        <v>598</v>
      </c>
      <c r="C130" t="s">
        <v>518</v>
      </c>
      <c r="D130" t="str">
        <f>VLOOKUP(C130,Overview!B:B,1,0)</f>
        <v>VerticalPositionValue</v>
      </c>
    </row>
    <row r="131" spans="1:4" x14ac:dyDescent="0.25">
      <c r="A131" t="s">
        <v>575</v>
      </c>
      <c r="B131" t="s">
        <v>601</v>
      </c>
      <c r="C131" t="s">
        <v>13</v>
      </c>
      <c r="D131" t="str">
        <f>VLOOKUP(C131,Overview!B:B,1,0)</f>
        <v>VisibilityTypeValue</v>
      </c>
    </row>
    <row r="132" spans="1:4" x14ac:dyDescent="0.25">
      <c r="A132" t="s">
        <v>575</v>
      </c>
      <c r="B132" t="s">
        <v>587</v>
      </c>
      <c r="C132" t="s">
        <v>444</v>
      </c>
      <c r="D132" t="str">
        <f>VLOOKUP(C132,Overview!B:B,1,0)</f>
        <v>WarningTypeExtendedValue</v>
      </c>
    </row>
    <row r="133" spans="1:4" x14ac:dyDescent="0.25">
      <c r="A133" t="s">
        <v>575</v>
      </c>
      <c r="B133" t="s">
        <v>587</v>
      </c>
      <c r="C133" t="s">
        <v>335</v>
      </c>
      <c r="D133" t="str">
        <f>VLOOKUP(C133,Overview!B:B,1,0)</f>
        <v>WarningTypeIMKLValue</v>
      </c>
    </row>
    <row r="134" spans="1:4" x14ac:dyDescent="0.25">
      <c r="A134" t="s">
        <v>611</v>
      </c>
      <c r="B134" t="s">
        <v>597</v>
      </c>
      <c r="C134" t="s">
        <v>8</v>
      </c>
      <c r="D134" t="str">
        <f>VLOOKUP(C134,Overview!B:B,1,0)</f>
        <v>ConditionOfFacilityValue</v>
      </c>
    </row>
    <row r="135" spans="1:4" x14ac:dyDescent="0.25">
      <c r="A135" t="s">
        <v>611</v>
      </c>
      <c r="B135" t="s">
        <v>598</v>
      </c>
      <c r="C135" t="s">
        <v>518</v>
      </c>
      <c r="D135" t="str">
        <f>VLOOKUP(C135,Overview!B:B,1,0)</f>
        <v>VerticalPositionValue</v>
      </c>
    </row>
    <row r="136" spans="1:4" x14ac:dyDescent="0.25">
      <c r="A136" t="s">
        <v>611</v>
      </c>
      <c r="B136" t="s">
        <v>601</v>
      </c>
      <c r="C136" t="s">
        <v>13</v>
      </c>
      <c r="D136" t="str">
        <f>VLOOKUP(C136,Overview!B:B,1,0)</f>
        <v>VisibilityTypeValue</v>
      </c>
    </row>
    <row r="137" spans="1:4" x14ac:dyDescent="0.25">
      <c r="A137" t="s">
        <v>594</v>
      </c>
      <c r="B137" t="s">
        <v>595</v>
      </c>
      <c r="C137" t="s">
        <v>494</v>
      </c>
      <c r="D137" t="str">
        <f>VLOOKUP(C137,Overview!B:B,1,0)</f>
        <v>UtilityNetworkTypeExtendedValue</v>
      </c>
    </row>
    <row r="138" spans="1:4" x14ac:dyDescent="0.25">
      <c r="A138" t="s">
        <v>596</v>
      </c>
      <c r="B138" t="s">
        <v>597</v>
      </c>
      <c r="C138" t="s">
        <v>8</v>
      </c>
      <c r="D138" t="str">
        <f>VLOOKUP(C138,Overview!B:B,1,0)</f>
        <v>ConditionOfFacilityValue</v>
      </c>
    </row>
    <row r="139" spans="1:4" x14ac:dyDescent="0.25">
      <c r="A139" t="s">
        <v>596</v>
      </c>
      <c r="B139" t="s">
        <v>598</v>
      </c>
      <c r="C139" t="s">
        <v>518</v>
      </c>
      <c r="D139" t="str">
        <f>VLOOKUP(C139,Overview!B:B,1,0)</f>
        <v>VerticalPositionValue</v>
      </c>
    </row>
    <row r="140" spans="1:4" x14ac:dyDescent="0.25">
      <c r="A140" t="s">
        <v>573</v>
      </c>
      <c r="B140" t="s">
        <v>615</v>
      </c>
      <c r="C140" t="s">
        <v>555</v>
      </c>
      <c r="D140" t="str">
        <f>VLOOKUP(C140,Overview!B:B,1,0)</f>
        <v>ConstructionTechniqueValue</v>
      </c>
    </row>
    <row r="141" spans="1:4" x14ac:dyDescent="0.25">
      <c r="A141" t="s">
        <v>573</v>
      </c>
      <c r="B141" t="s">
        <v>597</v>
      </c>
      <c r="C141" t="s">
        <v>8</v>
      </c>
      <c r="D141" t="str">
        <f>VLOOKUP(C141,Overview!B:B,1,0)</f>
        <v>ConditionOfFacilityValue</v>
      </c>
    </row>
    <row r="142" spans="1:4" x14ac:dyDescent="0.25">
      <c r="A142" t="s">
        <v>573</v>
      </c>
      <c r="B142" t="s">
        <v>588</v>
      </c>
      <c r="C142" t="s">
        <v>346</v>
      </c>
      <c r="D142" t="str">
        <f>VLOOKUP(C142,Overview!B:B,1,0)</f>
        <v>MaterialTypeValue</v>
      </c>
    </row>
    <row r="143" spans="1:4" x14ac:dyDescent="0.25">
      <c r="A143" t="s">
        <v>573</v>
      </c>
      <c r="B143" t="s">
        <v>570</v>
      </c>
      <c r="C143" t="s">
        <v>532</v>
      </c>
      <c r="D143" t="str">
        <f>VLOOKUP(C143,Overview!B:B,1,0)</f>
        <v>WaterSubthemeValue</v>
      </c>
    </row>
    <row r="144" spans="1:4" x14ac:dyDescent="0.25">
      <c r="A144" t="s">
        <v>573</v>
      </c>
      <c r="B144" t="s">
        <v>593</v>
      </c>
      <c r="C144" t="s">
        <v>435</v>
      </c>
      <c r="D144" t="str">
        <f>VLOOKUP(C144,Overview!B:B,1,0)</f>
        <v>UtilityDeliveryTypeExtendedValue</v>
      </c>
    </row>
    <row r="145" spans="1:4" x14ac:dyDescent="0.25">
      <c r="A145" t="s">
        <v>573</v>
      </c>
      <c r="B145" t="s">
        <v>598</v>
      </c>
      <c r="C145" t="s">
        <v>518</v>
      </c>
      <c r="D145" t="str">
        <f>VLOOKUP(C145,Overview!B:B,1,0)</f>
        <v>VerticalPositionValue</v>
      </c>
    </row>
    <row r="146" spans="1:4" x14ac:dyDescent="0.25">
      <c r="A146" t="s">
        <v>573</v>
      </c>
      <c r="B146" t="s">
        <v>601</v>
      </c>
      <c r="C146" t="s">
        <v>13</v>
      </c>
      <c r="D146" t="str">
        <f>VLOOKUP(C146,Overview!B:B,1,0)</f>
        <v>VisibilityTypeValue</v>
      </c>
    </row>
    <row r="147" spans="1:4" x14ac:dyDescent="0.25">
      <c r="A147" t="s">
        <v>573</v>
      </c>
      <c r="B147" t="s">
        <v>587</v>
      </c>
      <c r="C147" t="s">
        <v>444</v>
      </c>
      <c r="D147" t="str">
        <f>VLOOKUP(C147,Overview!B:B,1,0)</f>
        <v>WarningTypeExtendedValue</v>
      </c>
    </row>
    <row r="148" spans="1:4" x14ac:dyDescent="0.25">
      <c r="A148" t="s">
        <v>573</v>
      </c>
      <c r="B148" t="s">
        <v>587</v>
      </c>
      <c r="C148" t="s">
        <v>335</v>
      </c>
      <c r="D148" t="str">
        <f>VLOOKUP(C148,Overview!B:B,1,0)</f>
        <v>WarningTypeIMKLValue</v>
      </c>
    </row>
    <row r="149" spans="1:4" x14ac:dyDescent="0.25">
      <c r="A149" t="s">
        <v>573</v>
      </c>
      <c r="B149" t="s">
        <v>592</v>
      </c>
      <c r="C149" t="s">
        <v>426</v>
      </c>
      <c r="D149" t="str">
        <f>VLOOKUP(C149,Overview!B:B,1,0)</f>
        <v>WaterTypeExtendedValue</v>
      </c>
    </row>
  </sheetData>
  <autoFilter ref="A1:D101" xr:uid="{64294C56-C363-4325-A21C-BEAD7C56353B}">
    <sortState xmlns:xlrd2="http://schemas.microsoft.com/office/spreadsheetml/2017/richdata2" ref="A2:D145">
      <sortCondition ref="A1:A101"/>
    </sortState>
  </autoFilter>
  <sortState xmlns:xlrd2="http://schemas.microsoft.com/office/spreadsheetml/2017/richdata2" ref="A2:D149">
    <sortCondition ref="A2:A149"/>
    <sortCondition ref="B2:B149"/>
    <sortCondition ref="C2:C1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G247"/>
  <sheetViews>
    <sheetView workbookViewId="0">
      <pane ySplit="1" topLeftCell="A214" activePane="bottomLeft" state="frozen"/>
      <selection pane="bottomLeft" activeCell="A231" sqref="A231"/>
    </sheetView>
  </sheetViews>
  <sheetFormatPr defaultRowHeight="15" x14ac:dyDescent="0.25"/>
  <cols>
    <col min="1" max="2" width="50" bestFit="1" customWidth="1"/>
    <col min="3" max="3" width="42.7109375" bestFit="1" customWidth="1"/>
    <col min="4" max="4" width="49.7109375" customWidth="1"/>
    <col min="5" max="5" width="53.28515625" bestFit="1" customWidth="1"/>
    <col min="6" max="6" width="53.28515625" customWidth="1"/>
    <col min="7" max="7" width="97.5703125" bestFit="1" customWidth="1"/>
  </cols>
  <sheetData>
    <row r="1" spans="1:7" s="1" customFormat="1" x14ac:dyDescent="0.25">
      <c r="A1" s="1" t="s">
        <v>40</v>
      </c>
      <c r="C1" s="1" t="s">
        <v>536</v>
      </c>
      <c r="D1" s="1" t="s">
        <v>538</v>
      </c>
      <c r="E1" s="1" t="s">
        <v>537</v>
      </c>
      <c r="F1" s="1" t="s">
        <v>539</v>
      </c>
      <c r="G1" s="1" t="s">
        <v>42</v>
      </c>
    </row>
    <row r="2" spans="1:7" x14ac:dyDescent="0.25">
      <c r="A2" t="s">
        <v>527</v>
      </c>
      <c r="B2" t="str">
        <f>VLOOKUP(A2,Overview!B:B,1,0)</f>
        <v>ElectricitySubthemeValue</v>
      </c>
      <c r="C2" t="s">
        <v>44</v>
      </c>
      <c r="D2" t="s">
        <v>45</v>
      </c>
      <c r="E2" t="s">
        <v>46</v>
      </c>
      <c r="F2" s="9" t="s">
        <v>562</v>
      </c>
      <c r="G2" t="str">
        <f>VLOOKUP(A2,Overview!B:D,3,0)&amp;A2&amp;"/"&amp;E2</f>
        <v>http://TODO/ElectricitySubthemeValue/electricityTransport</v>
      </c>
    </row>
    <row r="3" spans="1:7" x14ac:dyDescent="0.25">
      <c r="A3" t="s">
        <v>527</v>
      </c>
      <c r="B3" t="str">
        <f>VLOOKUP(A3,Overview!B:B,1,0)</f>
        <v>ElectricitySubthemeValue</v>
      </c>
      <c r="C3" t="s">
        <v>47</v>
      </c>
      <c r="D3" t="s">
        <v>48</v>
      </c>
      <c r="E3" t="s">
        <v>49</v>
      </c>
      <c r="F3" s="9" t="s">
        <v>562</v>
      </c>
      <c r="G3" t="str">
        <f>VLOOKUP(A3,Overview!B:D,3,0)&amp;A3&amp;"/"&amp;E3</f>
        <v>http://TODO/ElectricitySubthemeValue/electricityTransportLocal</v>
      </c>
    </row>
    <row r="4" spans="1:7" x14ac:dyDescent="0.25">
      <c r="A4" t="s">
        <v>527</v>
      </c>
      <c r="B4" t="str">
        <f>VLOOKUP(A4,Overview!B:B,1,0)</f>
        <v>ElectricitySubthemeValue</v>
      </c>
      <c r="C4" t="s">
        <v>50</v>
      </c>
      <c r="D4" t="s">
        <v>51</v>
      </c>
      <c r="E4" t="s">
        <v>52</v>
      </c>
      <c r="F4" s="9" t="s">
        <v>562</v>
      </c>
      <c r="G4" t="str">
        <f>VLOOKUP(A4,Overview!B:D,3,0)&amp;A4&amp;"/"&amp;E4</f>
        <v>http://TODO/ElectricitySubthemeValue/electricityDistributionHighVoltage</v>
      </c>
    </row>
    <row r="5" spans="1:7" x14ac:dyDescent="0.25">
      <c r="A5" t="s">
        <v>527</v>
      </c>
      <c r="B5" t="str">
        <f>VLOOKUP(A5,Overview!B:B,1,0)</f>
        <v>ElectricitySubthemeValue</v>
      </c>
      <c r="C5" t="s">
        <v>53</v>
      </c>
      <c r="D5" t="s">
        <v>54</v>
      </c>
      <c r="E5" t="s">
        <v>55</v>
      </c>
      <c r="F5" s="9" t="s">
        <v>562</v>
      </c>
      <c r="G5" t="str">
        <f>VLOOKUP(A5,Overview!B:D,3,0)&amp;A5&amp;"/"&amp;E5</f>
        <v>http://TODO/ElectricitySubthemeValue/electricityDistributionLowVoltage</v>
      </c>
    </row>
    <row r="6" spans="1:7" x14ac:dyDescent="0.25">
      <c r="A6" t="s">
        <v>527</v>
      </c>
      <c r="B6" t="str">
        <f>VLOOKUP(A6,Overview!B:B,1,0)</f>
        <v>ElectricitySubthemeValue</v>
      </c>
      <c r="C6" t="s">
        <v>56</v>
      </c>
      <c r="D6" t="s">
        <v>57</v>
      </c>
      <c r="E6" t="s">
        <v>58</v>
      </c>
      <c r="F6" s="9" t="s">
        <v>562</v>
      </c>
      <c r="G6" t="str">
        <f>VLOOKUP(A6,Overview!B:D,3,0)&amp;A6&amp;"/"&amp;E6</f>
        <v>http://TODO/ElectricitySubthemeValue/electricityPublicLighting</v>
      </c>
    </row>
    <row r="7" spans="1:7" x14ac:dyDescent="0.25">
      <c r="A7" t="s">
        <v>527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s="9" t="s">
        <v>562</v>
      </c>
      <c r="G7" t="str">
        <f>VLOOKUP(A7,Overview!B:D,3,0)&amp;A7&amp;"/"&amp;E7</f>
        <v>http://TODO/ElectricitySubthemeValue/electricityTrafficLights</v>
      </c>
    </row>
    <row r="8" spans="1:7" x14ac:dyDescent="0.25">
      <c r="A8" t="s">
        <v>527</v>
      </c>
      <c r="B8" t="str">
        <f>VLOOKUP(A8,Overview!B:B,1,0)</f>
        <v>ElectricitySubthemeValue</v>
      </c>
      <c r="C8" t="s">
        <v>62</v>
      </c>
      <c r="D8" t="s">
        <v>63</v>
      </c>
      <c r="E8" t="s">
        <v>64</v>
      </c>
      <c r="F8" s="9" t="s">
        <v>562</v>
      </c>
      <c r="G8" t="str">
        <f>VLOOKUP(A8,Overview!B:D,3,0)&amp;A8&amp;"/"&amp;E8</f>
        <v>http://TODO/ElectricitySubthemeValue/electricityTrafficEnforcementSystems</v>
      </c>
    </row>
    <row r="9" spans="1:7" x14ac:dyDescent="0.25">
      <c r="A9" t="s">
        <v>527</v>
      </c>
      <c r="B9" t="str">
        <f>VLOOKUP(A9,Overview!B:B,1,0)</f>
        <v>ElectricitySubthemeValue</v>
      </c>
      <c r="C9" t="s">
        <v>65</v>
      </c>
      <c r="D9" t="s">
        <v>66</v>
      </c>
      <c r="E9" t="s">
        <v>67</v>
      </c>
      <c r="F9" s="9" t="s">
        <v>562</v>
      </c>
      <c r="G9" t="str">
        <f>VLOOKUP(A9,Overview!B:D,3,0)&amp;A9&amp;"/"&amp;E9</f>
        <v>http://TODO/ElectricitySubthemeValue/electricityCathodicProtection</v>
      </c>
    </row>
    <row r="10" spans="1:7" x14ac:dyDescent="0.25">
      <c r="A10" t="s">
        <v>530</v>
      </c>
      <c r="B10" t="str">
        <f>VLOOKUP(A10,Overview!B:B,1,0)</f>
        <v>TelecommunicationsSubthemeValue</v>
      </c>
      <c r="C10" t="s">
        <v>70</v>
      </c>
      <c r="D10" t="s">
        <v>71</v>
      </c>
      <c r="E10" t="s">
        <v>72</v>
      </c>
      <c r="F10" s="9" t="s">
        <v>562</v>
      </c>
      <c r="G10" t="str">
        <f>VLOOKUP(A10,Overview!B:D,3,0)&amp;A10&amp;"/"&amp;E10</f>
        <v>http://TODO/TelecommunicationsSubthemeValue/electronicCommunication</v>
      </c>
    </row>
    <row r="11" spans="1:7" x14ac:dyDescent="0.25">
      <c r="A11" t="s">
        <v>530</v>
      </c>
      <c r="B11" t="str">
        <f>VLOOKUP(A11,Overview!B:B,1,0)</f>
        <v>TelecommunicationsSubthemeValue</v>
      </c>
      <c r="C11" t="s">
        <v>73</v>
      </c>
      <c r="D11" t="s">
        <v>74</v>
      </c>
      <c r="E11" t="s">
        <v>75</v>
      </c>
      <c r="F11" s="9" t="s">
        <v>562</v>
      </c>
      <c r="G11" t="str">
        <f>VLOOKUP(A11,Overview!B:D,3,0)&amp;A11&amp;"/"&amp;E11</f>
        <v>http://TODO/TelecommunicationsSubthemeValue/telecommunicationDistribution</v>
      </c>
    </row>
    <row r="12" spans="1:7" x14ac:dyDescent="0.25">
      <c r="A12" t="s">
        <v>530</v>
      </c>
      <c r="B12" t="str">
        <f>VLOOKUP(A12,Overview!B:B,1,0)</f>
        <v>TelecommunicationsSubthemeValue</v>
      </c>
      <c r="C12" t="s">
        <v>76</v>
      </c>
      <c r="D12" t="s">
        <v>77</v>
      </c>
      <c r="E12" t="s">
        <v>78</v>
      </c>
      <c r="F12" s="9" t="s">
        <v>562</v>
      </c>
      <c r="G12" t="str">
        <f>VLOOKUP(A12,Overview!B:D,3,0)&amp;A12&amp;"/"&amp;E12</f>
        <v>http://TODO/TelecommunicationsSubthemeValue/telecommunicationMainline</v>
      </c>
    </row>
    <row r="13" spans="1:7" x14ac:dyDescent="0.25">
      <c r="A13" t="s">
        <v>528</v>
      </c>
      <c r="B13" t="str">
        <f>VLOOKUP(A13,Overview!B:B,1,0)</f>
        <v>OilGasChemicalsSubthemeValue</v>
      </c>
      <c r="C13" t="s">
        <v>80</v>
      </c>
      <c r="D13" t="s">
        <v>81</v>
      </c>
      <c r="E13" t="s">
        <v>82</v>
      </c>
      <c r="F13" s="9" t="s">
        <v>562</v>
      </c>
      <c r="G13" t="str">
        <f>VLOOKUP(A13,Overview!B:D,3,0)&amp;A13&amp;"/"&amp;E13</f>
        <v>http://TODO/OilGasChemicalsSubthemeValue/naturalGasDistributionLowPressure</v>
      </c>
    </row>
    <row r="14" spans="1:7" x14ac:dyDescent="0.25">
      <c r="A14" t="s">
        <v>528</v>
      </c>
      <c r="B14" t="str">
        <f>VLOOKUP(A14,Overview!B:B,1,0)</f>
        <v>OilGasChemicalsSubthemeValue</v>
      </c>
      <c r="C14" t="s">
        <v>83</v>
      </c>
      <c r="D14" t="s">
        <v>84</v>
      </c>
      <c r="E14" t="s">
        <v>85</v>
      </c>
      <c r="F14" s="9" t="s">
        <v>562</v>
      </c>
      <c r="G14" t="str">
        <f>VLOOKUP(A14,Overview!B:D,3,0)&amp;A14&amp;"/"&amp;E14</f>
        <v>http://TODO/OilGasChemicalsSubthemeValue/naturalGasDistributionMediumPressure</v>
      </c>
    </row>
    <row r="15" spans="1:7" x14ac:dyDescent="0.25">
      <c r="A15" t="s">
        <v>528</v>
      </c>
      <c r="B15" t="str">
        <f>VLOOKUP(A15,Overview!B:B,1,0)</f>
        <v>OilGasChemicalsSubthemeValue</v>
      </c>
      <c r="C15" t="s">
        <v>86</v>
      </c>
      <c r="D15" t="s">
        <v>87</v>
      </c>
      <c r="E15" t="s">
        <v>88</v>
      </c>
      <c r="F15" s="9" t="s">
        <v>562</v>
      </c>
      <c r="G15" t="str">
        <f>VLOOKUP(A15,Overview!B:D,3,0)&amp;A15&amp;"/"&amp;E15</f>
        <v>http://TODO/OilGasChemicalsSubthemeValue/naturalGasTransport</v>
      </c>
    </row>
    <row r="16" spans="1:7" x14ac:dyDescent="0.25">
      <c r="A16" t="s">
        <v>528</v>
      </c>
      <c r="B16" t="str">
        <f>VLOOKUP(A16,Overview!B:B,1,0)</f>
        <v>OilGasChemicalsSubthemeValue</v>
      </c>
      <c r="C16" t="s">
        <v>89</v>
      </c>
      <c r="D16" t="s">
        <v>90</v>
      </c>
      <c r="E16" t="s">
        <v>91</v>
      </c>
      <c r="F16" s="9" t="s">
        <v>562</v>
      </c>
      <c r="G16" t="str">
        <f>VLOOKUP(A16,Overview!B:D,3,0)&amp;A16&amp;"/"&amp;E16</f>
        <v>http://TODO/OilGasChemicalsSubthemeValue/oilGasChemicalsTransport</v>
      </c>
    </row>
    <row r="17" spans="1:7" ht="210" x14ac:dyDescent="0.25">
      <c r="A17" t="s">
        <v>532</v>
      </c>
      <c r="B17" t="str">
        <f>VLOOKUP(A17,Overview!B:B,1,0)</f>
        <v>WaterSubthemeValue</v>
      </c>
      <c r="C17" t="s">
        <v>93</v>
      </c>
      <c r="D17" s="3" t="s">
        <v>94</v>
      </c>
      <c r="E17" t="s">
        <v>95</v>
      </c>
      <c r="F17" s="9" t="s">
        <v>562</v>
      </c>
      <c r="G17" t="str">
        <f>VLOOKUP(A17,Overview!B:D,3,0)&amp;A17&amp;"/"&amp;E17</f>
        <v>http://TODO/WaterSubthemeValue/drinkingWaterSupply</v>
      </c>
    </row>
    <row r="18" spans="1:7" ht="90" x14ac:dyDescent="0.25">
      <c r="A18" t="s">
        <v>532</v>
      </c>
      <c r="B18" t="str">
        <f>VLOOKUP(A18,Overview!B:B,1,0)</f>
        <v>WaterSubthemeValue</v>
      </c>
      <c r="C18" t="s">
        <v>96</v>
      </c>
      <c r="D18" s="3" t="s">
        <v>97</v>
      </c>
      <c r="E18" t="s">
        <v>98</v>
      </c>
      <c r="F18" s="9" t="s">
        <v>562</v>
      </c>
      <c r="G18" t="str">
        <f>VLOOKUP(A18,Overview!B:D,3,0)&amp;A18&amp;"/"&amp;E18</f>
        <v>http://TODO/WaterSubthemeValue/drinkingWaterDistribution</v>
      </c>
    </row>
    <row r="19" spans="1:7" x14ac:dyDescent="0.25">
      <c r="A19" t="s">
        <v>529</v>
      </c>
      <c r="B19" t="str">
        <f>VLOOKUP(A19,Overview!B:B,1,0)</f>
        <v>SewerSubthemeValue</v>
      </c>
      <c r="C19" t="s">
        <v>100</v>
      </c>
      <c r="D19" t="s">
        <v>101</v>
      </c>
      <c r="E19" t="s">
        <v>102</v>
      </c>
      <c r="F19" s="9" t="s">
        <v>562</v>
      </c>
      <c r="G19" t="str">
        <f>VLOOKUP(A19,Overview!B:D,3,0)&amp;A19&amp;"/"&amp;E19</f>
        <v>http://TODO/SewerSubthemeValue/sewageWasteWaterPressurePipe</v>
      </c>
    </row>
    <row r="20" spans="1:7" x14ac:dyDescent="0.25">
      <c r="A20" t="s">
        <v>529</v>
      </c>
      <c r="B20" t="str">
        <f>VLOOKUP(A20,Overview!B:B,1,0)</f>
        <v>SewerSubthemeValue</v>
      </c>
      <c r="C20" t="s">
        <v>103</v>
      </c>
      <c r="D20" t="s">
        <v>104</v>
      </c>
      <c r="E20" t="s">
        <v>105</v>
      </c>
      <c r="F20" s="9" t="s">
        <v>562</v>
      </c>
      <c r="G20" t="str">
        <f>VLOOKUP(A20,Overview!B:D,3,0)&amp;A20&amp;"/"&amp;E20</f>
        <v>http://TODO/SewerSubthemeValue/sewageWasteWaterGravitationalPipe</v>
      </c>
    </row>
    <row r="21" spans="1:7" x14ac:dyDescent="0.25">
      <c r="A21" t="s">
        <v>529</v>
      </c>
      <c r="B21" t="str">
        <f>VLOOKUP(A21,Overview!B:B,1,0)</f>
        <v>SewerSubthemeValue</v>
      </c>
      <c r="C21" t="s">
        <v>106</v>
      </c>
      <c r="D21" t="s">
        <v>107</v>
      </c>
      <c r="E21" t="s">
        <v>108</v>
      </c>
      <c r="F21" s="9" t="s">
        <v>562</v>
      </c>
      <c r="G21" t="str">
        <f>VLOOKUP(A21,Overview!B:D,3,0)&amp;A21&amp;"/"&amp;E21</f>
        <v>http://TODO/SewerSubthemeValue/waterDrainageSurfaceWaterPressurePipe</v>
      </c>
    </row>
    <row r="22" spans="1:7" x14ac:dyDescent="0.25">
      <c r="A22" t="s">
        <v>529</v>
      </c>
      <c r="B22" t="str">
        <f>VLOOKUP(A22,Overview!B:B,1,0)</f>
        <v>SewerSubthemeValue</v>
      </c>
      <c r="C22" t="s">
        <v>109</v>
      </c>
      <c r="D22" t="s">
        <v>110</v>
      </c>
      <c r="E22" t="s">
        <v>111</v>
      </c>
      <c r="F22" s="9" t="s">
        <v>562</v>
      </c>
      <c r="G22" t="str">
        <f>VLOOKUP(A22,Overview!B:D,3,0)&amp;A22&amp;"/"&amp;E22</f>
        <v>http://TODO/SewerSubthemeValue/waterDrainageSurfaceWaterGravitationalPipe</v>
      </c>
    </row>
    <row r="23" spans="1:7" x14ac:dyDescent="0.25">
      <c r="A23" t="s">
        <v>529</v>
      </c>
      <c r="B23" t="str">
        <f>VLOOKUP(A23,Overview!B:B,1,0)</f>
        <v>SewerSubthemeValue</v>
      </c>
      <c r="C23" t="s">
        <v>112</v>
      </c>
      <c r="D23" t="s">
        <v>113</v>
      </c>
      <c r="E23" t="s">
        <v>114</v>
      </c>
      <c r="F23" s="9" t="s">
        <v>562</v>
      </c>
      <c r="G23" t="str">
        <f>VLOOKUP(A23,Overview!B:D,3,0)&amp;A23&amp;"/"&amp;E23</f>
        <v>http://TODO/SewerSubthemeValue/waterDrainagePipedCanal</v>
      </c>
    </row>
    <row r="24" spans="1:7" x14ac:dyDescent="0.25">
      <c r="A24" t="s">
        <v>529</v>
      </c>
      <c r="B24" t="str">
        <f>VLOOKUP(A24,Overview!B:B,1,0)</f>
        <v>SewerSubthemeValue</v>
      </c>
      <c r="C24" t="s">
        <v>115</v>
      </c>
      <c r="D24" t="s">
        <v>116</v>
      </c>
      <c r="E24" t="s">
        <v>117</v>
      </c>
      <c r="F24" s="9" t="s">
        <v>562</v>
      </c>
      <c r="G24" t="str">
        <f>VLOOKUP(A24,Overview!B:D,3,0)&amp;A24&amp;"/"&amp;E24</f>
        <v>http://TODO/SewerSubthemeValue/waterDrainageArchedWaterways</v>
      </c>
    </row>
    <row r="25" spans="1:7" x14ac:dyDescent="0.25">
      <c r="A25" t="s">
        <v>531</v>
      </c>
      <c r="B25" t="str">
        <f>VLOOKUP(A25,Overview!B:B,1,0)</f>
        <v>ThermalSubthemeValue</v>
      </c>
      <c r="C25" t="s">
        <v>119</v>
      </c>
      <c r="D25" t="s">
        <v>120</v>
      </c>
      <c r="E25" t="s">
        <v>121</v>
      </c>
      <c r="F25" s="9" t="s">
        <v>562</v>
      </c>
      <c r="G25" t="str">
        <f>VLOOKUP(A25,Overview!B:D,3,0)&amp;A25&amp;"/"&amp;E25</f>
        <v>http://TODO/ThermalSubthemeValue/heatTransport</v>
      </c>
    </row>
    <row r="26" spans="1:7" x14ac:dyDescent="0.25">
      <c r="A26" t="s">
        <v>531</v>
      </c>
      <c r="B26" t="str">
        <f>VLOOKUP(A26,Overview!B:B,1,0)</f>
        <v>ThermalSubthemeValue</v>
      </c>
      <c r="C26" t="s">
        <v>122</v>
      </c>
      <c r="D26" t="s">
        <v>123</v>
      </c>
      <c r="E26" t="s">
        <v>124</v>
      </c>
      <c r="F26" s="9" t="s">
        <v>562</v>
      </c>
      <c r="G26" t="str">
        <f>VLOOKUP(A26,Overview!B:D,3,0)&amp;A26&amp;"/"&amp;E26</f>
        <v>http://TODO/ThermalSubthemeValue/heatDistribution</v>
      </c>
    </row>
    <row r="27" spans="1:7" x14ac:dyDescent="0.25">
      <c r="A27" t="s">
        <v>531</v>
      </c>
      <c r="B27" t="str">
        <f>VLOOKUP(A27,Overview!B:B,1,0)</f>
        <v>ThermalSubthemeValue</v>
      </c>
      <c r="C27" t="s">
        <v>125</v>
      </c>
      <c r="D27" t="s">
        <v>126</v>
      </c>
      <c r="E27" t="s">
        <v>127</v>
      </c>
      <c r="F27" s="9" t="s">
        <v>562</v>
      </c>
      <c r="G27" t="str">
        <f>VLOOKUP(A27,Overview!B:D,3,0)&amp;A27&amp;"/"&amp;E27</f>
        <v>http://TODO/ThermalSubthemeValue/steamTransport</v>
      </c>
    </row>
    <row r="28" spans="1:7" x14ac:dyDescent="0.25">
      <c r="A28" t="s">
        <v>531</v>
      </c>
      <c r="B28" t="str">
        <f>VLOOKUP(A28,Overview!B:B,1,0)</f>
        <v>ThermalSubthemeValue</v>
      </c>
      <c r="C28" t="s">
        <v>128</v>
      </c>
      <c r="D28" t="s">
        <v>129</v>
      </c>
      <c r="E28" t="s">
        <v>130</v>
      </c>
      <c r="F28" s="9" t="s">
        <v>562</v>
      </c>
      <c r="G28" t="str">
        <f>VLOOKUP(A28,Overview!B:D,3,0)&amp;A28&amp;"/"&amp;E28</f>
        <v>http://TODO/ThermalSubthemeValue/steamCondensate</v>
      </c>
    </row>
    <row r="29" spans="1:7" x14ac:dyDescent="0.25">
      <c r="A29" t="s">
        <v>150</v>
      </c>
      <c r="B29" t="str">
        <f>VLOOKUP(A29,Overview!B:B,1,0)</f>
        <v>ProtectedAreaTypeValue</v>
      </c>
      <c r="C29" t="s">
        <v>135</v>
      </c>
      <c r="D29" t="s">
        <v>136</v>
      </c>
      <c r="E29" t="s">
        <v>137</v>
      </c>
      <c r="F29" s="9" t="s">
        <v>562</v>
      </c>
      <c r="G29" t="str">
        <f>VLOOKUP(A29,Overview!B:D,3,0)&amp;A29&amp;"/"&amp;E29</f>
        <v>http://TODO/ProtectedAreaTypeValue/undergroundGasStorage</v>
      </c>
    </row>
    <row r="30" spans="1:7" x14ac:dyDescent="0.25">
      <c r="A30" t="s">
        <v>150</v>
      </c>
      <c r="B30" t="str">
        <f>VLOOKUP(A30,Overview!B:B,1,0)</f>
        <v>ProtectedAreaTypeValue</v>
      </c>
      <c r="C30" t="s">
        <v>138</v>
      </c>
      <c r="D30" t="s">
        <v>139</v>
      </c>
      <c r="E30" t="s">
        <v>140</v>
      </c>
      <c r="F30" s="9" t="s">
        <v>562</v>
      </c>
      <c r="G30" t="str">
        <f>VLOOKUP(A30,Overview!B:D,3,0)&amp;A30&amp;"/"&amp;E30</f>
        <v>http://TODO/ProtectedAreaTypeValue/drinkingWaterExtractionArea</v>
      </c>
    </row>
    <row r="31" spans="1:7" x14ac:dyDescent="0.25">
      <c r="A31" t="s">
        <v>150</v>
      </c>
      <c r="B31" t="str">
        <f>VLOOKUP(A31,Overview!B:B,1,0)</f>
        <v>ProtectedAreaTypeValue</v>
      </c>
      <c r="C31" t="s">
        <v>141</v>
      </c>
      <c r="D31" t="s">
        <v>142</v>
      </c>
      <c r="E31" t="s">
        <v>143</v>
      </c>
      <c r="F31" s="9" t="s">
        <v>562</v>
      </c>
      <c r="G31" t="str">
        <f>VLOOKUP(A31,Overview!B:D,3,0)&amp;A31&amp;"/"&amp;E31</f>
        <v>http://TODO/ProtectedAreaTypeValue/geothermalInstallation</v>
      </c>
    </row>
    <row r="32" spans="1:7" x14ac:dyDescent="0.25">
      <c r="A32" t="s">
        <v>150</v>
      </c>
      <c r="B32" t="str">
        <f>VLOOKUP(A32,Overview!B:B,1,0)</f>
        <v>ProtectedAreaTypeValue</v>
      </c>
      <c r="C32" t="s">
        <v>144</v>
      </c>
      <c r="D32" t="s">
        <v>145</v>
      </c>
      <c r="E32" t="s">
        <v>146</v>
      </c>
      <c r="F32" s="9" t="s">
        <v>562</v>
      </c>
      <c r="G32" t="str">
        <f>VLOOKUP(A32,Overview!B:D,3,0)&amp;A32&amp;"/"&amp;E32</f>
        <v>http://TODO/ProtectedAreaTypeValue/otherProtectedArea</v>
      </c>
    </row>
    <row r="33" spans="1:7" x14ac:dyDescent="0.25">
      <c r="A33" t="s">
        <v>150</v>
      </c>
      <c r="B33" t="str">
        <f>VLOOKUP(A33,Overview!B:B,1,0)</f>
        <v>ProtectedAreaTypeValue</v>
      </c>
      <c r="C33" t="s">
        <v>557</v>
      </c>
      <c r="E33" s="5" t="s">
        <v>558</v>
      </c>
      <c r="F33" s="10" t="s">
        <v>534</v>
      </c>
      <c r="G33" t="str">
        <f>VLOOKUP(A33,Overview!B:D,3,0)&amp;A33&amp;"/"&amp;E33</f>
        <v>http://TODO/ProtectedAreaTypeValue/infiltrationArea</v>
      </c>
    </row>
    <row r="34" spans="1:7" x14ac:dyDescent="0.25">
      <c r="A34" t="s">
        <v>168</v>
      </c>
      <c r="B34" t="str">
        <f>VLOOKUP(A34,Overview!B:B,1,0)</f>
        <v>AnnotationTypeValue</v>
      </c>
      <c r="C34" t="s">
        <v>153</v>
      </c>
      <c r="D34" t="s">
        <v>154</v>
      </c>
      <c r="E34" t="s">
        <v>619</v>
      </c>
      <c r="F34" s="9" t="s">
        <v>562</v>
      </c>
      <c r="G34" t="str">
        <f>VLOOKUP(A34,Overview!B:D,3,0)&amp;A34&amp;"/"&amp;E34</f>
        <v>http://TODO/AnnotationTypeValue/dimensioningGuideline</v>
      </c>
    </row>
    <row r="35" spans="1:7" x14ac:dyDescent="0.25">
      <c r="A35" t="s">
        <v>168</v>
      </c>
      <c r="B35" t="str">
        <f>VLOOKUP(A35,Overview!B:B,1,0)</f>
        <v>AnnotationTypeValue</v>
      </c>
      <c r="C35" t="s">
        <v>155</v>
      </c>
      <c r="D35" t="s">
        <v>156</v>
      </c>
      <c r="E35" t="s">
        <v>620</v>
      </c>
      <c r="F35" s="9" t="s">
        <v>562</v>
      </c>
      <c r="G35" t="str">
        <f>VLOOKUP(A35,Overview!B:D,3,0)&amp;A35&amp;"/"&amp;E35</f>
        <v>http://TODO/AnnotationTypeValue/dimensioningLine</v>
      </c>
    </row>
    <row r="36" spans="1:7" x14ac:dyDescent="0.25">
      <c r="A36" t="s">
        <v>168</v>
      </c>
      <c r="B36" t="str">
        <f>VLOOKUP(A36,Overview!B:B,1,0)</f>
        <v>AnnotationTypeValue</v>
      </c>
      <c r="C36" t="s">
        <v>157</v>
      </c>
      <c r="D36" t="s">
        <v>158</v>
      </c>
      <c r="E36" t="s">
        <v>621</v>
      </c>
      <c r="F36" s="9" t="s">
        <v>562</v>
      </c>
      <c r="G36" t="str">
        <f>VLOOKUP(A36,Overview!B:D,3,0)&amp;A36&amp;"/"&amp;E36</f>
        <v>http://TODO/AnnotationTypeValue/dimensioningLabel</v>
      </c>
    </row>
    <row r="37" spans="1:7" x14ac:dyDescent="0.25">
      <c r="A37" t="s">
        <v>168</v>
      </c>
      <c r="B37" t="str">
        <f>VLOOKUP(A37,Overview!B:B,1,0)</f>
        <v>AnnotationTypeValue</v>
      </c>
      <c r="C37" t="s">
        <v>159</v>
      </c>
      <c r="D37" t="s">
        <v>160</v>
      </c>
      <c r="E37" t="s">
        <v>161</v>
      </c>
      <c r="F37" s="9" t="s">
        <v>562</v>
      </c>
      <c r="G37" t="str">
        <f>VLOOKUP(A37,Overview!B:D,3,0)&amp;A37&amp;"/"&amp;E37</f>
        <v>http://TODO/AnnotationTypeValue/arrow</v>
      </c>
    </row>
    <row r="38" spans="1:7" x14ac:dyDescent="0.25">
      <c r="A38" t="s">
        <v>168</v>
      </c>
      <c r="B38" t="str">
        <f>VLOOKUP(A38,Overview!B:B,1,0)</f>
        <v>AnnotationTypeValue</v>
      </c>
      <c r="C38" t="s">
        <v>162</v>
      </c>
      <c r="D38" t="s">
        <v>163</v>
      </c>
      <c r="E38" t="s">
        <v>164</v>
      </c>
      <c r="F38" s="9" t="s">
        <v>562</v>
      </c>
      <c r="G38" t="str">
        <f>VLOOKUP(A38,Overview!B:D,3,0)&amp;A38&amp;"/"&amp;E38</f>
        <v>http://TODO/AnnotationTypeValue/annotationLine</v>
      </c>
    </row>
    <row r="39" spans="1:7" x14ac:dyDescent="0.25">
      <c r="A39" t="s">
        <v>168</v>
      </c>
      <c r="B39" t="str">
        <f>VLOOKUP(A39,Overview!B:B,1,0)</f>
        <v>AnnotationTypeValue</v>
      </c>
      <c r="C39" t="s">
        <v>165</v>
      </c>
      <c r="D39" t="s">
        <v>166</v>
      </c>
      <c r="E39" t="s">
        <v>167</v>
      </c>
      <c r="F39" s="9" t="s">
        <v>562</v>
      </c>
      <c r="G39" t="str">
        <f>VLOOKUP(A39,Overview!B:D,3,0)&amp;A39&amp;"/"&amp;E39</f>
        <v>http://TODO/AnnotationTypeValue/annotationLabel</v>
      </c>
    </row>
    <row r="40" spans="1:7" x14ac:dyDescent="0.25">
      <c r="A40" t="s">
        <v>181</v>
      </c>
      <c r="B40" t="str">
        <f>VLOOKUP(A40,Overview!B:B,1,0)</f>
        <v>DocumentTypeValue</v>
      </c>
      <c r="C40" t="s">
        <v>170</v>
      </c>
      <c r="D40" t="s">
        <v>171</v>
      </c>
      <c r="E40" t="s">
        <v>172</v>
      </c>
      <c r="F40" s="9" t="s">
        <v>562</v>
      </c>
      <c r="G40" t="str">
        <f>VLOOKUP(A40,Overview!B:D,3,0)&amp;A40&amp;"/"&amp;E40</f>
        <v>http://TODO/DocumentTypeValue/detailedPlan</v>
      </c>
    </row>
    <row r="41" spans="1:7" x14ac:dyDescent="0.25">
      <c r="A41" t="s">
        <v>181</v>
      </c>
      <c r="B41" t="str">
        <f>VLOOKUP(A41,Overview!B:B,1,0)</f>
        <v>DocumentTypeValue</v>
      </c>
      <c r="C41" t="s">
        <v>173</v>
      </c>
      <c r="D41" t="s">
        <v>174</v>
      </c>
      <c r="E41" t="s">
        <v>19</v>
      </c>
      <c r="F41" s="9" t="s">
        <v>562</v>
      </c>
      <c r="G41" t="str">
        <f>VLOOKUP(A41,Overview!B:D,3,0)&amp;A41&amp;"/"&amp;E41</f>
        <v>http://TODO/DocumentTypeValue/longitudinalSection</v>
      </c>
    </row>
    <row r="42" spans="1:7" x14ac:dyDescent="0.25">
      <c r="A42" t="s">
        <v>181</v>
      </c>
      <c r="B42" t="str">
        <f>VLOOKUP(A42,Overview!B:B,1,0)</f>
        <v>DocumentTypeValue</v>
      </c>
      <c r="C42" t="s">
        <v>175</v>
      </c>
      <c r="D42" t="s">
        <v>176</v>
      </c>
      <c r="E42" t="s">
        <v>20</v>
      </c>
      <c r="F42" s="9" t="s">
        <v>562</v>
      </c>
      <c r="G42" t="str">
        <f>VLOOKUP(A42,Overview!B:D,3,0)&amp;A42&amp;"/"&amp;E42</f>
        <v>http://TODO/DocumentTypeValue/crossSection</v>
      </c>
    </row>
    <row r="43" spans="1:7" x14ac:dyDescent="0.25">
      <c r="A43" t="s">
        <v>181</v>
      </c>
      <c r="B43" t="str">
        <f>VLOOKUP(A43,Overview!B:B,1,0)</f>
        <v>DocumentTypeValue</v>
      </c>
      <c r="C43" t="s">
        <v>177</v>
      </c>
      <c r="D43" t="s">
        <v>178</v>
      </c>
      <c r="E43" t="s">
        <v>21</v>
      </c>
      <c r="F43" s="9" t="s">
        <v>562</v>
      </c>
      <c r="G43" t="str">
        <f>VLOOKUP(A43,Overview!B:D,3,0)&amp;A43&amp;"/"&amp;E43</f>
        <v>http://TODO/DocumentTypeValue/other</v>
      </c>
    </row>
    <row r="44" spans="1:7" x14ac:dyDescent="0.25">
      <c r="A44" t="s">
        <v>181</v>
      </c>
      <c r="B44" t="str">
        <f>VLOOKUP(A44,Overview!B:B,1,0)</f>
        <v>DocumentTypeValue</v>
      </c>
      <c r="C44" t="s">
        <v>179</v>
      </c>
      <c r="D44" t="s">
        <v>180</v>
      </c>
      <c r="E44" t="s">
        <v>22</v>
      </c>
      <c r="F44" s="9" t="s">
        <v>562</v>
      </c>
      <c r="G44" t="str">
        <f>VLOOKUP(A44,Overview!B:D,3,0)&amp;A44&amp;"/"&amp;E44</f>
        <v>http://TODO/DocumentTypeValue/directionalDrilling</v>
      </c>
    </row>
    <row r="45" spans="1:7" x14ac:dyDescent="0.25">
      <c r="A45" t="s">
        <v>181</v>
      </c>
      <c r="B45" t="str">
        <f>VLOOKUP(A45,Overview!B:B,1,0)</f>
        <v>DocumentTypeValue</v>
      </c>
      <c r="C45" t="s">
        <v>554</v>
      </c>
      <c r="E45" s="5" t="s">
        <v>23</v>
      </c>
      <c r="F45" s="10" t="s">
        <v>534</v>
      </c>
      <c r="G45" t="str">
        <f>VLOOKUP(A45,Overview!B:D,3,0)&amp;A45&amp;"/"&amp;E45</f>
        <v>http://TODO/DocumentTypeValue/precaution</v>
      </c>
    </row>
    <row r="46" spans="1:7" x14ac:dyDescent="0.25">
      <c r="A46" t="s">
        <v>183</v>
      </c>
      <c r="B46" t="str">
        <f>VLOOKUP(A46,Overview!B:B,1,0)</f>
        <v>DocumentMediaTypeValue</v>
      </c>
      <c r="C46" t="s">
        <v>184</v>
      </c>
      <c r="D46" t="s">
        <v>185</v>
      </c>
      <c r="E46" t="s">
        <v>184</v>
      </c>
      <c r="F46" s="6" t="s">
        <v>200</v>
      </c>
      <c r="G46" t="str">
        <f>VLOOKUP(A46,Overview!B:D,3,0)&amp;A46&amp;"/"&amp;E46</f>
        <v>http://TODO/DocumentMediaTypeValue/PNG</v>
      </c>
    </row>
    <row r="47" spans="1:7" x14ac:dyDescent="0.25">
      <c r="A47" t="s">
        <v>183</v>
      </c>
      <c r="B47" t="str">
        <f>VLOOKUP(A47,Overview!B:B,1,0)</f>
        <v>DocumentMediaTypeValue</v>
      </c>
      <c r="C47" t="s">
        <v>186</v>
      </c>
      <c r="D47" t="s">
        <v>187</v>
      </c>
      <c r="E47" t="s">
        <v>186</v>
      </c>
      <c r="F47" s="6" t="s">
        <v>200</v>
      </c>
      <c r="G47" t="str">
        <f>VLOOKUP(A47,Overview!B:D,3,0)&amp;A47&amp;"/"&amp;E47</f>
        <v>http://TODO/DocumentMediaTypeValue/PDF</v>
      </c>
    </row>
    <row r="48" spans="1:7" x14ac:dyDescent="0.25">
      <c r="A48" t="s">
        <v>183</v>
      </c>
      <c r="B48" t="str">
        <f>VLOOKUP(A48,Overview!B:B,1,0)</f>
        <v>DocumentMediaTypeValue</v>
      </c>
      <c r="C48" t="s">
        <v>188</v>
      </c>
      <c r="D48" t="s">
        <v>189</v>
      </c>
      <c r="E48" t="s">
        <v>188</v>
      </c>
      <c r="F48" s="6" t="s">
        <v>200</v>
      </c>
      <c r="G48" t="str">
        <f>VLOOKUP(A48,Overview!B:D,3,0)&amp;A48&amp;"/"&amp;E48</f>
        <v>http://TODO/DocumentMediaTypeValue/JPEG</v>
      </c>
    </row>
    <row r="49" spans="1:7" x14ac:dyDescent="0.25">
      <c r="A49" t="s">
        <v>183</v>
      </c>
      <c r="B49" t="str">
        <f>VLOOKUP(A49,Overview!B:B,1,0)</f>
        <v>DocumentMediaTypeValue</v>
      </c>
      <c r="C49" t="s">
        <v>190</v>
      </c>
      <c r="D49" t="s">
        <v>191</v>
      </c>
      <c r="E49" t="s">
        <v>190</v>
      </c>
      <c r="F49" s="6" t="s">
        <v>200</v>
      </c>
      <c r="G49" t="str">
        <f>VLOOKUP(A49,Overview!B:D,3,0)&amp;A49&amp;"/"&amp;E49</f>
        <v>http://TODO/DocumentMediaTypeValue/TIFF</v>
      </c>
    </row>
    <row r="50" spans="1:7" x14ac:dyDescent="0.25">
      <c r="A50" t="s">
        <v>193</v>
      </c>
      <c r="B50" t="str">
        <f>VLOOKUP(A50,Overview!B:B,1,0)</f>
        <v>ContainerTypeValue</v>
      </c>
      <c r="C50" t="s">
        <v>194</v>
      </c>
      <c r="D50" t="s">
        <v>195</v>
      </c>
      <c r="E50" t="s">
        <v>196</v>
      </c>
      <c r="F50" s="9" t="s">
        <v>562</v>
      </c>
      <c r="G50" t="str">
        <f>VLOOKUP(A50,Overview!B:D,3,0)&amp;A50&amp;"/"&amp;E50</f>
        <v>http://TODO/ContainerTypeValue/jacketPipe</v>
      </c>
    </row>
    <row r="51" spans="1:7" x14ac:dyDescent="0.25">
      <c r="A51" t="s">
        <v>193</v>
      </c>
      <c r="B51" t="str">
        <f>VLOOKUP(A51,Overview!B:B,1,0)</f>
        <v>ContainerTypeValue</v>
      </c>
      <c r="C51" t="s">
        <v>197</v>
      </c>
      <c r="D51" t="s">
        <v>198</v>
      </c>
      <c r="E51" t="s">
        <v>199</v>
      </c>
      <c r="F51" s="9" t="s">
        <v>562</v>
      </c>
      <c r="G51" t="str">
        <f>VLOOKUP(A51,Overview!B:D,3,0)&amp;A51&amp;"/"&amp;E51</f>
        <v>http://TODO/ContainerTypeValue/cableAndPipeGutter</v>
      </c>
    </row>
    <row r="52" spans="1:7" x14ac:dyDescent="0.25">
      <c r="A52" t="s">
        <v>12</v>
      </c>
      <c r="B52" t="str">
        <f>VLOOKUP(A52,Overview!B:B,1,0)</f>
        <v>OilGasChemicalsProductTypeIMKLValue</v>
      </c>
      <c r="C52" t="s">
        <v>201</v>
      </c>
      <c r="E52" s="5" t="s">
        <v>202</v>
      </c>
      <c r="F52" s="10" t="s">
        <v>534</v>
      </c>
      <c r="G52" t="str">
        <f>VLOOKUP(A52,Overview!B:D,3,0)&amp;A52&amp;"/"&amp;E52</f>
        <v>http://TODO/OilGasChemicalsProductTypeIMKLValue/carbonDioxide</v>
      </c>
    </row>
    <row r="53" spans="1:7" x14ac:dyDescent="0.25">
      <c r="A53" t="s">
        <v>12</v>
      </c>
      <c r="B53" t="str">
        <f>VLOOKUP(A53,Overview!B:B,1,0)</f>
        <v>OilGasChemicalsProductTypeIMKLValue</v>
      </c>
      <c r="C53" t="s">
        <v>203</v>
      </c>
      <c r="D53" t="s">
        <v>204</v>
      </c>
      <c r="E53" t="s">
        <v>203</v>
      </c>
      <c r="F53" s="6" t="s">
        <v>200</v>
      </c>
      <c r="G53" t="str">
        <f>VLOOKUP(A53,Overview!B:D,3,0)&amp;A53&amp;"/"&amp;E53</f>
        <v>http://TODO/OilGasChemicalsProductTypeIMKLValue/naturalGas</v>
      </c>
    </row>
    <row r="54" spans="1:7" x14ac:dyDescent="0.25">
      <c r="A54" t="s">
        <v>12</v>
      </c>
      <c r="B54" t="str">
        <f>VLOOKUP(A54,Overview!B:B,1,0)</f>
        <v>OilGasChemicalsProductTypeIMKLValue</v>
      </c>
      <c r="C54" t="s">
        <v>205</v>
      </c>
      <c r="D54" t="s">
        <v>206</v>
      </c>
      <c r="E54" t="s">
        <v>205</v>
      </c>
      <c r="F54" s="6" t="s">
        <v>200</v>
      </c>
      <c r="G54" t="str">
        <f>VLOOKUP(A54,Overview!B:D,3,0)&amp;A54&amp;"/"&amp;E54</f>
        <v>http://TODO/OilGasChemicalsProductTypeIMKLValue/bioGas</v>
      </c>
    </row>
    <row r="55" spans="1:7" x14ac:dyDescent="0.25">
      <c r="A55" t="s">
        <v>12</v>
      </c>
      <c r="B55" t="str">
        <f>VLOOKUP(A55,Overview!B:B,1,0)</f>
        <v>OilGasChemicalsProductTypeIMKLValue</v>
      </c>
      <c r="C55" t="s">
        <v>207</v>
      </c>
      <c r="D55" t="s">
        <v>208</v>
      </c>
      <c r="E55" t="s">
        <v>207</v>
      </c>
      <c r="F55" s="6" t="s">
        <v>200</v>
      </c>
      <c r="G55" t="str">
        <f>VLOOKUP(A55,Overview!B:D,3,0)&amp;A55&amp;"/"&amp;E55</f>
        <v>http://TODO/OilGasChemicalsProductTypeIMKLValue/accetone</v>
      </c>
    </row>
    <row r="56" spans="1:7" x14ac:dyDescent="0.25">
      <c r="A56" t="s">
        <v>12</v>
      </c>
      <c r="B56" t="str">
        <f>VLOOKUP(A56,Overview!B:B,1,0)</f>
        <v>OilGasChemicalsProductTypeIMKLValue</v>
      </c>
      <c r="C56" t="s">
        <v>209</v>
      </c>
      <c r="D56" t="s">
        <v>210</v>
      </c>
      <c r="E56" t="s">
        <v>209</v>
      </c>
      <c r="F56" s="6" t="s">
        <v>200</v>
      </c>
      <c r="G56" t="str">
        <f>VLOOKUP(A56,Overview!B:D,3,0)&amp;A56&amp;"/"&amp;E56</f>
        <v>http://TODO/OilGasChemicalsProductTypeIMKLValue/air</v>
      </c>
    </row>
    <row r="57" spans="1:7" x14ac:dyDescent="0.25">
      <c r="A57" t="s">
        <v>12</v>
      </c>
      <c r="B57" t="str">
        <f>VLOOKUP(A57,Overview!B:B,1,0)</f>
        <v>OilGasChemicalsProductTypeIMKLValue</v>
      </c>
      <c r="C57" t="s">
        <v>211</v>
      </c>
      <c r="D57" t="s">
        <v>212</v>
      </c>
      <c r="E57" t="s">
        <v>211</v>
      </c>
      <c r="F57" s="6" t="s">
        <v>200</v>
      </c>
      <c r="G57" t="str">
        <f>VLOOKUP(A57,Overview!B:D,3,0)&amp;A57&amp;"/"&amp;E57</f>
        <v>http://TODO/OilGasChemicalsProductTypeIMKLValue/argon</v>
      </c>
    </row>
    <row r="58" spans="1:7" x14ac:dyDescent="0.25">
      <c r="A58" t="s">
        <v>12</v>
      </c>
      <c r="B58" t="str">
        <f>VLOOKUP(A58,Overview!B:B,1,0)</f>
        <v>OilGasChemicalsProductTypeIMKLValue</v>
      </c>
      <c r="C58" t="s">
        <v>213</v>
      </c>
      <c r="D58" t="s">
        <v>214</v>
      </c>
      <c r="E58" t="s">
        <v>565</v>
      </c>
      <c r="F58" s="9" t="s">
        <v>566</v>
      </c>
      <c r="G58" t="str">
        <f>VLOOKUP(A58,Overview!B:D,3,0)&amp;A58&amp;"/"&amp;E58</f>
        <v>http://TODO/OilGasChemicalsProductTypeIMKLValue/butadiene1,2</v>
      </c>
    </row>
    <row r="59" spans="1:7" x14ac:dyDescent="0.25">
      <c r="A59" t="s">
        <v>12</v>
      </c>
      <c r="B59" t="str">
        <f>VLOOKUP(A59,Overview!B:B,1,0)</f>
        <v>OilGasChemicalsProductTypeIMKLValue</v>
      </c>
      <c r="C59" t="s">
        <v>215</v>
      </c>
      <c r="D59" s="7" t="s">
        <v>216</v>
      </c>
      <c r="E59" t="s">
        <v>215</v>
      </c>
      <c r="F59" s="6" t="s">
        <v>200</v>
      </c>
      <c r="G59" t="str">
        <f>VLOOKUP(A59,Overview!B:D,3,0)&amp;A59&amp;"/"&amp;E59</f>
        <v>http://TODO/OilGasChemicalsProductTypeIMKLValue/butadiene1,3</v>
      </c>
    </row>
    <row r="60" spans="1:7" x14ac:dyDescent="0.25">
      <c r="A60" t="s">
        <v>12</v>
      </c>
      <c r="B60" t="str">
        <f>VLOOKUP(A60,Overview!B:B,1,0)</f>
        <v>OilGasChemicalsProductTypeIMKLValue</v>
      </c>
      <c r="C60" t="s">
        <v>217</v>
      </c>
      <c r="D60" t="s">
        <v>218</v>
      </c>
      <c r="E60" t="s">
        <v>217</v>
      </c>
      <c r="F60" s="6" t="s">
        <v>200</v>
      </c>
      <c r="G60" t="str">
        <f>VLOOKUP(A60,Overview!B:D,3,0)&amp;A60&amp;"/"&amp;E60</f>
        <v xml:space="preserve">http://TODO/OilGasChemicalsProductTypeIMKLValue/butane </v>
      </c>
    </row>
    <row r="61" spans="1:7" x14ac:dyDescent="0.25">
      <c r="A61" t="s">
        <v>12</v>
      </c>
      <c r="B61" t="str">
        <f>VLOOKUP(A61,Overview!B:B,1,0)</f>
        <v>OilGasChemicalsProductTypeIMKLValue</v>
      </c>
      <c r="C61" t="s">
        <v>219</v>
      </c>
      <c r="D61" t="s">
        <v>220</v>
      </c>
      <c r="E61" t="s">
        <v>219</v>
      </c>
      <c r="F61" s="6" t="s">
        <v>200</v>
      </c>
      <c r="G61" t="str">
        <f>VLOOKUP(A61,Overview!B:D,3,0)&amp;A61&amp;"/"&amp;E61</f>
        <v xml:space="preserve">http://TODO/OilGasChemicalsProductTypeIMKLValue/carbonMonoxide </v>
      </c>
    </row>
    <row r="62" spans="1:7" x14ac:dyDescent="0.25">
      <c r="A62" t="s">
        <v>12</v>
      </c>
      <c r="B62" t="str">
        <f>VLOOKUP(A62,Overview!B:B,1,0)</f>
        <v>OilGasChemicalsProductTypeIMKLValue</v>
      </c>
      <c r="C62" t="s">
        <v>221</v>
      </c>
      <c r="D62" t="s">
        <v>222</v>
      </c>
      <c r="E62" t="s">
        <v>221</v>
      </c>
      <c r="F62" s="6" t="s">
        <v>200</v>
      </c>
      <c r="G62" t="str">
        <f>VLOOKUP(A62,Overview!B:D,3,0)&amp;A62&amp;"/"&amp;E62</f>
        <v xml:space="preserve">http://TODO/OilGasChemicalsProductTypeIMKLValue/chlorine </v>
      </c>
    </row>
    <row r="63" spans="1:7" x14ac:dyDescent="0.25">
      <c r="A63" t="s">
        <v>12</v>
      </c>
      <c r="B63" t="str">
        <f>VLOOKUP(A63,Overview!B:B,1,0)</f>
        <v>OilGasChemicalsProductTypeIMKLValue</v>
      </c>
      <c r="C63" t="s">
        <v>223</v>
      </c>
      <c r="D63" t="s">
        <v>224</v>
      </c>
      <c r="E63" t="s">
        <v>391</v>
      </c>
      <c r="F63" s="9" t="s">
        <v>566</v>
      </c>
      <c r="G63" t="str">
        <f>VLOOKUP(A63,Overview!B:D,3,0)&amp;A63&amp;"/"&amp;E63</f>
        <v>http://TODO/OilGasChemicalsProductTypeIMKLValue/concrete</v>
      </c>
    </row>
    <row r="64" spans="1:7" x14ac:dyDescent="0.25">
      <c r="A64" t="s">
        <v>12</v>
      </c>
      <c r="B64" t="str">
        <f>VLOOKUP(A64,Overview!B:B,1,0)</f>
        <v>OilGasChemicalsProductTypeIMKLValue</v>
      </c>
      <c r="C64" t="s">
        <v>225</v>
      </c>
      <c r="D64" t="s">
        <v>226</v>
      </c>
      <c r="E64" t="s">
        <v>563</v>
      </c>
      <c r="F64" s="9" t="s">
        <v>566</v>
      </c>
      <c r="G64" t="str">
        <f>VLOOKUP(A64,Overview!B:D,3,0)&amp;A64&amp;"/"&amp;E64</f>
        <v>http://TODO/OilGasChemicalsProductTypeIMKLValue/crude</v>
      </c>
    </row>
    <row r="65" spans="1:7" x14ac:dyDescent="0.25">
      <c r="A65" t="s">
        <v>12</v>
      </c>
      <c r="B65" t="str">
        <f>VLOOKUP(A65,Overview!B:B,1,0)</f>
        <v>OilGasChemicalsProductTypeIMKLValue</v>
      </c>
      <c r="C65" t="s">
        <v>227</v>
      </c>
      <c r="D65" t="s">
        <v>228</v>
      </c>
      <c r="E65" t="s">
        <v>227</v>
      </c>
      <c r="F65" s="6" t="s">
        <v>200</v>
      </c>
      <c r="G65" t="str">
        <f>VLOOKUP(A65,Overview!B:D,3,0)&amp;A65&amp;"/"&amp;E65</f>
        <v xml:space="preserve">http://TODO/OilGasChemicalsProductTypeIMKLValue/dichloroethane </v>
      </c>
    </row>
    <row r="66" spans="1:7" x14ac:dyDescent="0.25">
      <c r="A66" t="s">
        <v>12</v>
      </c>
      <c r="B66" t="str">
        <f>VLOOKUP(A66,Overview!B:B,1,0)</f>
        <v>OilGasChemicalsProductTypeIMKLValue</v>
      </c>
      <c r="C66" t="s">
        <v>229</v>
      </c>
      <c r="D66" t="s">
        <v>229</v>
      </c>
      <c r="E66" t="s">
        <v>564</v>
      </c>
      <c r="F66" s="9" t="s">
        <v>566</v>
      </c>
      <c r="G66" t="str">
        <f>VLOOKUP(A66,Overview!B:D,3,0)&amp;A66&amp;"/"&amp;E66</f>
        <v>http://TODO/OilGasChemicalsProductTypeIMKLValue/diesel</v>
      </c>
    </row>
    <row r="67" spans="1:7" x14ac:dyDescent="0.25">
      <c r="A67" t="s">
        <v>12</v>
      </c>
      <c r="B67" t="str">
        <f>VLOOKUP(A67,Overview!B:B,1,0)</f>
        <v>OilGasChemicalsProductTypeIMKLValue</v>
      </c>
      <c r="C67" t="s">
        <v>230</v>
      </c>
      <c r="D67" t="s">
        <v>231</v>
      </c>
      <c r="E67" t="s">
        <v>230</v>
      </c>
      <c r="F67" s="6" t="s">
        <v>200</v>
      </c>
      <c r="G67" t="str">
        <f>VLOOKUP(A67,Overview!B:D,3,0)&amp;A67&amp;"/"&amp;E67</f>
        <v xml:space="preserve">http://TODO/OilGasChemicalsProductTypeIMKLValue/ethylene </v>
      </c>
    </row>
    <row r="68" spans="1:7" x14ac:dyDescent="0.25">
      <c r="A68" t="s">
        <v>12</v>
      </c>
      <c r="B68" t="str">
        <f>VLOOKUP(A68,Overview!B:B,1,0)</f>
        <v>OilGasChemicalsProductTypeIMKLValue</v>
      </c>
      <c r="C68" t="s">
        <v>232</v>
      </c>
      <c r="D68" t="s">
        <v>233</v>
      </c>
      <c r="E68" t="s">
        <v>232</v>
      </c>
      <c r="F68" s="6" t="s">
        <v>200</v>
      </c>
      <c r="G68" t="str">
        <f>VLOOKUP(A68,Overview!B:D,3,0)&amp;A68&amp;"/"&amp;E68</f>
        <v>http://TODO/OilGasChemicalsProductTypeIMKLValue/gasFabricationOfCocs</v>
      </c>
    </row>
    <row r="69" spans="1:7" x14ac:dyDescent="0.25">
      <c r="A69" t="s">
        <v>12</v>
      </c>
      <c r="B69" t="str">
        <f>VLOOKUP(A69,Overview!B:B,1,0)</f>
        <v>OilGasChemicalsProductTypeIMKLValue</v>
      </c>
      <c r="C69" t="s">
        <v>234</v>
      </c>
      <c r="D69" t="s">
        <v>235</v>
      </c>
      <c r="E69" t="s">
        <v>234</v>
      </c>
      <c r="F69" s="6" t="s">
        <v>200</v>
      </c>
      <c r="G69" t="str">
        <f>VLOOKUP(A69,Overview!B:D,3,0)&amp;A69&amp;"/"&amp;E69</f>
        <v>http://TODO/OilGasChemicalsProductTypeIMKLValue/gasHFx</v>
      </c>
    </row>
    <row r="70" spans="1:7" x14ac:dyDescent="0.25">
      <c r="A70" t="s">
        <v>12</v>
      </c>
      <c r="B70" t="str">
        <f>VLOOKUP(A70,Overview!B:B,1,0)</f>
        <v>OilGasChemicalsProductTypeIMKLValue</v>
      </c>
      <c r="C70" t="s">
        <v>236</v>
      </c>
      <c r="D70" t="s">
        <v>237</v>
      </c>
      <c r="E70" t="s">
        <v>236</v>
      </c>
      <c r="F70" s="6" t="s">
        <v>200</v>
      </c>
      <c r="G70" t="str">
        <f>VLOOKUP(A70,Overview!B:D,3,0)&amp;A70&amp;"/"&amp;E70</f>
        <v>http://TODO/OilGasChemicalsProductTypeIMKLValue/gasoil</v>
      </c>
    </row>
    <row r="71" spans="1:7" x14ac:dyDescent="0.25">
      <c r="A71" t="s">
        <v>12</v>
      </c>
      <c r="B71" t="str">
        <f>VLOOKUP(A71,Overview!B:B,1,0)</f>
        <v>OilGasChemicalsProductTypeIMKLValue</v>
      </c>
      <c r="C71" t="s">
        <v>238</v>
      </c>
      <c r="D71" t="s">
        <v>239</v>
      </c>
      <c r="E71" t="s">
        <v>238</v>
      </c>
      <c r="F71" s="6" t="s">
        <v>200</v>
      </c>
      <c r="G71" t="str">
        <f>VLOOKUP(A71,Overview!B:D,3,0)&amp;A71&amp;"/"&amp;E71</f>
        <v>http://TODO/OilGasChemicalsProductTypeIMKLValue/hydrogen</v>
      </c>
    </row>
    <row r="72" spans="1:7" x14ac:dyDescent="0.25">
      <c r="A72" t="s">
        <v>12</v>
      </c>
      <c r="B72" t="str">
        <f>VLOOKUP(A72,Overview!B:B,1,0)</f>
        <v>OilGasChemicalsProductTypeIMKLValue</v>
      </c>
      <c r="C72" t="s">
        <v>240</v>
      </c>
      <c r="D72" t="s">
        <v>241</v>
      </c>
      <c r="E72" t="s">
        <v>240</v>
      </c>
      <c r="F72" s="6" t="s">
        <v>200</v>
      </c>
      <c r="G72" t="str">
        <f>VLOOKUP(A72,Overview!B:D,3,0)&amp;A72&amp;"/"&amp;E72</f>
        <v xml:space="preserve">http://TODO/OilGasChemicalsProductTypeIMKLValue/isobutane </v>
      </c>
    </row>
    <row r="73" spans="1:7" x14ac:dyDescent="0.25">
      <c r="A73" t="s">
        <v>12</v>
      </c>
      <c r="B73" t="str">
        <f>VLOOKUP(A73,Overview!B:B,1,0)</f>
        <v>OilGasChemicalsProductTypeIMKLValue</v>
      </c>
      <c r="C73" t="s">
        <v>242</v>
      </c>
      <c r="D73" t="s">
        <v>243</v>
      </c>
      <c r="E73" t="s">
        <v>242</v>
      </c>
      <c r="F73" s="6" t="s">
        <v>200</v>
      </c>
      <c r="G73" t="str">
        <f>VLOOKUP(A73,Overview!B:D,3,0)&amp;A73&amp;"/"&amp;E73</f>
        <v>http://TODO/OilGasChemicalsProductTypeIMKLValue/JET-A1</v>
      </c>
    </row>
    <row r="74" spans="1:7" x14ac:dyDescent="0.25">
      <c r="A74" t="s">
        <v>12</v>
      </c>
      <c r="B74" t="str">
        <f>VLOOKUP(A74,Overview!B:B,1,0)</f>
        <v>OilGasChemicalsProductTypeIMKLValue</v>
      </c>
      <c r="C74" t="s">
        <v>244</v>
      </c>
      <c r="D74" t="s">
        <v>245</v>
      </c>
      <c r="E74" t="s">
        <v>244</v>
      </c>
      <c r="F74" s="6" t="s">
        <v>200</v>
      </c>
      <c r="G74" t="str">
        <f>VLOOKUP(A74,Overview!B:D,3,0)&amp;A74&amp;"/"&amp;E74</f>
        <v>http://TODO/OilGasChemicalsProductTypeIMKLValue/kerosene</v>
      </c>
    </row>
    <row r="75" spans="1:7" x14ac:dyDescent="0.25">
      <c r="A75" t="s">
        <v>12</v>
      </c>
      <c r="B75" t="str">
        <f>VLOOKUP(A75,Overview!B:B,1,0)</f>
        <v>OilGasChemicalsProductTypeIMKLValue</v>
      </c>
      <c r="C75" t="s">
        <v>246</v>
      </c>
      <c r="D75" t="s">
        <v>247</v>
      </c>
      <c r="E75" t="s">
        <v>246</v>
      </c>
      <c r="F75" s="6" t="s">
        <v>200</v>
      </c>
      <c r="G75" t="str">
        <f>VLOOKUP(A75,Overview!B:D,3,0)&amp;A75&amp;"/"&amp;E75</f>
        <v>http://TODO/OilGasChemicalsProductTypeIMKLValue/liquidAmmonia</v>
      </c>
    </row>
    <row r="76" spans="1:7" x14ac:dyDescent="0.25">
      <c r="A76" t="s">
        <v>12</v>
      </c>
      <c r="B76" t="str">
        <f>VLOOKUP(A76,Overview!B:B,1,0)</f>
        <v>OilGasChemicalsProductTypeIMKLValue</v>
      </c>
      <c r="C76" t="s">
        <v>248</v>
      </c>
      <c r="D76" t="s">
        <v>249</v>
      </c>
      <c r="E76" t="s">
        <v>248</v>
      </c>
      <c r="F76" s="6" t="s">
        <v>200</v>
      </c>
      <c r="G76" t="str">
        <f>VLOOKUP(A76,Overview!B:D,3,0)&amp;A76&amp;"/"&amp;E76</f>
        <v xml:space="preserve">http://TODO/OilGasChemicalsProductTypeIMKLValue/liquidHydrocarbon </v>
      </c>
    </row>
    <row r="77" spans="1:7" x14ac:dyDescent="0.25">
      <c r="A77" t="s">
        <v>12</v>
      </c>
      <c r="B77" t="str">
        <f>VLOOKUP(A77,Overview!B:B,1,0)</f>
        <v>OilGasChemicalsProductTypeIMKLValue</v>
      </c>
      <c r="C77" t="s">
        <v>250</v>
      </c>
      <c r="D77" t="s">
        <v>251</v>
      </c>
      <c r="E77" t="s">
        <v>250</v>
      </c>
      <c r="F77" s="6" t="s">
        <v>200</v>
      </c>
      <c r="G77" t="str">
        <f>VLOOKUP(A77,Overview!B:D,3,0)&amp;A77&amp;"/"&amp;E77</f>
        <v>http://TODO/OilGasChemicalsProductTypeIMKLValue/multiProduct</v>
      </c>
    </row>
    <row r="78" spans="1:7" x14ac:dyDescent="0.25">
      <c r="A78" t="s">
        <v>12</v>
      </c>
      <c r="B78" t="str">
        <f>VLOOKUP(A78,Overview!B:B,1,0)</f>
        <v>OilGasChemicalsProductTypeIMKLValue</v>
      </c>
      <c r="C78" t="s">
        <v>252</v>
      </c>
      <c r="D78" t="s">
        <v>253</v>
      </c>
      <c r="E78" t="s">
        <v>252</v>
      </c>
      <c r="F78" s="6" t="s">
        <v>200</v>
      </c>
      <c r="G78" t="str">
        <f>VLOOKUP(A78,Overview!B:D,3,0)&amp;A78&amp;"/"&amp;E78</f>
        <v>http://TODO/OilGasChemicalsProductTypeIMKLValue/MVC</v>
      </c>
    </row>
    <row r="79" spans="1:7" x14ac:dyDescent="0.25">
      <c r="A79" t="s">
        <v>12</v>
      </c>
      <c r="B79" t="str">
        <f>VLOOKUP(A79,Overview!B:B,1,0)</f>
        <v>OilGasChemicalsProductTypeIMKLValue</v>
      </c>
      <c r="C79" t="s">
        <v>254</v>
      </c>
      <c r="D79" t="s">
        <v>255</v>
      </c>
      <c r="E79" t="s">
        <v>254</v>
      </c>
      <c r="F79" s="6" t="s">
        <v>200</v>
      </c>
      <c r="G79" t="str">
        <f>VLOOKUP(A79,Overview!B:D,3,0)&amp;A79&amp;"/"&amp;E79</f>
        <v>http://TODO/OilGasChemicalsProductTypeIMKLValue/nitrogen</v>
      </c>
    </row>
    <row r="80" spans="1:7" x14ac:dyDescent="0.25">
      <c r="A80" t="s">
        <v>12</v>
      </c>
      <c r="B80" t="str">
        <f>VLOOKUP(A80,Overview!B:B,1,0)</f>
        <v>OilGasChemicalsProductTypeIMKLValue</v>
      </c>
      <c r="C80" t="s">
        <v>256</v>
      </c>
      <c r="D80" t="s">
        <v>257</v>
      </c>
      <c r="E80" t="s">
        <v>256</v>
      </c>
      <c r="F80" s="6" t="s">
        <v>200</v>
      </c>
      <c r="G80" t="str">
        <f>VLOOKUP(A80,Overview!B:D,3,0)&amp;A80&amp;"/"&amp;E80</f>
        <v>http://TODO/OilGasChemicalsProductTypeIMKLValue/oxygen</v>
      </c>
    </row>
    <row r="81" spans="1:7" x14ac:dyDescent="0.25">
      <c r="A81" t="s">
        <v>12</v>
      </c>
      <c r="B81" t="str">
        <f>VLOOKUP(A81,Overview!B:B,1,0)</f>
        <v>OilGasChemicalsProductTypeIMKLValue</v>
      </c>
      <c r="C81" t="s">
        <v>258</v>
      </c>
      <c r="D81" t="s">
        <v>259</v>
      </c>
      <c r="E81" t="s">
        <v>258</v>
      </c>
      <c r="F81" s="6" t="s">
        <v>200</v>
      </c>
      <c r="G81" t="str">
        <f>VLOOKUP(A81,Overview!B:D,3,0)&amp;A81&amp;"/"&amp;E81</f>
        <v>http://TODO/OilGasChemicalsProductTypeIMKLValue/phenol</v>
      </c>
    </row>
    <row r="82" spans="1:7" x14ac:dyDescent="0.25">
      <c r="A82" t="s">
        <v>12</v>
      </c>
      <c r="B82" t="str">
        <f>VLOOKUP(A82,Overview!B:B,1,0)</f>
        <v>OilGasChemicalsProductTypeIMKLValue</v>
      </c>
      <c r="C82" t="s">
        <v>260</v>
      </c>
      <c r="D82" t="s">
        <v>261</v>
      </c>
      <c r="E82" t="s">
        <v>260</v>
      </c>
      <c r="F82" s="6" t="s">
        <v>200</v>
      </c>
      <c r="G82" t="str">
        <f>VLOOKUP(A82,Overview!B:D,3,0)&amp;A82&amp;"/"&amp;E82</f>
        <v>http://TODO/OilGasChemicalsProductTypeIMKLValue/propane</v>
      </c>
    </row>
    <row r="83" spans="1:7" x14ac:dyDescent="0.25">
      <c r="A83" t="s">
        <v>12</v>
      </c>
      <c r="B83" t="str">
        <f>VLOOKUP(A83,Overview!B:B,1,0)</f>
        <v>OilGasChemicalsProductTypeIMKLValue</v>
      </c>
      <c r="C83" t="s">
        <v>262</v>
      </c>
      <c r="D83" t="s">
        <v>263</v>
      </c>
      <c r="E83" t="s">
        <v>262</v>
      </c>
      <c r="F83" s="6" t="s">
        <v>200</v>
      </c>
      <c r="G83" t="str">
        <f>VLOOKUP(A83,Overview!B:D,3,0)&amp;A83&amp;"/"&amp;E83</f>
        <v>http://TODO/OilGasChemicalsProductTypeIMKLValue/propylene</v>
      </c>
    </row>
    <row r="84" spans="1:7" x14ac:dyDescent="0.25">
      <c r="A84" t="s">
        <v>12</v>
      </c>
      <c r="B84" t="str">
        <f>VLOOKUP(A84,Overview!B:B,1,0)</f>
        <v>OilGasChemicalsProductTypeIMKLValue</v>
      </c>
      <c r="C84" t="s">
        <v>264</v>
      </c>
      <c r="D84" t="s">
        <v>265</v>
      </c>
      <c r="E84" t="s">
        <v>264</v>
      </c>
      <c r="F84" s="6" t="s">
        <v>200</v>
      </c>
      <c r="G84" t="str">
        <f>VLOOKUP(A84,Overview!B:D,3,0)&amp;A84&amp;"/"&amp;E84</f>
        <v>http://TODO/OilGasChemicalsProductTypeIMKLValue/saltWater</v>
      </c>
    </row>
    <row r="85" spans="1:7" x14ac:dyDescent="0.25">
      <c r="A85" t="s">
        <v>12</v>
      </c>
      <c r="B85" t="str">
        <f>VLOOKUP(A85,Overview!B:B,1,0)</f>
        <v>OilGasChemicalsProductTypeIMKLValue</v>
      </c>
      <c r="C85" t="s">
        <v>266</v>
      </c>
      <c r="D85" t="s">
        <v>267</v>
      </c>
      <c r="E85" t="s">
        <v>266</v>
      </c>
      <c r="F85" s="6" t="s">
        <v>200</v>
      </c>
      <c r="G85" t="str">
        <f>VLOOKUP(A85,Overview!B:D,3,0)&amp;A85&amp;"/"&amp;E85</f>
        <v>http://TODO/OilGasChemicalsProductTypeIMKLValue/saumur</v>
      </c>
    </row>
    <row r="86" spans="1:7" x14ac:dyDescent="0.25">
      <c r="A86" t="s">
        <v>12</v>
      </c>
      <c r="B86" t="str">
        <f>VLOOKUP(A86,Overview!B:B,1,0)</f>
        <v>OilGasChemicalsProductTypeIMKLValue</v>
      </c>
      <c r="C86" t="s">
        <v>268</v>
      </c>
      <c r="D86" t="s">
        <v>269</v>
      </c>
      <c r="E86" t="s">
        <v>268</v>
      </c>
      <c r="F86" s="6" t="s">
        <v>200</v>
      </c>
      <c r="G86" t="str">
        <f>VLOOKUP(A86,Overview!B:D,3,0)&amp;A86&amp;"/"&amp;E86</f>
        <v>http://TODO/OilGasChemicalsProductTypeIMKLValue/sand</v>
      </c>
    </row>
    <row r="87" spans="1:7" x14ac:dyDescent="0.25">
      <c r="A87" t="s">
        <v>12</v>
      </c>
      <c r="B87" t="str">
        <f>VLOOKUP(A87,Overview!B:B,1,0)</f>
        <v>OilGasChemicalsProductTypeIMKLValue</v>
      </c>
      <c r="C87" t="s">
        <v>270</v>
      </c>
      <c r="D87" t="s">
        <v>271</v>
      </c>
      <c r="E87" t="s">
        <v>270</v>
      </c>
      <c r="F87" s="6" t="s">
        <v>200</v>
      </c>
      <c r="G87" t="str">
        <f>VLOOKUP(A87,Overview!B:D,3,0)&amp;A87&amp;"/"&amp;E87</f>
        <v>http://TODO/OilGasChemicalsProductTypeIMKLValue/tetrachloroide</v>
      </c>
    </row>
    <row r="88" spans="1:7" x14ac:dyDescent="0.25">
      <c r="A88" t="s">
        <v>12</v>
      </c>
      <c r="B88" t="str">
        <f>VLOOKUP(A88,Overview!B:B,1,0)</f>
        <v>OilGasChemicalsProductTypeIMKLValue</v>
      </c>
      <c r="C88" t="s">
        <v>3</v>
      </c>
      <c r="D88" t="s">
        <v>272</v>
      </c>
      <c r="E88" t="s">
        <v>3</v>
      </c>
      <c r="F88" s="6" t="s">
        <v>200</v>
      </c>
      <c r="G88" t="str">
        <f>VLOOKUP(A88,Overview!B:D,3,0)&amp;A88&amp;"/"&amp;E88</f>
        <v>http://TODO/OilGasChemicalsProductTypeIMKLValue/unknown</v>
      </c>
    </row>
    <row r="89" spans="1:7" x14ac:dyDescent="0.25">
      <c r="A89" t="s">
        <v>12</v>
      </c>
      <c r="B89" t="str">
        <f>VLOOKUP(A89,Overview!B:B,1,0)</f>
        <v>OilGasChemicalsProductTypeIMKLValue</v>
      </c>
      <c r="C89" t="s">
        <v>273</v>
      </c>
      <c r="D89" t="s">
        <v>274</v>
      </c>
      <c r="E89" t="s">
        <v>273</v>
      </c>
      <c r="F89" s="6" t="s">
        <v>200</v>
      </c>
      <c r="G89" t="str">
        <f>VLOOKUP(A89,Overview!B:D,3,0)&amp;A89&amp;"/"&amp;E89</f>
        <v>http://TODO/OilGasChemicalsProductTypeIMKLValue/water</v>
      </c>
    </row>
    <row r="90" spans="1:7" x14ac:dyDescent="0.25">
      <c r="A90" t="s">
        <v>12</v>
      </c>
      <c r="B90" t="str">
        <f>VLOOKUP(A90,Overview!B:B,1,0)</f>
        <v>OilGasChemicalsProductTypeIMKLValue</v>
      </c>
      <c r="C90" t="s">
        <v>275</v>
      </c>
      <c r="D90" t="s">
        <v>276</v>
      </c>
      <c r="E90" t="s">
        <v>275</v>
      </c>
      <c r="F90" s="6" t="s">
        <v>200</v>
      </c>
      <c r="G90" t="str">
        <f>VLOOKUP(A90,Overview!B:D,3,0)&amp;A90&amp;"/"&amp;E90</f>
        <v>http://TODO/OilGasChemicalsProductTypeIMKLValue/empty</v>
      </c>
    </row>
    <row r="91" spans="1:7" x14ac:dyDescent="0.25">
      <c r="A91" t="s">
        <v>277</v>
      </c>
      <c r="B91" t="str">
        <f>VLOOKUP(A91,Overview!B:B,1,0)</f>
        <v>ElectricityAppurtenanceTypeIMKLValue</v>
      </c>
      <c r="C91" t="s">
        <v>278</v>
      </c>
      <c r="D91" t="s">
        <v>279</v>
      </c>
      <c r="E91" t="s">
        <v>280</v>
      </c>
      <c r="F91" s="9" t="s">
        <v>562</v>
      </c>
      <c r="G91" t="str">
        <f>VLOOKUP(A91,Overview!B:D,3,0)&amp;A91&amp;"/"&amp;E91</f>
        <v>http://TODO/ElectricityAppurtenanceTypeIMKLValue/grounding</v>
      </c>
    </row>
    <row r="92" spans="1:7" x14ac:dyDescent="0.25">
      <c r="A92" t="s">
        <v>277</v>
      </c>
      <c r="B92" t="str">
        <f>VLOOKUP(A92,Overview!B:B,1,0)</f>
        <v>ElectricityAppurtenanceTypeIMKLValue</v>
      </c>
      <c r="C92" t="s">
        <v>281</v>
      </c>
      <c r="D92" t="s">
        <v>282</v>
      </c>
      <c r="E92" t="s">
        <v>283</v>
      </c>
      <c r="F92" s="9" t="s">
        <v>562</v>
      </c>
      <c r="G92" t="str">
        <f>VLOOKUP(A92,Overview!B:D,3,0)&amp;A92&amp;"/"&amp;E92</f>
        <v>http://TODO/ElectricityAppurtenanceTypeIMKLValue/sleeve</v>
      </c>
    </row>
    <row r="93" spans="1:7" x14ac:dyDescent="0.25">
      <c r="A93" t="s">
        <v>277</v>
      </c>
      <c r="B93" t="str">
        <f>VLOOKUP(A93,Overview!B:B,1,0)</f>
        <v>ElectricityAppurtenanceTypeIMKLValue</v>
      </c>
      <c r="C93" t="s">
        <v>284</v>
      </c>
      <c r="D93" t="s">
        <v>285</v>
      </c>
      <c r="E93" t="s">
        <v>284</v>
      </c>
      <c r="F93" s="6" t="s">
        <v>200</v>
      </c>
      <c r="G93" t="str">
        <f>VLOOKUP(A93,Overview!B:D,3,0)&amp;A93&amp;"/"&amp;E93</f>
        <v>http://TODO/ElectricityAppurtenanceTypeIMKLValue/marker</v>
      </c>
    </row>
    <row r="94" spans="1:7" x14ac:dyDescent="0.25">
      <c r="A94" t="s">
        <v>286</v>
      </c>
      <c r="B94" t="str">
        <f>VLOOKUP(A94,Overview!B:B,1,0)</f>
        <v>OilGasChemicalsAppurtenanceTypeIMKLValue</v>
      </c>
      <c r="C94" t="s">
        <v>287</v>
      </c>
      <c r="D94" t="s">
        <v>288</v>
      </c>
      <c r="E94" t="s">
        <v>289</v>
      </c>
      <c r="F94" s="9" t="s">
        <v>562</v>
      </c>
      <c r="G94" t="str">
        <f>VLOOKUP(A94,Overview!B:D,3,0)&amp;A94&amp;"/"&amp;E94</f>
        <v>http://TODO/OilGasChemicalsAppurtenanceTypeIMKLValue/airBeacon</v>
      </c>
    </row>
    <row r="95" spans="1:7" x14ac:dyDescent="0.25">
      <c r="A95" t="s">
        <v>286</v>
      </c>
      <c r="B95" t="str">
        <f>VLOOKUP(A95,Overview!B:B,1,0)</f>
        <v>OilGasChemicalsAppurtenanceTypeIMKLValue</v>
      </c>
      <c r="C95" t="s">
        <v>290</v>
      </c>
      <c r="D95" t="s">
        <v>291</v>
      </c>
      <c r="E95" t="s">
        <v>292</v>
      </c>
      <c r="F95" s="9" t="s">
        <v>562</v>
      </c>
      <c r="G95" t="str">
        <f>VLOOKUP(A95,Overview!B:D,3,0)&amp;A95&amp;"/"&amp;E95</f>
        <v>http://TODO/OilGasChemicalsAppurtenanceTypeIMKLValue/endCap</v>
      </c>
    </row>
    <row r="96" spans="1:7" x14ac:dyDescent="0.25">
      <c r="A96" t="s">
        <v>286</v>
      </c>
      <c r="B96" t="str">
        <f>VLOOKUP(A96,Overview!B:B,1,0)</f>
        <v>OilGasChemicalsAppurtenanceTypeIMKLValue</v>
      </c>
      <c r="C96" t="s">
        <v>281</v>
      </c>
      <c r="D96" t="s">
        <v>282</v>
      </c>
      <c r="E96" t="s">
        <v>283</v>
      </c>
      <c r="F96" s="9" t="s">
        <v>562</v>
      </c>
      <c r="G96" t="str">
        <f>VLOOKUP(A96,Overview!B:D,3,0)&amp;A96&amp;"/"&amp;E96</f>
        <v>http://TODO/OilGasChemicalsAppurtenanceTypeIMKLValue/sleeve</v>
      </c>
    </row>
    <row r="97" spans="1:7" x14ac:dyDescent="0.25">
      <c r="A97" t="s">
        <v>286</v>
      </c>
      <c r="B97" t="str">
        <f>VLOOKUP(A97,Overview!B:B,1,0)</f>
        <v>OilGasChemicalsAppurtenanceTypeIMKLValue</v>
      </c>
      <c r="C97" t="s">
        <v>293</v>
      </c>
      <c r="D97" t="s">
        <v>294</v>
      </c>
      <c r="E97" t="s">
        <v>295</v>
      </c>
      <c r="F97" s="9" t="s">
        <v>562</v>
      </c>
      <c r="G97" t="str">
        <f>VLOOKUP(A97,Overview!B:D,3,0)&amp;A97&amp;"/"&amp;E97</f>
        <v>http://TODO/OilGasChemicalsAppurtenanceTypeIMKLValue/adapter</v>
      </c>
    </row>
    <row r="98" spans="1:7" x14ac:dyDescent="0.25">
      <c r="A98" t="s">
        <v>286</v>
      </c>
      <c r="B98" t="str">
        <f>VLOOKUP(A98,Overview!B:B,1,0)</f>
        <v>OilGasChemicalsAppurtenanceTypeIMKLValue</v>
      </c>
      <c r="C98" t="s">
        <v>296</v>
      </c>
      <c r="D98" t="s">
        <v>297</v>
      </c>
      <c r="E98" t="s">
        <v>298</v>
      </c>
      <c r="F98" s="9" t="s">
        <v>562</v>
      </c>
      <c r="G98" t="str">
        <f>VLOOKUP(A98,Overview!B:D,3,0)&amp;A98&amp;"/"&amp;E98</f>
        <v>http://TODO/OilGasChemicalsAppurtenanceTypeIMKLValue/valve</v>
      </c>
    </row>
    <row r="99" spans="1:7" x14ac:dyDescent="0.25">
      <c r="A99" t="s">
        <v>286</v>
      </c>
      <c r="B99" t="str">
        <f>VLOOKUP(A99,Overview!B:B,1,0)</f>
        <v>OilGasChemicalsAppurtenanceTypeIMKLValue</v>
      </c>
      <c r="C99" t="s">
        <v>299</v>
      </c>
      <c r="D99" t="s">
        <v>300</v>
      </c>
      <c r="E99" t="s">
        <v>301</v>
      </c>
      <c r="F99" s="9" t="s">
        <v>562</v>
      </c>
      <c r="G99" t="str">
        <f>VLOOKUP(A99,Overview!B:D,3,0)&amp;A99&amp;"/"&amp;E99</f>
        <v>http://TODO/OilGasChemicalsAppurtenanceTypeIMKLValue/measurementPoint</v>
      </c>
    </row>
    <row r="100" spans="1:7" x14ac:dyDescent="0.25">
      <c r="A100" t="s">
        <v>286</v>
      </c>
      <c r="B100" t="str">
        <f>VLOOKUP(A100,Overview!B:B,1,0)</f>
        <v>OilGasChemicalsAppurtenanceTypeIMKLValue</v>
      </c>
      <c r="C100" t="s">
        <v>302</v>
      </c>
      <c r="D100" t="s">
        <v>303</v>
      </c>
      <c r="E100" t="s">
        <v>304</v>
      </c>
      <c r="F100" s="9" t="s">
        <v>567</v>
      </c>
      <c r="G100" t="str">
        <f>VLOOKUP(A100,Overview!B:D,3,0)&amp;A100&amp;"/"&amp;E100</f>
        <v>http://TODO/OilGasChemicalsAppurtenanceTypeIMKLValue/stoppleFitting</v>
      </c>
    </row>
    <row r="101" spans="1:7" x14ac:dyDescent="0.25">
      <c r="A101" t="s">
        <v>286</v>
      </c>
      <c r="B101" t="str">
        <f>VLOOKUP(A101,Overview!B:B,1,0)</f>
        <v>OilGasChemicalsAppurtenanceTypeIMKLValue</v>
      </c>
      <c r="C101" t="s">
        <v>305</v>
      </c>
      <c r="D101" t="s">
        <v>306</v>
      </c>
      <c r="E101" t="s">
        <v>307</v>
      </c>
      <c r="F101" s="9" t="s">
        <v>562</v>
      </c>
      <c r="G101" t="str">
        <f>VLOOKUP(A101,Overview!B:D,3,0)&amp;A101&amp;"/"&amp;E101</f>
        <v>http://TODO/OilGasChemicalsAppurtenanceTypeIMKLValue/flange</v>
      </c>
    </row>
    <row r="102" spans="1:7" x14ac:dyDescent="0.25">
      <c r="A102" t="s">
        <v>286</v>
      </c>
      <c r="B102" t="str">
        <f>VLOOKUP(A102,Overview!B:B,1,0)</f>
        <v>OilGasChemicalsAppurtenanceTypeIMKLValue</v>
      </c>
      <c r="C102" t="s">
        <v>308</v>
      </c>
      <c r="D102" t="s">
        <v>309</v>
      </c>
      <c r="E102" t="s">
        <v>308</v>
      </c>
      <c r="F102" s="6" t="s">
        <v>200</v>
      </c>
      <c r="G102" t="str">
        <f>VLOOKUP(A102,Overview!B:D,3,0)&amp;A102&amp;"/"&amp;E102</f>
        <v>http://TODO/OilGasChemicalsAppurtenanceTypeIMKLValue/sifon</v>
      </c>
    </row>
    <row r="103" spans="1:7" x14ac:dyDescent="0.25">
      <c r="A103" t="s">
        <v>286</v>
      </c>
      <c r="B103" t="str">
        <f>VLOOKUP(A103,Overview!B:B,1,0)</f>
        <v>OilGasChemicalsAppurtenanceTypeIMKLValue</v>
      </c>
      <c r="C103" t="s">
        <v>310</v>
      </c>
      <c r="D103" t="s">
        <v>311</v>
      </c>
      <c r="E103" t="s">
        <v>312</v>
      </c>
      <c r="F103" s="9" t="s">
        <v>562</v>
      </c>
      <c r="G103" t="str">
        <f>VLOOKUP(A103,Overview!B:D,3,0)&amp;A103&amp;"/"&amp;E103</f>
        <v>http://TODO/OilGasChemicalsAppurtenanceTypeIMKLValue/blowHole</v>
      </c>
    </row>
    <row r="104" spans="1:7" x14ac:dyDescent="0.25">
      <c r="A104" t="s">
        <v>286</v>
      </c>
      <c r="B104" t="str">
        <f>VLOOKUP(A104,Overview!B:B,1,0)</f>
        <v>OilGasChemicalsAppurtenanceTypeIMKLValue</v>
      </c>
      <c r="C104" t="s">
        <v>313</v>
      </c>
      <c r="D104" t="s">
        <v>314</v>
      </c>
      <c r="E104" t="s">
        <v>315</v>
      </c>
      <c r="F104" s="9" t="s">
        <v>562</v>
      </c>
      <c r="G104" t="str">
        <f>VLOOKUP(A104,Overview!B:D,3,0)&amp;A104&amp;"/"&amp;E104</f>
        <v>http://TODO/OilGasChemicalsAppurtenanceTypeIMKLValue/cathodicProtectionMeasurementPoint</v>
      </c>
    </row>
    <row r="105" spans="1:7" x14ac:dyDescent="0.25">
      <c r="A105" t="s">
        <v>286</v>
      </c>
      <c r="B105" t="str">
        <f>VLOOKUP(A105,Overview!B:B,1,0)</f>
        <v>OilGasChemicalsAppurtenanceTypeIMKLValue</v>
      </c>
      <c r="C105" t="s">
        <v>316</v>
      </c>
      <c r="D105" t="s">
        <v>317</v>
      </c>
      <c r="E105" t="s">
        <v>318</v>
      </c>
      <c r="F105" s="9" t="s">
        <v>562</v>
      </c>
      <c r="G105" t="str">
        <f>VLOOKUP(A105,Overview!B:D,3,0)&amp;A105&amp;"/"&amp;E105</f>
        <v>http://TODO/OilGasChemicalsAppurtenanceTypeIMKLValue/cathodicProtectionInsatllation</v>
      </c>
    </row>
    <row r="106" spans="1:7" x14ac:dyDescent="0.25">
      <c r="A106" t="s">
        <v>286</v>
      </c>
      <c r="B106" t="str">
        <f>VLOOKUP(A106,Overview!B:B,1,0)</f>
        <v>OilGasChemicalsAppurtenanceTypeIMKLValue</v>
      </c>
      <c r="C106" t="s">
        <v>319</v>
      </c>
      <c r="D106" t="s">
        <v>320</v>
      </c>
      <c r="E106" t="s">
        <v>321</v>
      </c>
      <c r="F106" s="9" t="s">
        <v>562</v>
      </c>
      <c r="G106" t="str">
        <f>VLOOKUP(A106,Overview!B:D,3,0)&amp;A106&amp;"/"&amp;E106</f>
        <v>http://TODO/OilGasChemicalsAppurtenanceTypeIMKLValue/sluice</v>
      </c>
    </row>
    <row r="107" spans="1:7" x14ac:dyDescent="0.25">
      <c r="A107" t="s">
        <v>322</v>
      </c>
      <c r="B107" t="str">
        <f>VLOOKUP(A107,Overview!B:B,1,0)</f>
        <v>SewerAppurtenanceTypeIMKLValue</v>
      </c>
      <c r="C107" t="s">
        <v>323</v>
      </c>
      <c r="D107" t="s">
        <v>323</v>
      </c>
      <c r="E107" t="s">
        <v>324</v>
      </c>
      <c r="F107" s="9" t="s">
        <v>562</v>
      </c>
      <c r="G107" t="str">
        <f>VLOOKUP(A107,Overview!B:D,3,0)&amp;A107&amp;"/"&amp;E107</f>
        <v>http://TODO/SewerAppurtenanceTypeIMKLValue/treatmentSystem</v>
      </c>
    </row>
    <row r="108" spans="1:7" x14ac:dyDescent="0.25">
      <c r="A108" t="s">
        <v>322</v>
      </c>
      <c r="B108" t="str">
        <f>VLOOKUP(A108,Overview!B:B,1,0)</f>
        <v>SewerAppurtenanceTypeIMKLValue</v>
      </c>
      <c r="C108" t="s">
        <v>325</v>
      </c>
      <c r="D108" t="s">
        <v>325</v>
      </c>
      <c r="E108" t="s">
        <v>326</v>
      </c>
      <c r="F108" s="9" t="s">
        <v>562</v>
      </c>
      <c r="G108" t="str">
        <f>VLOOKUP(A108,Overview!B:D,3,0)&amp;A108&amp;"/"&amp;E108</f>
        <v>http://TODO/SewerAppurtenanceTypeIMKLValue/overflow</v>
      </c>
    </row>
    <row r="109" spans="1:7" x14ac:dyDescent="0.25">
      <c r="A109" t="s">
        <v>322</v>
      </c>
      <c r="B109" t="str">
        <f>VLOOKUP(A109,Overview!B:B,1,0)</f>
        <v>SewerAppurtenanceTypeIMKLValue</v>
      </c>
      <c r="C109" t="s">
        <v>313</v>
      </c>
      <c r="D109" t="s">
        <v>314</v>
      </c>
      <c r="E109" t="s">
        <v>315</v>
      </c>
      <c r="F109" s="9" t="s">
        <v>562</v>
      </c>
      <c r="G109" t="str">
        <f>VLOOKUP(A109,Overview!B:D,3,0)&amp;A109&amp;"/"&amp;E109</f>
        <v>http://TODO/SewerAppurtenanceTypeIMKLValue/cathodicProtectionMeasurementPoint</v>
      </c>
    </row>
    <row r="110" spans="1:7" x14ac:dyDescent="0.25">
      <c r="A110" t="s">
        <v>322</v>
      </c>
      <c r="B110" t="str">
        <f>VLOOKUP(A110,Overview!B:B,1,0)</f>
        <v>SewerAppurtenanceTypeIMKLValue</v>
      </c>
      <c r="C110" t="s">
        <v>316</v>
      </c>
      <c r="D110" t="s">
        <v>317</v>
      </c>
      <c r="E110" t="s">
        <v>318</v>
      </c>
      <c r="F110" s="9" t="s">
        <v>562</v>
      </c>
      <c r="G110" t="str">
        <f>VLOOKUP(A110,Overview!B:D,3,0)&amp;A110&amp;"/"&amp;E110</f>
        <v>http://TODO/SewerAppurtenanceTypeIMKLValue/cathodicProtectionInsatllation</v>
      </c>
    </row>
    <row r="111" spans="1:7" x14ac:dyDescent="0.25">
      <c r="A111" t="s">
        <v>322</v>
      </c>
      <c r="B111" t="str">
        <f>VLOOKUP(A111,Overview!B:B,1,0)</f>
        <v>SewerAppurtenanceTypeIMKLValue</v>
      </c>
      <c r="C111" t="s">
        <v>327</v>
      </c>
      <c r="D111" t="s">
        <v>327</v>
      </c>
      <c r="E111" t="s">
        <v>328</v>
      </c>
      <c r="F111" s="9" t="s">
        <v>562</v>
      </c>
      <c r="G111" t="str">
        <f>VLOOKUP(A111,Overview!B:D,3,0)&amp;A111&amp;"/"&amp;E111</f>
        <v>http://TODO/SewerAppurtenanceTypeIMKLValue/deliveryPoint</v>
      </c>
    </row>
    <row r="112" spans="1:7" x14ac:dyDescent="0.25">
      <c r="A112" t="s">
        <v>322</v>
      </c>
      <c r="B112" t="str">
        <f>VLOOKUP(A112,Overview!B:B,1,0)</f>
        <v>SewerAppurtenanceTypeIMKLValue</v>
      </c>
      <c r="C112" t="s">
        <v>33</v>
      </c>
      <c r="E112" s="5" t="s">
        <v>32</v>
      </c>
      <c r="F112" s="10" t="s">
        <v>534</v>
      </c>
      <c r="G112" t="str">
        <f>VLOOKUP(A112,Overview!B:D,3,0)&amp;A112&amp;"/"&amp;E112</f>
        <v>http://TODO/SewerAppurtenanceTypeIMKLValue/infiltrationStructure</v>
      </c>
    </row>
    <row r="113" spans="1:7" x14ac:dyDescent="0.25">
      <c r="A113" t="s">
        <v>322</v>
      </c>
      <c r="B113" t="str">
        <f>VLOOKUP(A113,Overview!B:B,1,0)</f>
        <v>SewerAppurtenanceTypeIMKLValue</v>
      </c>
      <c r="C113" t="s">
        <v>34</v>
      </c>
      <c r="D113" t="s">
        <v>35</v>
      </c>
      <c r="E113" s="5" t="s">
        <v>34</v>
      </c>
      <c r="F113" s="10" t="s">
        <v>534</v>
      </c>
      <c r="G113" t="str">
        <f>VLOOKUP(A113,Overview!B:D,3,0)&amp;A113&amp;"/"&amp;E113</f>
        <v>http://TODO/SewerAppurtenanceTypeIMKLValue/effluent</v>
      </c>
    </row>
    <row r="114" spans="1:7" x14ac:dyDescent="0.25">
      <c r="A114" t="s">
        <v>322</v>
      </c>
      <c r="B114" t="str">
        <f>VLOOKUP(A114,Overview!B:B,1,0)</f>
        <v>SewerAppurtenanceTypeIMKLValue</v>
      </c>
      <c r="C114" t="s">
        <v>37</v>
      </c>
      <c r="E114" s="5" t="s">
        <v>36</v>
      </c>
      <c r="F114" s="10" t="s">
        <v>534</v>
      </c>
      <c r="G114" t="str">
        <f>VLOOKUP(A114,Overview!B:D,3,0)&amp;A114&amp;"/"&amp;E114</f>
        <v>http://TODO/SewerAppurtenanceTypeIMKLValue/inlet</v>
      </c>
    </row>
    <row r="115" spans="1:7" x14ac:dyDescent="0.25">
      <c r="A115" t="s">
        <v>322</v>
      </c>
      <c r="B115" t="str">
        <f>VLOOKUP(A115,Overview!B:B,1,0)</f>
        <v>SewerAppurtenanceTypeIMKLValue</v>
      </c>
      <c r="C115" t="s">
        <v>299</v>
      </c>
      <c r="E115" s="5" t="s">
        <v>301</v>
      </c>
      <c r="F115" s="10" t="s">
        <v>534</v>
      </c>
      <c r="G115" t="str">
        <f>VLOOKUP(A115,Overview!B:D,3,0)&amp;A115&amp;"/"&amp;E115</f>
        <v>http://TODO/SewerAppurtenanceTypeIMKLValue/measurementPoint</v>
      </c>
    </row>
    <row r="116" spans="1:7" x14ac:dyDescent="0.25">
      <c r="A116" t="s">
        <v>329</v>
      </c>
      <c r="B116" t="str">
        <f>VLOOKUP(A116,Overview!B:B,1,0)</f>
        <v>WaterAppurtenanceTypeIMKLValue</v>
      </c>
      <c r="C116" t="s">
        <v>313</v>
      </c>
      <c r="D116" t="s">
        <v>314</v>
      </c>
      <c r="E116" t="s">
        <v>315</v>
      </c>
      <c r="F116" s="9" t="s">
        <v>562</v>
      </c>
      <c r="G116" t="str">
        <f>VLOOKUP(A116,Overview!B:D,3,0)&amp;A116&amp;"/"&amp;E116</f>
        <v>http://TODO/WaterAppurtenanceTypeIMKLValue/cathodicProtectionMeasurementPoint</v>
      </c>
    </row>
    <row r="117" spans="1:7" x14ac:dyDescent="0.25">
      <c r="A117" t="s">
        <v>329</v>
      </c>
      <c r="B117" t="str">
        <f>VLOOKUP(A117,Overview!B:B,1,0)</f>
        <v>WaterAppurtenanceTypeIMKLValue</v>
      </c>
      <c r="C117" t="s">
        <v>316</v>
      </c>
      <c r="D117" t="s">
        <v>317</v>
      </c>
      <c r="E117" t="s">
        <v>318</v>
      </c>
      <c r="F117" s="9" t="s">
        <v>562</v>
      </c>
      <c r="G117" t="str">
        <f>VLOOKUP(A117,Overview!B:D,3,0)&amp;A117&amp;"/"&amp;E117</f>
        <v>http://TODO/WaterAppurtenanceTypeIMKLValue/cathodicProtectionInsatllation</v>
      </c>
    </row>
    <row r="118" spans="1:7" x14ac:dyDescent="0.25">
      <c r="A118" t="s">
        <v>329</v>
      </c>
      <c r="B118" t="str">
        <f>VLOOKUP(A118,Overview!B:B,1,0)</f>
        <v>WaterAppurtenanceTypeIMKLValue</v>
      </c>
      <c r="C118" t="s">
        <v>330</v>
      </c>
      <c r="D118" t="s">
        <v>331</v>
      </c>
      <c r="E118" t="s">
        <v>332</v>
      </c>
      <c r="F118" s="9" t="s">
        <v>562</v>
      </c>
      <c r="G118" t="str">
        <f>VLOOKUP(A118,Overview!B:D,3,0)&amp;A118&amp;"/"&amp;E118</f>
        <v>http://TODO/WaterAppurtenanceTypeIMKLValue/connectionValve</v>
      </c>
    </row>
    <row r="119" spans="1:7" x14ac:dyDescent="0.25">
      <c r="A119" t="s">
        <v>329</v>
      </c>
      <c r="B119" t="str">
        <f>VLOOKUP(A119,Overview!B:B,1,0)</f>
        <v>WaterAppurtenanceTypeIMKLValue</v>
      </c>
      <c r="C119" t="s">
        <v>333</v>
      </c>
      <c r="D119" t="s">
        <v>334</v>
      </c>
      <c r="E119" t="s">
        <v>328</v>
      </c>
      <c r="F119" s="9" t="s">
        <v>562</v>
      </c>
      <c r="G119" t="str">
        <f>VLOOKUP(A119,Overview!B:D,3,0)&amp;A119&amp;"/"&amp;E119</f>
        <v>http://TODO/WaterAppurtenanceTypeIMKLValue/deliveryPoint</v>
      </c>
    </row>
    <row r="120" spans="1:7" x14ac:dyDescent="0.25">
      <c r="A120" t="s">
        <v>329</v>
      </c>
      <c r="B120" t="str">
        <f>VLOOKUP(A120,Overview!B:B,1,0)</f>
        <v>WaterAppurtenanceTypeIMKLValue</v>
      </c>
      <c r="C120" t="s">
        <v>299</v>
      </c>
      <c r="E120" s="10" t="s">
        <v>301</v>
      </c>
      <c r="F120" s="10" t="s">
        <v>534</v>
      </c>
      <c r="G120" t="str">
        <f>VLOOKUP(A120,Overview!B:D,3,0)&amp;A120&amp;"/"&amp;E120</f>
        <v>http://TODO/WaterAppurtenanceTypeIMKLValue/measurementPoint</v>
      </c>
    </row>
    <row r="121" spans="1:7" x14ac:dyDescent="0.25">
      <c r="A121" t="s">
        <v>329</v>
      </c>
      <c r="B121" t="str">
        <f>VLOOKUP(A121,Overview!B:B,1,0)</f>
        <v>WaterAppurtenanceTypeIMKLValue</v>
      </c>
      <c r="C121" t="s">
        <v>622</v>
      </c>
      <c r="E121" s="10" t="s">
        <v>623</v>
      </c>
      <c r="F121" s="10" t="s">
        <v>534</v>
      </c>
      <c r="G121" t="str">
        <f>VLOOKUP(A121,Overview!B:D,3,0)&amp;A121&amp;"/"&amp;E121</f>
        <v>http://TODO/WaterAppurtenanceTypeIMKLValue/drinkingWaterExtractionPoint</v>
      </c>
    </row>
    <row r="122" spans="1:7" x14ac:dyDescent="0.25">
      <c r="A122" t="s">
        <v>335</v>
      </c>
      <c r="B122" t="str">
        <f>VLOOKUP(A122,Overview!B:B,1,0)</f>
        <v>WarningTypeIMKLValue</v>
      </c>
      <c r="C122" t="s">
        <v>336</v>
      </c>
      <c r="D122" t="s">
        <v>337</v>
      </c>
      <c r="E122" t="s">
        <v>338</v>
      </c>
      <c r="F122" s="9" t="s">
        <v>562</v>
      </c>
      <c r="G122" t="str">
        <f>VLOOKUP(A122,Overview!B:D,3,0)&amp;A122&amp;"/"&amp;E122</f>
        <v>http://TODO/WarningTypeIMKLValue/protectivePlate</v>
      </c>
    </row>
    <row r="123" spans="1:7" x14ac:dyDescent="0.25">
      <c r="A123" t="s">
        <v>335</v>
      </c>
      <c r="B123" t="str">
        <f>VLOOKUP(A123,Overview!B:B,1,0)</f>
        <v>WarningTypeIMKLValue</v>
      </c>
      <c r="C123" t="s">
        <v>38</v>
      </c>
      <c r="E123" s="5" t="s">
        <v>559</v>
      </c>
      <c r="F123" s="10" t="s">
        <v>534</v>
      </c>
      <c r="G123" t="str">
        <f>VLOOKUP(A123,Overview!B:D,3,0)&amp;A123&amp;"/"&amp;E123</f>
        <v>http://TODO/WarningTypeIMKLValue/geotextile</v>
      </c>
    </row>
    <row r="124" spans="1:7" x14ac:dyDescent="0.25">
      <c r="A124" t="s">
        <v>339</v>
      </c>
      <c r="B124" t="str">
        <f>VLOOKUP(A124,Overview!B:B,1,0)</f>
        <v>ThermalAppurtenanceTypeIMKLValue</v>
      </c>
      <c r="C124" t="s">
        <v>340</v>
      </c>
      <c r="D124" t="s">
        <v>340</v>
      </c>
      <c r="E124" t="s">
        <v>341</v>
      </c>
      <c r="F124" s="9" t="s">
        <v>562</v>
      </c>
      <c r="G124" t="str">
        <f>VLOOKUP(A124,Overview!B:D,3,0)&amp;A124&amp;"/"&amp;E124</f>
        <v>http://TODO/ThermalAppurtenanceTypeIMKLValue/dilatationJoint</v>
      </c>
    </row>
    <row r="125" spans="1:7" x14ac:dyDescent="0.25">
      <c r="A125" t="s">
        <v>339</v>
      </c>
      <c r="B125" t="str">
        <f>VLOOKUP(A125,Overview!B:B,1,0)</f>
        <v>ThermalAppurtenanceTypeIMKLValue</v>
      </c>
      <c r="C125" t="s">
        <v>342</v>
      </c>
      <c r="D125" t="s">
        <v>342</v>
      </c>
      <c r="E125" t="s">
        <v>343</v>
      </c>
      <c r="F125" s="9" t="s">
        <v>562</v>
      </c>
      <c r="G125" t="str">
        <f>VLOOKUP(A125,Overview!B:D,3,0)&amp;A125&amp;"/"&amp;E125</f>
        <v>http://TODO/ThermalAppurtenanceTypeIMKLValue/adapterSingleDualPipe</v>
      </c>
    </row>
    <row r="126" spans="1:7" x14ac:dyDescent="0.25">
      <c r="A126" t="s">
        <v>339</v>
      </c>
      <c r="B126" t="str">
        <f>VLOOKUP(A126,Overview!B:B,1,0)</f>
        <v>ThermalAppurtenanceTypeIMKLValue</v>
      </c>
      <c r="C126" t="s">
        <v>290</v>
      </c>
      <c r="D126" t="s">
        <v>290</v>
      </c>
      <c r="E126" t="s">
        <v>289</v>
      </c>
      <c r="F126" s="9" t="s">
        <v>562</v>
      </c>
      <c r="G126" t="str">
        <f>VLOOKUP(A126,Overview!B:D,3,0)&amp;A126&amp;"/"&amp;E126</f>
        <v>http://TODO/ThermalAppurtenanceTypeIMKLValue/airBeacon</v>
      </c>
    </row>
    <row r="127" spans="1:7" x14ac:dyDescent="0.25">
      <c r="A127" t="s">
        <v>339</v>
      </c>
      <c r="B127" t="str">
        <f>VLOOKUP(A127,Overview!B:B,1,0)</f>
        <v>ThermalAppurtenanceTypeIMKLValue</v>
      </c>
      <c r="C127" t="s">
        <v>281</v>
      </c>
      <c r="D127" t="s">
        <v>281</v>
      </c>
      <c r="E127" t="s">
        <v>283</v>
      </c>
      <c r="F127" s="9" t="s">
        <v>562</v>
      </c>
      <c r="G127" t="str">
        <f>VLOOKUP(A127,Overview!B:D,3,0)&amp;A127&amp;"/"&amp;E127</f>
        <v>http://TODO/ThermalAppurtenanceTypeIMKLValue/sleeve</v>
      </c>
    </row>
    <row r="128" spans="1:7" x14ac:dyDescent="0.25">
      <c r="A128" t="s">
        <v>339</v>
      </c>
      <c r="B128" t="str">
        <f>VLOOKUP(A128,Overview!B:B,1,0)</f>
        <v>ThermalAppurtenanceTypeIMKLValue</v>
      </c>
      <c r="C128" t="s">
        <v>293</v>
      </c>
      <c r="D128" t="s">
        <v>293</v>
      </c>
      <c r="E128" t="s">
        <v>295</v>
      </c>
      <c r="F128" s="9" t="s">
        <v>562</v>
      </c>
      <c r="G128" t="str">
        <f>VLOOKUP(A128,Overview!B:D,3,0)&amp;A128&amp;"/"&amp;E128</f>
        <v>http://TODO/ThermalAppurtenanceTypeIMKLValue/adapter</v>
      </c>
    </row>
    <row r="129" spans="1:7" x14ac:dyDescent="0.25">
      <c r="A129" t="s">
        <v>339</v>
      </c>
      <c r="B129" t="str">
        <f>VLOOKUP(A129,Overview!B:B,1,0)</f>
        <v>ThermalAppurtenanceTypeIMKLValue</v>
      </c>
      <c r="C129" t="s">
        <v>296</v>
      </c>
      <c r="D129" t="s">
        <v>296</v>
      </c>
      <c r="E129" t="s">
        <v>298</v>
      </c>
      <c r="F129" s="9" t="s">
        <v>562</v>
      </c>
      <c r="G129" t="str">
        <f>VLOOKUP(A129,Overview!B:D,3,0)&amp;A129&amp;"/"&amp;E129</f>
        <v>http://TODO/ThermalAppurtenanceTypeIMKLValue/valve</v>
      </c>
    </row>
    <row r="130" spans="1:7" x14ac:dyDescent="0.25">
      <c r="A130" t="s">
        <v>339</v>
      </c>
      <c r="B130" t="str">
        <f>VLOOKUP(A130,Overview!B:B,1,0)</f>
        <v>ThermalAppurtenanceTypeIMKLValue</v>
      </c>
      <c r="C130" t="s">
        <v>299</v>
      </c>
      <c r="D130" t="s">
        <v>299</v>
      </c>
      <c r="E130" t="s">
        <v>301</v>
      </c>
      <c r="F130" s="9" t="s">
        <v>562</v>
      </c>
      <c r="G130" t="str">
        <f>VLOOKUP(A130,Overview!B:D,3,0)&amp;A130&amp;"/"&amp;E130</f>
        <v>http://TODO/ThermalAppurtenanceTypeIMKLValue/measurementPoint</v>
      </c>
    </row>
    <row r="131" spans="1:7" x14ac:dyDescent="0.25">
      <c r="A131" t="s">
        <v>339</v>
      </c>
      <c r="B131" t="str">
        <f>VLOOKUP(A131,Overview!B:B,1,0)</f>
        <v>ThermalAppurtenanceTypeIMKLValue</v>
      </c>
      <c r="C131" t="s">
        <v>305</v>
      </c>
      <c r="D131" t="s">
        <v>305</v>
      </c>
      <c r="E131" t="s">
        <v>307</v>
      </c>
      <c r="F131" s="9" t="s">
        <v>562</v>
      </c>
      <c r="G131" t="str">
        <f>VLOOKUP(A131,Overview!B:D,3,0)&amp;A131&amp;"/"&amp;E131</f>
        <v>http://TODO/ThermalAppurtenanceTypeIMKLValue/flange</v>
      </c>
    </row>
    <row r="132" spans="1:7" x14ac:dyDescent="0.25">
      <c r="A132" t="s">
        <v>339</v>
      </c>
      <c r="B132" t="str">
        <f>VLOOKUP(A132,Overview!B:B,1,0)</f>
        <v>ThermalAppurtenanceTypeIMKLValue</v>
      </c>
      <c r="C132" t="s">
        <v>308</v>
      </c>
      <c r="D132" t="s">
        <v>308</v>
      </c>
      <c r="E132" t="s">
        <v>308</v>
      </c>
      <c r="F132" s="9" t="s">
        <v>562</v>
      </c>
      <c r="G132" t="str">
        <f>VLOOKUP(A132,Overview!B:D,3,0)&amp;A132&amp;"/"&amp;E132</f>
        <v>http://TODO/ThermalAppurtenanceTypeIMKLValue/sifon</v>
      </c>
    </row>
    <row r="133" spans="1:7" x14ac:dyDescent="0.25">
      <c r="A133" t="s">
        <v>339</v>
      </c>
      <c r="B133" t="str">
        <f>VLOOKUP(A133,Overview!B:B,1,0)</f>
        <v>ThermalAppurtenanceTypeIMKLValue</v>
      </c>
      <c r="C133" t="s">
        <v>313</v>
      </c>
      <c r="D133" t="s">
        <v>314</v>
      </c>
      <c r="E133" t="s">
        <v>315</v>
      </c>
      <c r="F133" s="9" t="s">
        <v>562</v>
      </c>
      <c r="G133" t="str">
        <f>VLOOKUP(A133,Overview!B:D,3,0)&amp;A133&amp;"/"&amp;E133</f>
        <v>http://TODO/ThermalAppurtenanceTypeIMKLValue/cathodicProtectionMeasurementPoint</v>
      </c>
    </row>
    <row r="134" spans="1:7" x14ac:dyDescent="0.25">
      <c r="A134" t="s">
        <v>339</v>
      </c>
      <c r="B134" t="str">
        <f>VLOOKUP(A134,Overview!B:B,1,0)</f>
        <v>ThermalAppurtenanceTypeIMKLValue</v>
      </c>
      <c r="C134" t="s">
        <v>316</v>
      </c>
      <c r="D134" t="s">
        <v>317</v>
      </c>
      <c r="E134" t="s">
        <v>318</v>
      </c>
      <c r="F134" s="9" t="s">
        <v>562</v>
      </c>
      <c r="G134" t="str">
        <f>VLOOKUP(A134,Overview!B:D,3,0)&amp;A134&amp;"/"&amp;E134</f>
        <v>http://TODO/ThermalAppurtenanceTypeIMKLValue/cathodicProtectionInsatllation</v>
      </c>
    </row>
    <row r="135" spans="1:7" x14ac:dyDescent="0.25">
      <c r="A135" t="s">
        <v>339</v>
      </c>
      <c r="B135" t="str">
        <f>VLOOKUP(A135,Overview!B:B,1,0)</f>
        <v>ThermalAppurtenanceTypeIMKLValue</v>
      </c>
      <c r="C135" t="s">
        <v>319</v>
      </c>
      <c r="D135" t="s">
        <v>319</v>
      </c>
      <c r="E135" t="s">
        <v>321</v>
      </c>
      <c r="F135" s="9" t="s">
        <v>562</v>
      </c>
      <c r="G135" t="str">
        <f>VLOOKUP(A135,Overview!B:D,3,0)&amp;A135&amp;"/"&amp;E135</f>
        <v>http://TODO/ThermalAppurtenanceTypeIMKLValue/sluice</v>
      </c>
    </row>
    <row r="136" spans="1:7" x14ac:dyDescent="0.25">
      <c r="A136" t="s">
        <v>339</v>
      </c>
      <c r="B136" t="str">
        <f>VLOOKUP(A136,Overview!B:B,1,0)</f>
        <v>ThermalAppurtenanceTypeIMKLValue</v>
      </c>
      <c r="C136" t="s">
        <v>327</v>
      </c>
      <c r="D136" t="s">
        <v>327</v>
      </c>
      <c r="E136" t="s">
        <v>328</v>
      </c>
      <c r="F136" s="9" t="s">
        <v>562</v>
      </c>
      <c r="G136" t="str">
        <f>VLOOKUP(A136,Overview!B:D,3,0)&amp;A136&amp;"/"&amp;E136</f>
        <v>http://TODO/ThermalAppurtenanceTypeIMKLValue/deliveryPoint</v>
      </c>
    </row>
    <row r="137" spans="1:7" x14ac:dyDescent="0.25">
      <c r="A137" t="s">
        <v>339</v>
      </c>
      <c r="B137" t="str">
        <f>VLOOKUP(A137,Overview!B:B,1,0)</f>
        <v>ThermalAppurtenanceTypeIMKLValue</v>
      </c>
      <c r="C137" t="s">
        <v>344</v>
      </c>
      <c r="D137" t="s">
        <v>344</v>
      </c>
      <c r="E137" t="s">
        <v>345</v>
      </c>
      <c r="F137" s="9" t="s">
        <v>562</v>
      </c>
      <c r="G137" t="str">
        <f>VLOOKUP(A137,Overview!B:D,3,0)&amp;A137&amp;"/"&amp;E137</f>
        <v>http://TODO/ThermalAppurtenanceTypeIMKLValue/condensateWell</v>
      </c>
    </row>
    <row r="138" spans="1:7" x14ac:dyDescent="0.25">
      <c r="A138" t="s">
        <v>346</v>
      </c>
      <c r="B138" t="str">
        <f>VLOOKUP(A138,Overview!B:B,1,0)</f>
        <v>MaterialTypeValue</v>
      </c>
      <c r="C138" t="s">
        <v>347</v>
      </c>
      <c r="D138" t="s">
        <v>348</v>
      </c>
      <c r="E138" t="s">
        <v>349</v>
      </c>
      <c r="F138" s="9" t="s">
        <v>562</v>
      </c>
      <c r="G138" t="str">
        <f>VLOOKUP(A138,Overview!B:D,3,0)&amp;A138&amp;"/"&amp;E138</f>
        <v>http://TODO/MaterialTypeValue/ductileCastIron</v>
      </c>
    </row>
    <row r="139" spans="1:7" x14ac:dyDescent="0.25">
      <c r="A139" t="s">
        <v>346</v>
      </c>
      <c r="B139" t="str">
        <f>VLOOKUP(A139,Overview!B:B,1,0)</f>
        <v>MaterialTypeValue</v>
      </c>
      <c r="C139" t="s">
        <v>350</v>
      </c>
      <c r="D139" t="s">
        <v>351</v>
      </c>
      <c r="E139" t="s">
        <v>352</v>
      </c>
      <c r="F139" s="9" t="s">
        <v>562</v>
      </c>
      <c r="G139" t="str">
        <f>VLOOKUP(A139,Overview!B:D,3,0)&amp;A139&amp;"/"&amp;E139</f>
        <v>http://TODO/MaterialTypeValue/ductileCastIronBlutop</v>
      </c>
    </row>
    <row r="140" spans="1:7" x14ac:dyDescent="0.25">
      <c r="A140" t="s">
        <v>346</v>
      </c>
      <c r="B140" t="str">
        <f>VLOOKUP(A140,Overview!B:B,1,0)</f>
        <v>MaterialTypeValue</v>
      </c>
      <c r="C140" t="s">
        <v>353</v>
      </c>
      <c r="D140" t="s">
        <v>354</v>
      </c>
      <c r="E140" t="s">
        <v>355</v>
      </c>
      <c r="F140" s="9" t="s">
        <v>562</v>
      </c>
      <c r="G140" t="str">
        <f>VLOOKUP(A140,Overview!B:D,3,0)&amp;A140&amp;"/"&amp;E140</f>
        <v>http://TODO/MaterialTypeValue/glassFiberReinforcedPolyester</v>
      </c>
    </row>
    <row r="141" spans="1:7" x14ac:dyDescent="0.25">
      <c r="A141" t="s">
        <v>346</v>
      </c>
      <c r="B141" t="str">
        <f>VLOOKUP(A141,Overview!B:B,1,0)</f>
        <v>MaterialTypeValue</v>
      </c>
      <c r="C141" t="s">
        <v>356</v>
      </c>
      <c r="D141" t="s">
        <v>357</v>
      </c>
      <c r="E141" t="s">
        <v>358</v>
      </c>
      <c r="F141" s="9" t="s">
        <v>562</v>
      </c>
      <c r="G141" t="str">
        <f>VLOOKUP(A141,Overview!B:D,3,0)&amp;A141&amp;"/"&amp;E141</f>
        <v>http://TODO/MaterialTypeValue/grayCastIron</v>
      </c>
    </row>
    <row r="142" spans="1:7" x14ac:dyDescent="0.25">
      <c r="A142" t="s">
        <v>346</v>
      </c>
      <c r="B142" t="str">
        <f>VLOOKUP(A142,Overview!B:B,1,0)</f>
        <v>MaterialTypeValue</v>
      </c>
      <c r="C142" t="s">
        <v>359</v>
      </c>
      <c r="D142" t="s">
        <v>360</v>
      </c>
      <c r="E142" t="s">
        <v>361</v>
      </c>
      <c r="F142" s="9" t="s">
        <v>562</v>
      </c>
      <c r="G142" t="str">
        <f>VLOOKUP(A142,Overview!B:D,3,0)&amp;A142&amp;"/"&amp;E142</f>
        <v>http://TODO/MaterialTypeValue/lead</v>
      </c>
    </row>
    <row r="143" spans="1:7" x14ac:dyDescent="0.25">
      <c r="A143" t="s">
        <v>346</v>
      </c>
      <c r="B143" t="str">
        <f>VLOOKUP(A143,Overview!B:B,1,0)</f>
        <v>MaterialTypeValue</v>
      </c>
      <c r="C143" t="s">
        <v>362</v>
      </c>
      <c r="D143" t="s">
        <v>362</v>
      </c>
      <c r="E143" t="s">
        <v>363</v>
      </c>
      <c r="F143" s="9" t="s">
        <v>562</v>
      </c>
      <c r="G143" t="str">
        <f>VLOOKUP(A143,Overview!B:D,3,0)&amp;A143&amp;"/"&amp;E143</f>
        <v>http://TODO/MaterialTypeValue/polyethylene</v>
      </c>
    </row>
    <row r="144" spans="1:7" x14ac:dyDescent="0.25">
      <c r="A144" t="s">
        <v>346</v>
      </c>
      <c r="B144" t="str">
        <f>VLOOKUP(A144,Overview!B:B,1,0)</f>
        <v>MaterialTypeValue</v>
      </c>
      <c r="C144" t="s">
        <v>364</v>
      </c>
      <c r="D144" t="s">
        <v>364</v>
      </c>
      <c r="E144" t="s">
        <v>365</v>
      </c>
      <c r="F144" s="9" t="s">
        <v>562</v>
      </c>
      <c r="G144" t="str">
        <f>VLOOKUP(A144,Overview!B:D,3,0)&amp;A144&amp;"/"&amp;E144</f>
        <v>http://TODO/MaterialTypeValue/polyethyleneSafetyLine</v>
      </c>
    </row>
    <row r="145" spans="1:7" x14ac:dyDescent="0.25">
      <c r="A145" t="s">
        <v>346</v>
      </c>
      <c r="B145" t="str">
        <f>VLOOKUP(A145,Overview!B:B,1,0)</f>
        <v>MaterialTypeValue</v>
      </c>
      <c r="C145" t="s">
        <v>366</v>
      </c>
      <c r="D145" t="s">
        <v>367</v>
      </c>
      <c r="E145" t="s">
        <v>368</v>
      </c>
      <c r="F145" s="9" t="s">
        <v>562</v>
      </c>
      <c r="G145" t="str">
        <f>VLOOKUP(A145,Overview!B:D,3,0)&amp;A145&amp;"/"&amp;E145</f>
        <v>http://TODO/MaterialTypeValue/polyethyleneHighDensity</v>
      </c>
    </row>
    <row r="146" spans="1:7" x14ac:dyDescent="0.25">
      <c r="A146" t="s">
        <v>346</v>
      </c>
      <c r="B146" t="str">
        <f>VLOOKUP(A146,Overview!B:B,1,0)</f>
        <v>MaterialTypeValue</v>
      </c>
      <c r="C146" t="s">
        <v>369</v>
      </c>
      <c r="D146" t="s">
        <v>370</v>
      </c>
      <c r="E146" t="s">
        <v>371</v>
      </c>
      <c r="F146" s="9" t="s">
        <v>562</v>
      </c>
      <c r="G146" t="str">
        <f>VLOOKUP(A146,Overview!B:D,3,0)&amp;A146&amp;"/"&amp;E146</f>
        <v>http://TODO/MaterialTypeValue/polypropylene</v>
      </c>
    </row>
    <row r="147" spans="1:7" x14ac:dyDescent="0.25">
      <c r="A147" t="s">
        <v>346</v>
      </c>
      <c r="B147" t="str">
        <f>VLOOKUP(A147,Overview!B:B,1,0)</f>
        <v>MaterialTypeValue</v>
      </c>
      <c r="C147" t="s">
        <v>372</v>
      </c>
      <c r="D147" t="s">
        <v>373</v>
      </c>
      <c r="E147" t="s">
        <v>374</v>
      </c>
      <c r="F147" s="9" t="s">
        <v>562</v>
      </c>
      <c r="G147" t="str">
        <f>VLOOKUP(A147,Overview!B:D,3,0)&amp;A147&amp;"/"&amp;E147</f>
        <v>http://TODO/MaterialTypeValue/polypropyleneSLA</v>
      </c>
    </row>
    <row r="148" spans="1:7" x14ac:dyDescent="0.25">
      <c r="A148" t="s">
        <v>346</v>
      </c>
      <c r="B148" t="str">
        <f>VLOOKUP(A148,Overview!B:B,1,0)</f>
        <v>MaterialTypeValue</v>
      </c>
      <c r="C148" t="s">
        <v>375</v>
      </c>
      <c r="D148" t="s">
        <v>375</v>
      </c>
      <c r="E148" t="s">
        <v>375</v>
      </c>
      <c r="F148" s="6" t="s">
        <v>200</v>
      </c>
      <c r="G148" t="str">
        <f>VLOOKUP(A148,Overview!B:D,3,0)&amp;A148&amp;"/"&amp;E148</f>
        <v>http://TODO/MaterialTypeValue/pvc</v>
      </c>
    </row>
    <row r="149" spans="1:7" x14ac:dyDescent="0.25">
      <c r="A149" t="s">
        <v>346</v>
      </c>
      <c r="B149" t="str">
        <f>VLOOKUP(A149,Overview!B:B,1,0)</f>
        <v>MaterialTypeValue</v>
      </c>
      <c r="C149" t="s">
        <v>376</v>
      </c>
      <c r="D149" t="s">
        <v>376</v>
      </c>
      <c r="E149" t="s">
        <v>377</v>
      </c>
      <c r="F149" s="9" t="s">
        <v>562</v>
      </c>
      <c r="G149" t="str">
        <f>VLOOKUP(A149,Overview!B:D,3,0)&amp;A149&amp;"/"&amp;E149</f>
        <v>http://TODO/MaterialTypeValue/stainlessSteel</v>
      </c>
    </row>
    <row r="150" spans="1:7" x14ac:dyDescent="0.25">
      <c r="A150" t="s">
        <v>346</v>
      </c>
      <c r="B150" t="str">
        <f>VLOOKUP(A150,Overview!B:B,1,0)</f>
        <v>MaterialTypeValue</v>
      </c>
      <c r="C150" t="s">
        <v>378</v>
      </c>
      <c r="D150" t="s">
        <v>378</v>
      </c>
      <c r="E150" t="s">
        <v>378</v>
      </c>
      <c r="F150" s="6" t="s">
        <v>200</v>
      </c>
      <c r="G150" t="str">
        <f>VLOOKUP(A150,Overview!B:D,3,0)&amp;A150&amp;"/"&amp;E150</f>
        <v>http://TODO/MaterialTypeValue/sideroCement</v>
      </c>
    </row>
    <row r="151" spans="1:7" x14ac:dyDescent="0.25">
      <c r="A151" t="s">
        <v>346</v>
      </c>
      <c r="B151" t="str">
        <f>VLOOKUP(A151,Overview!B:B,1,0)</f>
        <v>MaterialTypeValue</v>
      </c>
      <c r="C151" t="s">
        <v>379</v>
      </c>
      <c r="D151" t="s">
        <v>379</v>
      </c>
      <c r="E151" t="s">
        <v>380</v>
      </c>
      <c r="F151" s="9" t="s">
        <v>562</v>
      </c>
      <c r="G151" t="str">
        <f>VLOOKUP(A151,Overview!B:D,3,0)&amp;A151&amp;"/"&amp;E151</f>
        <v>http://TODO/MaterialTypeValue/steel</v>
      </c>
    </row>
    <row r="152" spans="1:7" x14ac:dyDescent="0.25">
      <c r="A152" t="s">
        <v>346</v>
      </c>
      <c r="B152" t="str">
        <f>VLOOKUP(A152,Overview!B:B,1,0)</f>
        <v>MaterialTypeValue</v>
      </c>
      <c r="C152" t="s">
        <v>381</v>
      </c>
      <c r="D152" t="s">
        <v>382</v>
      </c>
      <c r="E152" t="s">
        <v>383</v>
      </c>
      <c r="F152" s="9" t="s">
        <v>562</v>
      </c>
      <c r="G152" t="str">
        <f>VLOOKUP(A152,Overview!B:D,3,0)&amp;A152&amp;"/"&amp;E152</f>
        <v>http://TODO/MaterialTypeValue/fiberCement</v>
      </c>
    </row>
    <row r="153" spans="1:7" x14ac:dyDescent="0.25">
      <c r="A153" t="s">
        <v>346</v>
      </c>
      <c r="B153" t="str">
        <f>VLOOKUP(A153,Overview!B:B,1,0)</f>
        <v>MaterialTypeValue</v>
      </c>
      <c r="C153" t="s">
        <v>384</v>
      </c>
      <c r="D153" t="s">
        <v>385</v>
      </c>
      <c r="E153" t="s">
        <v>386</v>
      </c>
      <c r="F153" s="9" t="s">
        <v>562</v>
      </c>
      <c r="G153" t="str">
        <f>VLOOKUP(A153,Overview!B:D,3,0)&amp;A153&amp;"/"&amp;E153</f>
        <v>http://TODO/MaterialTypeValue/prestressedConcrete</v>
      </c>
    </row>
    <row r="154" spans="1:7" x14ac:dyDescent="0.25">
      <c r="A154" t="s">
        <v>346</v>
      </c>
      <c r="B154" t="str">
        <f>VLOOKUP(A154,Overview!B:B,1,0)</f>
        <v>MaterialTypeValue</v>
      </c>
      <c r="C154" t="s">
        <v>177</v>
      </c>
      <c r="D154" t="s">
        <v>177</v>
      </c>
      <c r="E154" t="s">
        <v>21</v>
      </c>
      <c r="F154" s="9" t="s">
        <v>562</v>
      </c>
      <c r="G154" t="str">
        <f>VLOOKUP(A154,Overview!B:D,3,0)&amp;A154&amp;"/"&amp;E154</f>
        <v>http://TODO/MaterialTypeValue/other</v>
      </c>
    </row>
    <row r="155" spans="1:7" x14ac:dyDescent="0.25">
      <c r="A155" t="s">
        <v>346</v>
      </c>
      <c r="B155" t="str">
        <f>VLOOKUP(A155,Overview!B:B,1,0)</f>
        <v>MaterialTypeValue</v>
      </c>
      <c r="C155" t="s">
        <v>132</v>
      </c>
      <c r="D155" t="s">
        <v>132</v>
      </c>
      <c r="E155" t="s">
        <v>3</v>
      </c>
      <c r="F155" s="9" t="s">
        <v>562</v>
      </c>
      <c r="G155" t="str">
        <f>VLOOKUP(A155,Overview!B:D,3,0)&amp;A155&amp;"/"&amp;E155</f>
        <v>http://TODO/MaterialTypeValue/unknown</v>
      </c>
    </row>
    <row r="156" spans="1:7" x14ac:dyDescent="0.25">
      <c r="A156" t="s">
        <v>346</v>
      </c>
      <c r="B156" t="str">
        <f>VLOOKUP(A156,Overview!B:B,1,0)</f>
        <v>MaterialTypeValue</v>
      </c>
      <c r="C156" t="s">
        <v>387</v>
      </c>
      <c r="D156" t="s">
        <v>388</v>
      </c>
      <c r="E156" t="s">
        <v>389</v>
      </c>
      <c r="F156" s="9" t="s">
        <v>562</v>
      </c>
      <c r="G156" t="str">
        <f>VLOOKUP(A156,Overview!B:D,3,0)&amp;A156&amp;"/"&amp;E156</f>
        <v>http://TODO/MaterialTypeValue/galvanisedSteel</v>
      </c>
    </row>
    <row r="157" spans="1:7" x14ac:dyDescent="0.25">
      <c r="A157" t="s">
        <v>346</v>
      </c>
      <c r="B157" t="str">
        <f>VLOOKUP(A157,Overview!B:B,1,0)</f>
        <v>MaterialTypeValue</v>
      </c>
      <c r="C157" t="s">
        <v>390</v>
      </c>
      <c r="D157" t="s">
        <v>390</v>
      </c>
      <c r="E157" t="s">
        <v>391</v>
      </c>
      <c r="F157" s="9" t="s">
        <v>562</v>
      </c>
      <c r="G157" t="str">
        <f>VLOOKUP(A157,Overview!B:D,3,0)&amp;A157&amp;"/"&amp;E157</f>
        <v>http://TODO/MaterialTypeValue/concrete</v>
      </c>
    </row>
    <row r="158" spans="1:7" x14ac:dyDescent="0.25">
      <c r="A158" t="s">
        <v>346</v>
      </c>
      <c r="B158" t="str">
        <f>VLOOKUP(A158,Overview!B:B,1,0)</f>
        <v>MaterialTypeValue</v>
      </c>
      <c r="C158" t="s">
        <v>392</v>
      </c>
      <c r="D158" t="s">
        <v>392</v>
      </c>
      <c r="E158" t="s">
        <v>393</v>
      </c>
      <c r="F158" s="9" t="s">
        <v>562</v>
      </c>
      <c r="G158" t="str">
        <f>VLOOKUP(A158,Overview!B:D,3,0)&amp;A158&amp;"/"&amp;E158</f>
        <v>http://TODO/MaterialTypeValue/stoneware</v>
      </c>
    </row>
    <row r="159" spans="1:7" x14ac:dyDescent="0.25">
      <c r="A159" t="s">
        <v>346</v>
      </c>
      <c r="B159" t="str">
        <f>VLOOKUP(A159,Overview!B:B,1,0)</f>
        <v>MaterialTypeValue</v>
      </c>
      <c r="C159" t="s">
        <v>394</v>
      </c>
      <c r="D159" t="s">
        <v>394</v>
      </c>
      <c r="E159" t="s">
        <v>394</v>
      </c>
      <c r="F159" s="6" t="s">
        <v>200</v>
      </c>
      <c r="G159" t="str">
        <f>VLOOKUP(A159,Overview!B:D,3,0)&amp;A159&amp;"/"&amp;E159</f>
        <v>http://TODO/MaterialTypeValue/jute</v>
      </c>
    </row>
    <row r="160" spans="1:7" x14ac:dyDescent="0.25">
      <c r="A160" t="s">
        <v>346</v>
      </c>
      <c r="B160" t="str">
        <f>VLOOKUP(A160,Overview!B:B,1,0)</f>
        <v>MaterialTypeValue</v>
      </c>
      <c r="C160" t="s">
        <v>395</v>
      </c>
      <c r="D160" t="s">
        <v>395</v>
      </c>
      <c r="E160" t="s">
        <v>396</v>
      </c>
      <c r="F160" s="9" t="s">
        <v>562</v>
      </c>
      <c r="G160" t="str">
        <f>VLOOKUP(A160,Overview!B:D,3,0)&amp;A160&amp;"/"&amp;E160</f>
        <v>http://TODO/MaterialTypeValue/crossLinkPolyethylene</v>
      </c>
    </row>
    <row r="161" spans="1:7" x14ac:dyDescent="0.25">
      <c r="A161" t="s">
        <v>346</v>
      </c>
      <c r="B161" t="str">
        <f>VLOOKUP(A161,Overview!B:B,1,0)</f>
        <v>MaterialTypeValue</v>
      </c>
      <c r="C161" t="s">
        <v>397</v>
      </c>
      <c r="D161" t="s">
        <v>397</v>
      </c>
      <c r="E161" t="s">
        <v>398</v>
      </c>
      <c r="F161" s="9" t="s">
        <v>562</v>
      </c>
      <c r="G161" t="str">
        <f>VLOOKUP(A161,Overview!B:D,3,0)&amp;A161&amp;"/"&amp;E161</f>
        <v>http://TODO/MaterialTypeValue/brickwork</v>
      </c>
    </row>
    <row r="162" spans="1:7" x14ac:dyDescent="0.25">
      <c r="A162" t="s">
        <v>346</v>
      </c>
      <c r="B162" t="str">
        <f>VLOOKUP(A162,Overview!B:B,1,0)</f>
        <v>MaterialTypeValue</v>
      </c>
      <c r="C162" t="s">
        <v>39</v>
      </c>
      <c r="D162" t="s">
        <v>560</v>
      </c>
      <c r="E162" s="5" t="s">
        <v>561</v>
      </c>
      <c r="F162" s="10" t="s">
        <v>534</v>
      </c>
      <c r="G162" t="str">
        <f>VLOOKUP(A162,Overview!B:D,3,0)&amp;A162&amp;"/"&amp;E162</f>
        <v>http://TODO/MaterialTypeValue/sulfurConcrete</v>
      </c>
    </row>
    <row r="163" spans="1:7" x14ac:dyDescent="0.25">
      <c r="A163" t="s">
        <v>399</v>
      </c>
      <c r="B163" t="str">
        <f>VLOOKUP(A163,Overview!B:B,1,0)</f>
        <v>TelecommunicationsAppurtenanceTypeIMKLValue</v>
      </c>
      <c r="C163" t="s">
        <v>400</v>
      </c>
      <c r="D163" t="s">
        <v>401</v>
      </c>
      <c r="E163" t="s">
        <v>400</v>
      </c>
      <c r="F163" s="6" t="s">
        <v>200</v>
      </c>
      <c r="G163" t="str">
        <f>VLOOKUP(A163,Overview!B:D,3,0)&amp;A163&amp;"/"&amp;E163</f>
        <v>http://TODO/TelecommunicationsAppurtenanceTypeIMKLValue/splitter</v>
      </c>
    </row>
    <row r="164" spans="1:7" x14ac:dyDescent="0.25">
      <c r="A164" t="s">
        <v>399</v>
      </c>
      <c r="B164" t="str">
        <f>VLOOKUP(A164,Overview!B:B,1,0)</f>
        <v>TelecommunicationsAppurtenanceTypeIMKLValue</v>
      </c>
      <c r="C164" t="s">
        <v>402</v>
      </c>
      <c r="D164" t="s">
        <v>403</v>
      </c>
      <c r="E164" t="s">
        <v>404</v>
      </c>
      <c r="F164" s="9" t="s">
        <v>562</v>
      </c>
      <c r="G164" t="str">
        <f>VLOOKUP(A164,Overview!B:D,3,0)&amp;A164&amp;"/"&amp;E164</f>
        <v>http://TODO/TelecommunicationsAppurtenanceTypeIMKLValue/amplifier</v>
      </c>
    </row>
    <row r="165" spans="1:7" x14ac:dyDescent="0.25">
      <c r="A165" t="s">
        <v>405</v>
      </c>
      <c r="B165" t="str">
        <f>VLOOKUP(A165,Overview!B:B,1,0)</f>
        <v>ThermalProductTypeIMKLValue</v>
      </c>
      <c r="C165" t="s">
        <v>406</v>
      </c>
      <c r="D165" t="s">
        <v>407</v>
      </c>
      <c r="E165" t="s">
        <v>408</v>
      </c>
      <c r="F165" s="9" t="s">
        <v>562</v>
      </c>
      <c r="G165" t="str">
        <f>VLOOKUP(A165,Overview!B:D,3,0)&amp;A165&amp;"/"&amp;E165</f>
        <v>http://TODO/ThermalProductTypeIMKLValue/condensate</v>
      </c>
    </row>
    <row r="166" spans="1:7" x14ac:dyDescent="0.25">
      <c r="A166" t="s">
        <v>409</v>
      </c>
      <c r="B166" t="str">
        <f>VLOOKUP(A166,Overview!B:B,1,0)</f>
        <v>TelecommunicationsCableMaterialTypeExtendedValue</v>
      </c>
      <c r="C166" t="s">
        <v>410</v>
      </c>
      <c r="D166" t="s">
        <v>411</v>
      </c>
      <c r="E166" t="s">
        <v>410</v>
      </c>
      <c r="F166" s="6" t="s">
        <v>200</v>
      </c>
      <c r="G166" t="str">
        <f>VLOOKUP(A166,Overview!B:D,3,0)&amp;A166&amp;"/"&amp;E166</f>
        <v>https://inspire.ec.europa.eu/codelist/TelecommunicationsCableMaterialTypeExtendedValue/coaxial</v>
      </c>
    </row>
    <row r="167" spans="1:7" x14ac:dyDescent="0.25">
      <c r="A167" t="s">
        <v>409</v>
      </c>
      <c r="B167" t="str">
        <f>VLOOKUP(A167,Overview!B:B,1,0)</f>
        <v>TelecommunicationsCableMaterialTypeExtendedValue</v>
      </c>
      <c r="C167" t="s">
        <v>412</v>
      </c>
      <c r="D167" t="s">
        <v>413</v>
      </c>
      <c r="E167" t="s">
        <v>412</v>
      </c>
      <c r="F167" s="6" t="s">
        <v>200</v>
      </c>
      <c r="G167" t="str">
        <f>VLOOKUP(A167,Overview!B:D,3,0)&amp;A167&amp;"/"&amp;E167</f>
        <v>https://inspire.ec.europa.eu/codelist/TelecommunicationsCableMaterialTypeExtendedValue/opticalFiber</v>
      </c>
    </row>
    <row r="168" spans="1:7" x14ac:dyDescent="0.25">
      <c r="A168" t="s">
        <v>409</v>
      </c>
      <c r="B168" t="str">
        <f>VLOOKUP(A168,Overview!B:B,1,0)</f>
        <v>TelecommunicationsCableMaterialTypeExtendedValue</v>
      </c>
      <c r="C168" t="s">
        <v>414</v>
      </c>
      <c r="D168" t="s">
        <v>415</v>
      </c>
      <c r="E168" t="s">
        <v>414</v>
      </c>
      <c r="F168" s="6" t="s">
        <v>200</v>
      </c>
      <c r="G168" t="str">
        <f>VLOOKUP(A168,Overview!B:D,3,0)&amp;A168&amp;"/"&amp;E168</f>
        <v>https://inspire.ec.europa.eu/codelist/TelecommunicationsCableMaterialTypeExtendedValue/twistedPair</v>
      </c>
    </row>
    <row r="169" spans="1:7" x14ac:dyDescent="0.25">
      <c r="A169" t="s">
        <v>409</v>
      </c>
      <c r="B169" t="str">
        <f>VLOOKUP(A169,Overview!B:B,1,0)</f>
        <v>TelecommunicationsCableMaterialTypeExtendedValue</v>
      </c>
      <c r="C169" t="s">
        <v>21</v>
      </c>
      <c r="D169" t="s">
        <v>416</v>
      </c>
      <c r="E169" t="s">
        <v>21</v>
      </c>
      <c r="F169" s="6" t="s">
        <v>200</v>
      </c>
      <c r="G169" t="str">
        <f>VLOOKUP(A169,Overview!B:D,3,0)&amp;A169&amp;"/"&amp;E169</f>
        <v>https://inspire.ec.europa.eu/codelist/TelecommunicationsCableMaterialTypeExtendedValue/other</v>
      </c>
    </row>
    <row r="170" spans="1:7" x14ac:dyDescent="0.25">
      <c r="A170" t="s">
        <v>417</v>
      </c>
      <c r="B170" t="str">
        <f>VLOOKUP(A170,Overview!B:B,1,0)</f>
        <v>SewerWaterTypeExtendedValue</v>
      </c>
      <c r="C170" t="s">
        <v>418</v>
      </c>
      <c r="D170" t="s">
        <v>419</v>
      </c>
      <c r="E170" t="s">
        <v>418</v>
      </c>
      <c r="F170" s="6" t="s">
        <v>200</v>
      </c>
      <c r="G170" t="str">
        <f>VLOOKUP(A170,Overview!B:D,3,0)&amp;A170&amp;"/"&amp;E170</f>
        <v>https://inspire.ec.europa.eu/codelist/SewerWaterTypeExtendedValue/combined</v>
      </c>
    </row>
    <row r="171" spans="1:7" x14ac:dyDescent="0.25">
      <c r="A171" t="s">
        <v>417</v>
      </c>
      <c r="B171" t="str">
        <f>VLOOKUP(A171,Overview!B:B,1,0)</f>
        <v>SewerWaterTypeExtendedValue</v>
      </c>
      <c r="C171" t="s">
        <v>420</v>
      </c>
      <c r="D171" t="s">
        <v>421</v>
      </c>
      <c r="E171" t="s">
        <v>420</v>
      </c>
      <c r="F171" s="6" t="s">
        <v>200</v>
      </c>
      <c r="G171" t="str">
        <f>VLOOKUP(A171,Overview!B:D,3,0)&amp;A171&amp;"/"&amp;E171</f>
        <v>https://inspire.ec.europa.eu/codelist/SewerWaterTypeExtendedValue/reclaimed</v>
      </c>
    </row>
    <row r="172" spans="1:7" x14ac:dyDescent="0.25">
      <c r="A172" t="s">
        <v>417</v>
      </c>
      <c r="B172" t="str">
        <f>VLOOKUP(A172,Overview!B:B,1,0)</f>
        <v>SewerWaterTypeExtendedValue</v>
      </c>
      <c r="C172" t="s">
        <v>422</v>
      </c>
      <c r="D172" t="s">
        <v>423</v>
      </c>
      <c r="E172" t="s">
        <v>422</v>
      </c>
      <c r="F172" s="6" t="s">
        <v>200</v>
      </c>
      <c r="G172" t="str">
        <f>VLOOKUP(A172,Overview!B:D,3,0)&amp;A172&amp;"/"&amp;E172</f>
        <v>https://inspire.ec.europa.eu/codelist/SewerWaterTypeExtendedValue/sanitary</v>
      </c>
    </row>
    <row r="173" spans="1:7" x14ac:dyDescent="0.25">
      <c r="A173" t="s">
        <v>417</v>
      </c>
      <c r="B173" t="str">
        <f>VLOOKUP(A173,Overview!B:B,1,0)</f>
        <v>SewerWaterTypeExtendedValue</v>
      </c>
      <c r="C173" t="s">
        <v>424</v>
      </c>
      <c r="D173" t="s">
        <v>425</v>
      </c>
      <c r="E173" t="s">
        <v>424</v>
      </c>
      <c r="F173" s="6" t="s">
        <v>200</v>
      </c>
      <c r="G173" t="str">
        <f>VLOOKUP(A173,Overview!B:D,3,0)&amp;A173&amp;"/"&amp;E173</f>
        <v>https://inspire.ec.europa.eu/codelist/SewerWaterTypeExtendedValue/storm</v>
      </c>
    </row>
    <row r="174" spans="1:7" x14ac:dyDescent="0.25">
      <c r="A174" t="s">
        <v>426</v>
      </c>
      <c r="B174" t="str">
        <f>VLOOKUP(A174,Overview!B:B,1,0)</f>
        <v>WaterTypeExtendedValue</v>
      </c>
      <c r="C174" t="s">
        <v>427</v>
      </c>
      <c r="D174" t="s">
        <v>428</v>
      </c>
      <c r="E174" t="s">
        <v>427</v>
      </c>
      <c r="F174" s="6" t="s">
        <v>200</v>
      </c>
      <c r="G174" t="str">
        <f>VLOOKUP(A174,Overview!B:D,3,0)&amp;A174&amp;"/"&amp;E174</f>
        <v>https://inspire.ec.europa.eu/codelist/WaterTypeExtendedValue/potable</v>
      </c>
    </row>
    <row r="175" spans="1:7" x14ac:dyDescent="0.25">
      <c r="A175" t="s">
        <v>426</v>
      </c>
      <c r="B175" t="str">
        <f>VLOOKUP(A175,Overview!B:B,1,0)</f>
        <v>WaterTypeExtendedValue</v>
      </c>
      <c r="C175" t="s">
        <v>429</v>
      </c>
      <c r="D175" t="s">
        <v>430</v>
      </c>
      <c r="E175" t="s">
        <v>429</v>
      </c>
      <c r="F175" s="6" t="s">
        <v>200</v>
      </c>
      <c r="G175" t="str">
        <f>VLOOKUP(A175,Overview!B:D,3,0)&amp;A175&amp;"/"&amp;E175</f>
        <v>https://inspire.ec.europa.eu/codelist/WaterTypeExtendedValue/raw</v>
      </c>
    </row>
    <row r="176" spans="1:7" x14ac:dyDescent="0.25">
      <c r="A176" t="s">
        <v>426</v>
      </c>
      <c r="B176" t="str">
        <f>VLOOKUP(A176,Overview!B:B,1,0)</f>
        <v>WaterTypeExtendedValue</v>
      </c>
      <c r="C176" t="s">
        <v>431</v>
      </c>
      <c r="D176" t="s">
        <v>432</v>
      </c>
      <c r="E176" t="s">
        <v>431</v>
      </c>
      <c r="F176" s="6" t="s">
        <v>200</v>
      </c>
      <c r="G176" t="str">
        <f>VLOOKUP(A176,Overview!B:D,3,0)&amp;A176&amp;"/"&amp;E176</f>
        <v>https://inspire.ec.europa.eu/codelist/WaterTypeExtendedValue/salt</v>
      </c>
    </row>
    <row r="177" spans="1:7" x14ac:dyDescent="0.25">
      <c r="A177" t="s">
        <v>426</v>
      </c>
      <c r="B177" t="str">
        <f>VLOOKUP(A177,Overview!B:B,1,0)</f>
        <v>WaterTypeExtendedValue</v>
      </c>
      <c r="C177" t="s">
        <v>433</v>
      </c>
      <c r="D177" t="s">
        <v>434</v>
      </c>
      <c r="E177" t="s">
        <v>433</v>
      </c>
      <c r="F177" s="6" t="s">
        <v>200</v>
      </c>
      <c r="G177" t="str">
        <f>VLOOKUP(A177,Overview!B:D,3,0)&amp;A177&amp;"/"&amp;E177</f>
        <v>https://inspire.ec.europa.eu/codelist/WaterTypeExtendedValue/treated</v>
      </c>
    </row>
    <row r="178" spans="1:7" x14ac:dyDescent="0.25">
      <c r="A178" t="s">
        <v>435</v>
      </c>
      <c r="B178" t="str">
        <f>VLOOKUP(A178,Overview!B:B,1,0)</f>
        <v>UtilityDeliveryTypeExtendedValue</v>
      </c>
      <c r="C178" t="s">
        <v>436</v>
      </c>
      <c r="D178" t="s">
        <v>437</v>
      </c>
      <c r="E178" t="s">
        <v>436</v>
      </c>
      <c r="F178" s="6" t="s">
        <v>200</v>
      </c>
      <c r="G178" t="str">
        <f>VLOOKUP(A178,Overview!B:D,3,0)&amp;A178&amp;"/"&amp;E178</f>
        <v>https://inspire.ec.europa.eu/codelist/UtilityDeliveryTypeExtendedValue/collection</v>
      </c>
    </row>
    <row r="179" spans="1:7" x14ac:dyDescent="0.25">
      <c r="A179" t="s">
        <v>435</v>
      </c>
      <c r="B179" t="str">
        <f>VLOOKUP(A179,Overview!B:B,1,0)</f>
        <v>UtilityDeliveryTypeExtendedValue</v>
      </c>
      <c r="C179" t="s">
        <v>438</v>
      </c>
      <c r="D179" t="s">
        <v>439</v>
      </c>
      <c r="E179" t="s">
        <v>438</v>
      </c>
      <c r="F179" s="6" t="s">
        <v>200</v>
      </c>
      <c r="G179" t="str">
        <f>VLOOKUP(A179,Overview!B:D,3,0)&amp;A179&amp;"/"&amp;E179</f>
        <v>https://inspire.ec.europa.eu/codelist/UtilityDeliveryTypeExtendedValue/distribution</v>
      </c>
    </row>
    <row r="180" spans="1:7" x14ac:dyDescent="0.25">
      <c r="A180" t="s">
        <v>435</v>
      </c>
      <c r="B180" t="str">
        <f>VLOOKUP(A180,Overview!B:B,1,0)</f>
        <v>UtilityDeliveryTypeExtendedValue</v>
      </c>
      <c r="C180" t="s">
        <v>440</v>
      </c>
      <c r="D180" t="s">
        <v>441</v>
      </c>
      <c r="E180" t="s">
        <v>440</v>
      </c>
      <c r="F180" s="6" t="s">
        <v>200</v>
      </c>
      <c r="G180" t="str">
        <f>VLOOKUP(A180,Overview!B:D,3,0)&amp;A180&amp;"/"&amp;E180</f>
        <v>https://inspire.ec.europa.eu/codelist/UtilityDeliveryTypeExtendedValue/private</v>
      </c>
    </row>
    <row r="181" spans="1:7" x14ac:dyDescent="0.25">
      <c r="A181" t="s">
        <v>435</v>
      </c>
      <c r="B181" t="str">
        <f>VLOOKUP(A181,Overview!B:B,1,0)</f>
        <v>UtilityDeliveryTypeExtendedValue</v>
      </c>
      <c r="C181" t="s">
        <v>442</v>
      </c>
      <c r="D181" t="s">
        <v>443</v>
      </c>
      <c r="E181" t="s">
        <v>442</v>
      </c>
      <c r="F181" s="6" t="s">
        <v>200</v>
      </c>
      <c r="G181" t="str">
        <f>VLOOKUP(A181,Overview!B:D,3,0)&amp;A181&amp;"/"&amp;E181</f>
        <v>https://inspire.ec.europa.eu/codelist/UtilityDeliveryTypeExtendedValue/transport</v>
      </c>
    </row>
    <row r="182" spans="1:7" ht="45" x14ac:dyDescent="0.25">
      <c r="A182" t="s">
        <v>444</v>
      </c>
      <c r="B182" t="str">
        <f>VLOOKUP(A182,Overview!B:B,1,0)</f>
        <v>WarningTypeExtendedValue</v>
      </c>
      <c r="C182" t="s">
        <v>445</v>
      </c>
      <c r="D182" s="3" t="s">
        <v>446</v>
      </c>
      <c r="E182" t="s">
        <v>445</v>
      </c>
      <c r="F182" s="6" t="s">
        <v>200</v>
      </c>
      <c r="G182" t="str">
        <f>VLOOKUP(A182,Overview!B:D,3,0)&amp;A182&amp;"/"&amp;E182</f>
        <v>https://inspire.ec.europa.eu/codelist/WarningTypeExtendedValue/net</v>
      </c>
    </row>
    <row r="183" spans="1:7" ht="75" x14ac:dyDescent="0.25">
      <c r="A183" t="s">
        <v>444</v>
      </c>
      <c r="B183" t="str">
        <f>VLOOKUP(A183,Overview!B:B,1,0)</f>
        <v>WarningTypeExtendedValue</v>
      </c>
      <c r="C183" t="s">
        <v>447</v>
      </c>
      <c r="D183" s="3" t="s">
        <v>448</v>
      </c>
      <c r="E183" t="s">
        <v>447</v>
      </c>
      <c r="F183" s="6" t="s">
        <v>200</v>
      </c>
      <c r="G183" t="str">
        <f>VLOOKUP(A183,Overview!B:D,3,0)&amp;A183&amp;"/"&amp;E183</f>
        <v>https://inspire.ec.europa.eu/codelist/WarningTypeExtendedValue/tape</v>
      </c>
    </row>
    <row r="184" spans="1:7" x14ac:dyDescent="0.25">
      <c r="A184" t="s">
        <v>444</v>
      </c>
      <c r="B184" t="str">
        <f>VLOOKUP(A184,Overview!B:B,1,0)</f>
        <v>WarningTypeExtendedValue</v>
      </c>
      <c r="C184" t="s">
        <v>449</v>
      </c>
      <c r="D184" t="s">
        <v>450</v>
      </c>
      <c r="E184" t="s">
        <v>449</v>
      </c>
      <c r="F184" s="6" t="s">
        <v>200</v>
      </c>
      <c r="G184" t="str">
        <f>VLOOKUP(A184,Overview!B:D,3,0)&amp;A184&amp;"/"&amp;E184</f>
        <v>https://inspire.ec.europa.eu/codelist/WarningTypeExtendedValue/concretePaving</v>
      </c>
    </row>
    <row r="185" spans="1:7" x14ac:dyDescent="0.25">
      <c r="A185" t="s">
        <v>451</v>
      </c>
      <c r="B185" t="str">
        <f>VLOOKUP(A185,Overview!B:B,1,0)</f>
        <v>ElectricityAppurtenanceTypeExtendedValue</v>
      </c>
      <c r="C185" t="s">
        <v>328</v>
      </c>
      <c r="D185" t="s">
        <v>452</v>
      </c>
      <c r="E185" t="s">
        <v>328</v>
      </c>
      <c r="F185" s="6" t="s">
        <v>200</v>
      </c>
      <c r="G185" t="str">
        <f>VLOOKUP(A185,Overview!B:D,3,0)&amp;A185&amp;"/"&amp;E185</f>
        <v>https://inspire.ec.europa.eu/codelist/ElectricityAppurtenanceTypeExtendedValue/deliveryPoint</v>
      </c>
    </row>
    <row r="186" spans="1:7" x14ac:dyDescent="0.25">
      <c r="A186" t="s">
        <v>451</v>
      </c>
      <c r="B186" t="str">
        <f>VLOOKUP(A186,Overview!B:B,1,0)</f>
        <v>ElectricityAppurtenanceTypeExtendedValue</v>
      </c>
      <c r="C186" t="s">
        <v>453</v>
      </c>
      <c r="D186" t="s">
        <v>454</v>
      </c>
      <c r="E186" t="s">
        <v>453</v>
      </c>
      <c r="F186" s="6" t="s">
        <v>200</v>
      </c>
      <c r="G186" t="str">
        <f>VLOOKUP(A186,Overview!B:D,3,0)&amp;A186&amp;"/"&amp;E186</f>
        <v>https://inspire.ec.europa.eu/codelist/ElectricityAppurtenanceTypeExtendedValue/streetLight</v>
      </c>
    </row>
    <row r="187" spans="1:7" x14ac:dyDescent="0.25">
      <c r="A187" t="s">
        <v>455</v>
      </c>
      <c r="B187" t="str">
        <f>VLOOKUP(A187,Overview!B:B,1,0)</f>
        <v>OilGasChemicalsAppurtenanceTypeExtendedValue</v>
      </c>
      <c r="C187" t="s">
        <v>456</v>
      </c>
      <c r="D187" t="s">
        <v>457</v>
      </c>
      <c r="E187" t="s">
        <v>456</v>
      </c>
      <c r="F187" s="6" t="s">
        <v>200</v>
      </c>
      <c r="G187" t="str">
        <f>VLOOKUP(A187,Overview!B:D,3,0)&amp;A187&amp;"/"&amp;E187</f>
        <v>https://inspire.ec.europa.eu/codelist/OilGasChemicalsAppurtenanceTypeExtendedValue/node</v>
      </c>
    </row>
    <row r="188" spans="1:7" x14ac:dyDescent="0.25">
      <c r="A188" t="s">
        <v>455</v>
      </c>
      <c r="B188" t="str">
        <f>VLOOKUP(A188,Overview!B:B,1,0)</f>
        <v>OilGasChemicalsAppurtenanceTypeExtendedValue</v>
      </c>
      <c r="C188" t="s">
        <v>328</v>
      </c>
      <c r="D188" t="s">
        <v>452</v>
      </c>
      <c r="E188" t="s">
        <v>328</v>
      </c>
      <c r="F188" s="6" t="s">
        <v>200</v>
      </c>
      <c r="G188" t="str">
        <f>VLOOKUP(A188,Overview!B:D,3,0)&amp;A188&amp;"/"&amp;E188</f>
        <v>https://inspire.ec.europa.eu/codelist/OilGasChemicalsAppurtenanceTypeExtendedValue/deliveryPoint</v>
      </c>
    </row>
    <row r="189" spans="1:7" x14ac:dyDescent="0.25">
      <c r="A189" t="s">
        <v>455</v>
      </c>
      <c r="B189" t="str">
        <f>VLOOKUP(A189,Overview!B:B,1,0)</f>
        <v>OilGasChemicalsAppurtenanceTypeExtendedValue</v>
      </c>
      <c r="C189" t="s">
        <v>284</v>
      </c>
      <c r="D189" t="s">
        <v>285</v>
      </c>
      <c r="E189" t="s">
        <v>284</v>
      </c>
      <c r="F189" s="6" t="s">
        <v>200</v>
      </c>
      <c r="G189" t="str">
        <f>VLOOKUP(A189,Overview!B:D,3,0)&amp;A189&amp;"/"&amp;E189</f>
        <v>https://inspire.ec.europa.eu/codelist/OilGasChemicalsAppurtenanceTypeExtendedValue/marker</v>
      </c>
    </row>
    <row r="190" spans="1:7" x14ac:dyDescent="0.25">
      <c r="A190" t="s">
        <v>458</v>
      </c>
      <c r="B190" t="str">
        <f>VLOOKUP(A190,Overview!B:B,1,0)</f>
        <v>SewerAppurtenanceTypeExtendedValue</v>
      </c>
      <c r="C190" t="s">
        <v>459</v>
      </c>
      <c r="D190" t="s">
        <v>460</v>
      </c>
      <c r="E190" t="s">
        <v>459</v>
      </c>
      <c r="F190" s="6" t="s">
        <v>200</v>
      </c>
      <c r="G190" t="str">
        <f>VLOOKUP(A190,Overview!B:D,3,0)&amp;A190&amp;"/"&amp;E190</f>
        <v>https://inspire.ec.europa.eu/codelist/SewerAppurtenanceTypeExtendedValue/catchBasin</v>
      </c>
    </row>
    <row r="191" spans="1:7" x14ac:dyDescent="0.25">
      <c r="A191" t="s">
        <v>458</v>
      </c>
      <c r="B191" t="str">
        <f>VLOOKUP(A191,Overview!B:B,1,0)</f>
        <v>SewerAppurtenanceTypeExtendedValue</v>
      </c>
      <c r="C191" t="s">
        <v>461</v>
      </c>
      <c r="D191" t="s">
        <v>462</v>
      </c>
      <c r="E191" t="s">
        <v>461</v>
      </c>
      <c r="F191" s="6" t="s">
        <v>200</v>
      </c>
      <c r="G191" t="str">
        <f>VLOOKUP(A191,Overview!B:D,3,0)&amp;A191&amp;"/"&amp;E191</f>
        <v>https://inspire.ec.europa.eu/codelist/SewerAppurtenanceTypeExtendedValue/dischargeStructure</v>
      </c>
    </row>
    <row r="192" spans="1:7" x14ac:dyDescent="0.25">
      <c r="A192" t="s">
        <v>458</v>
      </c>
      <c r="B192" t="str">
        <f>VLOOKUP(A192,Overview!B:B,1,0)</f>
        <v>SewerAppurtenanceTypeExtendedValue</v>
      </c>
      <c r="C192" t="s">
        <v>21</v>
      </c>
      <c r="D192" t="s">
        <v>177</v>
      </c>
      <c r="E192" t="s">
        <v>21</v>
      </c>
      <c r="F192" s="6" t="s">
        <v>200</v>
      </c>
      <c r="G192" t="str">
        <f>VLOOKUP(A192,Overview!B:D,3,0)&amp;A192&amp;"/"&amp;E192</f>
        <v>https://inspire.ec.europa.eu/codelist/SewerAppurtenanceTypeExtendedValue/other</v>
      </c>
    </row>
    <row r="193" spans="1:7" x14ac:dyDescent="0.25">
      <c r="A193" t="s">
        <v>458</v>
      </c>
      <c r="B193" t="str">
        <f>VLOOKUP(A193,Overview!B:B,1,0)</f>
        <v>SewerAppurtenanceTypeExtendedValue</v>
      </c>
      <c r="C193" t="s">
        <v>463</v>
      </c>
      <c r="D193" t="s">
        <v>464</v>
      </c>
      <c r="E193" t="s">
        <v>463</v>
      </c>
      <c r="F193" s="6" t="s">
        <v>200</v>
      </c>
      <c r="G193" t="str">
        <f>VLOOKUP(A193,Overview!B:D,3,0)&amp;A193&amp;"/"&amp;E193</f>
        <v>https://inspire.ec.europa.eu/codelist/SewerAppurtenanceTypeExtendedValue/pump</v>
      </c>
    </row>
    <row r="194" spans="1:7" x14ac:dyDescent="0.25">
      <c r="A194" t="s">
        <v>458</v>
      </c>
      <c r="B194" t="str">
        <f>VLOOKUP(A194,Overview!B:B,1,0)</f>
        <v>SewerAppurtenanceTypeExtendedValue</v>
      </c>
      <c r="C194" t="s">
        <v>465</v>
      </c>
      <c r="D194" t="s">
        <v>466</v>
      </c>
      <c r="E194" t="s">
        <v>465</v>
      </c>
      <c r="F194" s="6" t="s">
        <v>200</v>
      </c>
      <c r="G194" t="str">
        <f>VLOOKUP(A194,Overview!B:D,3,0)&amp;A194&amp;"/"&amp;E194</f>
        <v>https://inspire.ec.europa.eu/codelist/SewerAppurtenanceTypeExtendedValue/tideGate</v>
      </c>
    </row>
    <row r="195" spans="1:7" x14ac:dyDescent="0.25">
      <c r="A195" t="s">
        <v>458</v>
      </c>
      <c r="B195" t="str">
        <f>VLOOKUP(A195,Overview!B:B,1,0)</f>
        <v>SewerAppurtenanceTypeExtendedValue</v>
      </c>
      <c r="C195" t="s">
        <v>456</v>
      </c>
      <c r="D195" t="s">
        <v>467</v>
      </c>
      <c r="E195" t="s">
        <v>456</v>
      </c>
      <c r="F195" s="6" t="s">
        <v>200</v>
      </c>
      <c r="G195" t="str">
        <f>VLOOKUP(A195,Overview!B:D,3,0)&amp;A195&amp;"/"&amp;E195</f>
        <v>https://inspire.ec.europa.eu/codelist/SewerAppurtenanceTypeExtendedValue/node</v>
      </c>
    </row>
    <row r="196" spans="1:7" x14ac:dyDescent="0.25">
      <c r="A196" t="s">
        <v>468</v>
      </c>
      <c r="B196" t="str">
        <f>VLOOKUP(A196,Overview!B:B,1,0)</f>
        <v>WaterAppurtenanceTypeExtendedValue</v>
      </c>
      <c r="C196" t="s">
        <v>469</v>
      </c>
      <c r="D196" t="s">
        <v>470</v>
      </c>
      <c r="E196" t="s">
        <v>469</v>
      </c>
      <c r="F196" s="6" t="s">
        <v>200</v>
      </c>
      <c r="G196" t="str">
        <f>VLOOKUP(A196,Overview!B:D,3,0)&amp;A196&amp;"/"&amp;E196</f>
        <v>https://inspire.ec.europa.eu/codelist/WaterAppurtenanceTypeExtendedValue/hydrant</v>
      </c>
    </row>
    <row r="197" spans="1:7" x14ac:dyDescent="0.25">
      <c r="A197" t="s">
        <v>468</v>
      </c>
      <c r="B197" t="str">
        <f>VLOOKUP(A197,Overview!B:B,1,0)</f>
        <v>WaterAppurtenanceTypeExtendedValue</v>
      </c>
      <c r="C197" t="s">
        <v>471</v>
      </c>
      <c r="D197" t="s">
        <v>472</v>
      </c>
      <c r="E197" t="s">
        <v>471</v>
      </c>
      <c r="F197" s="6" t="s">
        <v>200</v>
      </c>
      <c r="G197" t="str">
        <f>VLOOKUP(A197,Overview!B:D,3,0)&amp;A197&amp;"/"&amp;E197</f>
        <v>https://inspire.ec.europa.eu/codelist/WaterAppurtenanceTypeExtendedValue/meter</v>
      </c>
    </row>
    <row r="198" spans="1:7" x14ac:dyDescent="0.25">
      <c r="A198" t="s">
        <v>468</v>
      </c>
      <c r="B198" t="str">
        <f>VLOOKUP(A198,Overview!B:B,1,0)</f>
        <v>WaterAppurtenanceTypeExtendedValue</v>
      </c>
      <c r="C198" t="s">
        <v>463</v>
      </c>
      <c r="D198" t="s">
        <v>473</v>
      </c>
      <c r="E198" t="s">
        <v>463</v>
      </c>
      <c r="F198" s="6" t="s">
        <v>200</v>
      </c>
      <c r="G198" t="str">
        <f>VLOOKUP(A198,Overview!B:D,3,0)&amp;A198&amp;"/"&amp;E198</f>
        <v>https://inspire.ec.europa.eu/codelist/WaterAppurtenanceTypeExtendedValue/pump</v>
      </c>
    </row>
    <row r="199" spans="1:7" x14ac:dyDescent="0.25">
      <c r="A199" t="s">
        <v>468</v>
      </c>
      <c r="B199" t="str">
        <f>VLOOKUP(A199,Overview!B:B,1,0)</f>
        <v>WaterAppurtenanceTypeExtendedValue</v>
      </c>
      <c r="C199" t="s">
        <v>474</v>
      </c>
      <c r="D199" t="s">
        <v>297</v>
      </c>
      <c r="E199" t="s">
        <v>474</v>
      </c>
      <c r="F199" s="6" t="s">
        <v>200</v>
      </c>
      <c r="G199" t="str">
        <f>VLOOKUP(A199,Overview!B:D,3,0)&amp;A199&amp;"/"&amp;E199</f>
        <v>https://inspire.ec.europa.eu/codelist/WaterAppurtenanceTypeExtendedValue/systemValve</v>
      </c>
    </row>
    <row r="200" spans="1:7" x14ac:dyDescent="0.25">
      <c r="A200" t="s">
        <v>468</v>
      </c>
      <c r="B200" t="str">
        <f>VLOOKUP(A200,Overview!B:B,1,0)</f>
        <v>WaterAppurtenanceTypeExtendedValue</v>
      </c>
      <c r="C200" t="s">
        <v>475</v>
      </c>
      <c r="D200" t="s">
        <v>476</v>
      </c>
      <c r="E200" t="s">
        <v>475</v>
      </c>
      <c r="F200" s="6" t="s">
        <v>200</v>
      </c>
      <c r="G200" t="str">
        <f>VLOOKUP(A200,Overview!B:D,3,0)&amp;A200&amp;"/"&amp;E200</f>
        <v>https://inspire.ec.europa.eu/codelist/WaterAppurtenanceTypeExtendedValue/thrustProtection</v>
      </c>
    </row>
    <row r="201" spans="1:7" x14ac:dyDescent="0.25">
      <c r="A201" t="s">
        <v>468</v>
      </c>
      <c r="B201" t="str">
        <f>VLOOKUP(A201,Overview!B:B,1,0)</f>
        <v>WaterAppurtenanceTypeExtendedValue</v>
      </c>
      <c r="C201" t="s">
        <v>477</v>
      </c>
      <c r="D201" t="s">
        <v>478</v>
      </c>
      <c r="E201" t="s">
        <v>477</v>
      </c>
      <c r="F201" s="6" t="s">
        <v>200</v>
      </c>
      <c r="G201" t="str">
        <f>VLOOKUP(A201,Overview!B:D,3,0)&amp;A201&amp;"/"&amp;E201</f>
        <v>https://inspire.ec.europa.eu/codelist/WaterAppurtenanceTypeExtendedValue/airRelieveValve</v>
      </c>
    </row>
    <row r="202" spans="1:7" x14ac:dyDescent="0.25">
      <c r="A202" t="s">
        <v>468</v>
      </c>
      <c r="B202" t="str">
        <f>VLOOKUP(A202,Overview!B:B,1,0)</f>
        <v>WaterAppurtenanceTypeExtendedValue</v>
      </c>
      <c r="C202" t="s">
        <v>479</v>
      </c>
      <c r="D202" t="s">
        <v>480</v>
      </c>
      <c r="E202" t="s">
        <v>479</v>
      </c>
      <c r="F202" s="6" t="s">
        <v>200</v>
      </c>
      <c r="G202" t="str">
        <f>VLOOKUP(A202,Overview!B:D,3,0)&amp;A202&amp;"/"&amp;E202</f>
        <v>https://inspire.ec.europa.eu/codelist/WaterAppurtenanceTypeExtendedValue/checkValve</v>
      </c>
    </row>
    <row r="203" spans="1:7" x14ac:dyDescent="0.25">
      <c r="A203" t="s">
        <v>468</v>
      </c>
      <c r="B203" t="str">
        <f>VLOOKUP(A203,Overview!B:B,1,0)</f>
        <v>WaterAppurtenanceTypeExtendedValue</v>
      </c>
      <c r="C203" t="s">
        <v>481</v>
      </c>
      <c r="D203" t="s">
        <v>482</v>
      </c>
      <c r="E203" t="s">
        <v>481</v>
      </c>
      <c r="F203" s="6" t="s">
        <v>200</v>
      </c>
      <c r="G203" t="str">
        <f>VLOOKUP(A203,Overview!B:D,3,0)&amp;A203&amp;"/"&amp;E203</f>
        <v>https://inspire.ec.europa.eu/codelist/WaterAppurtenanceTypeExtendedValue/waterExhaustPoint</v>
      </c>
    </row>
    <row r="204" spans="1:7" x14ac:dyDescent="0.25">
      <c r="A204" t="s">
        <v>468</v>
      </c>
      <c r="B204" t="str">
        <f>VLOOKUP(A204,Overview!B:B,1,0)</f>
        <v>WaterAppurtenanceTypeExtendedValue</v>
      </c>
      <c r="C204" t="s">
        <v>483</v>
      </c>
      <c r="D204" t="s">
        <v>484</v>
      </c>
      <c r="E204" t="s">
        <v>483</v>
      </c>
      <c r="F204" s="6" t="s">
        <v>200</v>
      </c>
      <c r="G204" t="str">
        <f>VLOOKUP(A204,Overview!B:D,3,0)&amp;A204&amp;"/"&amp;E204</f>
        <v>https://inspire.ec.europa.eu/codelist/WaterAppurtenanceTypeExtendedValue/fountain</v>
      </c>
    </row>
    <row r="205" spans="1:7" x14ac:dyDescent="0.25">
      <c r="A205" t="s">
        <v>468</v>
      </c>
      <c r="B205" t="str">
        <f>VLOOKUP(A205,Overview!B:B,1,0)</f>
        <v>WaterAppurtenanceTypeExtendedValue</v>
      </c>
      <c r="C205" t="s">
        <v>485</v>
      </c>
      <c r="D205" t="s">
        <v>486</v>
      </c>
      <c r="E205" t="s">
        <v>485</v>
      </c>
      <c r="F205" s="6" t="s">
        <v>200</v>
      </c>
      <c r="G205" t="str">
        <f>VLOOKUP(A205,Overview!B:D,3,0)&amp;A205&amp;"/"&amp;E205</f>
        <v>https://inspire.ec.europa.eu/codelist/WaterAppurtenanceTypeExtendedValue/fireHydrant</v>
      </c>
    </row>
    <row r="206" spans="1:7" x14ac:dyDescent="0.25">
      <c r="A206" t="s">
        <v>468</v>
      </c>
      <c r="B206" t="str">
        <f>VLOOKUP(A206,Overview!B:B,1,0)</f>
        <v>WaterAppurtenanceTypeExtendedValue</v>
      </c>
      <c r="C206" t="s">
        <v>487</v>
      </c>
      <c r="D206" t="s">
        <v>488</v>
      </c>
      <c r="E206" t="s">
        <v>487</v>
      </c>
      <c r="F206" s="6" t="s">
        <v>200</v>
      </c>
      <c r="G206" t="str">
        <f>VLOOKUP(A206,Overview!B:D,3,0)&amp;A206&amp;"/"&amp;E206</f>
        <v>https://inspire.ec.europa.eu/codelist/WaterAppurtenanceTypeExtendedValue/pressureController</v>
      </c>
    </row>
    <row r="207" spans="1:7" x14ac:dyDescent="0.25">
      <c r="A207" t="s">
        <v>489</v>
      </c>
      <c r="B207" t="str">
        <f>VLOOKUP(A207,Overview!B:B,1,0)</f>
        <v>TelecommunicationsAppurtenanceTypeExtendedValue</v>
      </c>
      <c r="C207" t="s">
        <v>490</v>
      </c>
      <c r="D207" t="s">
        <v>491</v>
      </c>
      <c r="E207" t="s">
        <v>490</v>
      </c>
      <c r="F207" s="6" t="s">
        <v>200</v>
      </c>
      <c r="G207" t="str">
        <f>VLOOKUP(A207,Overview!B:D,3,0)&amp;A207&amp;"/"&amp;E207</f>
        <v>https://inspire.ec.europa.eu/codelist/TelecommunicationsAppurtenanceTypeExtendedValue/spliceClosure</v>
      </c>
    </row>
    <row r="208" spans="1:7" x14ac:dyDescent="0.25">
      <c r="A208" t="s">
        <v>489</v>
      </c>
      <c r="B208" t="str">
        <f>VLOOKUP(A208,Overview!B:B,1,0)</f>
        <v>TelecommunicationsAppurtenanceTypeExtendedValue</v>
      </c>
      <c r="C208" t="s">
        <v>492</v>
      </c>
      <c r="D208" t="s">
        <v>493</v>
      </c>
      <c r="E208" t="s">
        <v>492</v>
      </c>
      <c r="F208" s="6" t="s">
        <v>200</v>
      </c>
      <c r="G208" t="str">
        <f>VLOOKUP(A208,Overview!B:D,3,0)&amp;A208&amp;"/"&amp;E208</f>
        <v>https://inspire.ec.europa.eu/codelist/TelecommunicationsAppurtenanceTypeExtendedValue/termination</v>
      </c>
    </row>
    <row r="209" spans="1:7" x14ac:dyDescent="0.25">
      <c r="A209" t="s">
        <v>494</v>
      </c>
      <c r="B209" t="str">
        <f>VLOOKUP(A209,Overview!B:B,1,0)</f>
        <v>UtilityNetworkTypeExtendedValue</v>
      </c>
      <c r="C209" t="s">
        <v>495</v>
      </c>
      <c r="D209" t="s">
        <v>496</v>
      </c>
      <c r="E209" t="s">
        <v>495</v>
      </c>
      <c r="F209" s="6" t="s">
        <v>200</v>
      </c>
      <c r="G209" t="str">
        <f>VLOOKUP(A209,Overview!B:D,3,0)&amp;A209&amp;"/"&amp;E209</f>
        <v>https://inspire.ec.europa.eu/codelist/UtilityNetworkTypeExtendedValue/electricity</v>
      </c>
    </row>
    <row r="210" spans="1:7" x14ac:dyDescent="0.25">
      <c r="A210" t="s">
        <v>494</v>
      </c>
      <c r="B210" t="str">
        <f>VLOOKUP(A210,Overview!B:B,1,0)</f>
        <v>UtilityNetworkTypeExtendedValue</v>
      </c>
      <c r="C210" t="s">
        <v>497</v>
      </c>
      <c r="D210" t="s">
        <v>498</v>
      </c>
      <c r="E210" t="s">
        <v>497</v>
      </c>
      <c r="F210" s="6" t="s">
        <v>200</v>
      </c>
      <c r="G210" t="str">
        <f>VLOOKUP(A210,Overview!B:D,3,0)&amp;A210&amp;"/"&amp;E210</f>
        <v>https://inspire.ec.europa.eu/codelist/UtilityNetworkTypeExtendedValue/oilGasChemical</v>
      </c>
    </row>
    <row r="211" spans="1:7" x14ac:dyDescent="0.25">
      <c r="A211" t="s">
        <v>494</v>
      </c>
      <c r="B211" t="str">
        <f>VLOOKUP(A211,Overview!B:B,1,0)</f>
        <v>UtilityNetworkTypeExtendedValue</v>
      </c>
      <c r="C211" t="s">
        <v>499</v>
      </c>
      <c r="D211" t="s">
        <v>500</v>
      </c>
      <c r="E211" t="s">
        <v>499</v>
      </c>
      <c r="F211" s="6" t="s">
        <v>200</v>
      </c>
      <c r="G211" t="str">
        <f>VLOOKUP(A211,Overview!B:D,3,0)&amp;A211&amp;"/"&amp;E211</f>
        <v>https://inspire.ec.europa.eu/codelist/UtilityNetworkTypeExtendedValue/sewer</v>
      </c>
    </row>
    <row r="212" spans="1:7" x14ac:dyDescent="0.25">
      <c r="A212" t="s">
        <v>494</v>
      </c>
      <c r="B212" t="str">
        <f>VLOOKUP(A212,Overview!B:B,1,0)</f>
        <v>UtilityNetworkTypeExtendedValue</v>
      </c>
      <c r="C212" t="s">
        <v>273</v>
      </c>
      <c r="D212" t="s">
        <v>501</v>
      </c>
      <c r="E212" t="s">
        <v>273</v>
      </c>
      <c r="F212" s="6" t="s">
        <v>200</v>
      </c>
      <c r="G212" t="str">
        <f>VLOOKUP(A212,Overview!B:D,3,0)&amp;A212&amp;"/"&amp;E212</f>
        <v>https://inspire.ec.europa.eu/codelist/UtilityNetworkTypeExtendedValue/water</v>
      </c>
    </row>
    <row r="213" spans="1:7" x14ac:dyDescent="0.25">
      <c r="A213" t="s">
        <v>494</v>
      </c>
      <c r="B213" t="str">
        <f>VLOOKUP(A213,Overview!B:B,1,0)</f>
        <v>UtilityNetworkTypeExtendedValue</v>
      </c>
      <c r="C213" t="s">
        <v>502</v>
      </c>
      <c r="D213" t="s">
        <v>503</v>
      </c>
      <c r="E213" t="s">
        <v>502</v>
      </c>
      <c r="F213" s="6" t="s">
        <v>200</v>
      </c>
      <c r="G213" t="str">
        <f>VLOOKUP(A213,Overview!B:D,3,0)&amp;A213&amp;"/"&amp;E213</f>
        <v>https://inspire.ec.europa.eu/codelist/UtilityNetworkTypeExtendedValue/thermal</v>
      </c>
    </row>
    <row r="214" spans="1:7" x14ac:dyDescent="0.25">
      <c r="A214" t="s">
        <v>494</v>
      </c>
      <c r="B214" t="str">
        <f>VLOOKUP(A214,Overview!B:B,1,0)</f>
        <v>UtilityNetworkTypeExtendedValue</v>
      </c>
      <c r="C214" t="s">
        <v>504</v>
      </c>
      <c r="D214" t="s">
        <v>505</v>
      </c>
      <c r="E214" t="s">
        <v>504</v>
      </c>
      <c r="F214" s="6" t="s">
        <v>200</v>
      </c>
      <c r="G214" t="str">
        <f>VLOOKUP(A214,Overview!B:D,3,0)&amp;A214&amp;"/"&amp;E214</f>
        <v>https://inspire.ec.europa.eu/codelist/UtilityNetworkTypeExtendedValue/telecommunications</v>
      </c>
    </row>
    <row r="215" spans="1:7" x14ac:dyDescent="0.25">
      <c r="A215" t="s">
        <v>494</v>
      </c>
      <c r="B215" t="str">
        <f>VLOOKUP(A215,Overview!B:B,1,0)</f>
        <v>UtilityNetworkTypeExtendedValue</v>
      </c>
      <c r="C215" t="s">
        <v>506</v>
      </c>
      <c r="D215" t="s">
        <v>507</v>
      </c>
      <c r="E215" t="s">
        <v>506</v>
      </c>
      <c r="F215" s="6" t="s">
        <v>200</v>
      </c>
      <c r="G215" t="str">
        <f>VLOOKUP(A215,Overview!B:D,3,0)&amp;A215&amp;"/"&amp;E215</f>
        <v>https://inspire.ec.europa.eu/codelist/UtilityNetworkTypeExtendedValue/crossTheme</v>
      </c>
    </row>
    <row r="216" spans="1:7" x14ac:dyDescent="0.25">
      <c r="A216" t="s">
        <v>508</v>
      </c>
      <c r="B216" t="str">
        <f>VLOOKUP(A216,Overview!B:B,1,0)</f>
        <v>ThermalProductTypeExtendedValue</v>
      </c>
      <c r="C216" t="s">
        <v>509</v>
      </c>
      <c r="D216" t="s">
        <v>510</v>
      </c>
      <c r="E216" t="s">
        <v>509</v>
      </c>
      <c r="F216" s="6" t="s">
        <v>200</v>
      </c>
      <c r="G216" t="str">
        <f>VLOOKUP(A216,Overview!B:D,3,0)&amp;A216&amp;"/"&amp;E216</f>
        <v>https://inspire.ec.europa.eu/codelist/ThermalProductTypeExtendedValue/heatingSteam</v>
      </c>
    </row>
    <row r="217" spans="1:7" x14ac:dyDescent="0.25">
      <c r="A217" t="s">
        <v>508</v>
      </c>
      <c r="B217" t="str">
        <f>VLOOKUP(A217,Overview!B:B,1,0)</f>
        <v>ThermalProductTypeExtendedValue</v>
      </c>
      <c r="C217" t="s">
        <v>511</v>
      </c>
      <c r="D217" t="s">
        <v>512</v>
      </c>
      <c r="E217" t="s">
        <v>511</v>
      </c>
      <c r="F217" s="6" t="s">
        <v>200</v>
      </c>
      <c r="G217" t="str">
        <f>VLOOKUP(A217,Overview!B:D,3,0)&amp;A217&amp;"/"&amp;E217</f>
        <v>https://inspire.ec.europa.eu/codelist/ThermalProductTypeExtendedValue/heatingWater</v>
      </c>
    </row>
    <row r="218" spans="1:7" x14ac:dyDescent="0.25">
      <c r="A218" t="s">
        <v>508</v>
      </c>
      <c r="B218" t="str">
        <f>VLOOKUP(A218,Overview!B:B,1,0)</f>
        <v>ThermalProductTypeExtendedValue</v>
      </c>
      <c r="C218" t="s">
        <v>513</v>
      </c>
      <c r="D218" t="s">
        <v>514</v>
      </c>
      <c r="E218" t="s">
        <v>513</v>
      </c>
      <c r="F218" s="6" t="s">
        <v>200</v>
      </c>
      <c r="G218" t="str">
        <f>VLOOKUP(A218,Overview!B:D,3,0)&amp;A218&amp;"/"&amp;E218</f>
        <v>https://inspire.ec.europa.eu/codelist/ThermalProductTypeExtendedValue/coolingWater</v>
      </c>
    </row>
    <row r="219" spans="1:7" x14ac:dyDescent="0.25">
      <c r="A219" t="s">
        <v>8</v>
      </c>
      <c r="B219" t="str">
        <f>VLOOKUP(A219,Overview!B:B,1,0)</f>
        <v>ConditionOfFacilityValue</v>
      </c>
      <c r="C219" t="s">
        <v>9</v>
      </c>
      <c r="D219" t="s">
        <v>515</v>
      </c>
      <c r="E219" t="s">
        <v>9</v>
      </c>
      <c r="F219" s="6" t="s">
        <v>200</v>
      </c>
      <c r="G219" t="str">
        <f>VLOOKUP(A219,Overview!B:D,3,0)&amp;A219&amp;"/"&amp;E219</f>
        <v>https://inspire.ec.europa.eu/codelist/ConditionOfFacilityValue/functional</v>
      </c>
    </row>
    <row r="220" spans="1:7" x14ac:dyDescent="0.25">
      <c r="A220" t="s">
        <v>8</v>
      </c>
      <c r="B220" t="str">
        <f>VLOOKUP(A220,Overview!B:B,1,0)</f>
        <v>ConditionOfFacilityValue</v>
      </c>
      <c r="C220" t="s">
        <v>10</v>
      </c>
      <c r="D220" t="s">
        <v>516</v>
      </c>
      <c r="E220" t="s">
        <v>10</v>
      </c>
      <c r="F220" s="6" t="s">
        <v>200</v>
      </c>
      <c r="G220" t="str">
        <f>VLOOKUP(A220,Overview!B:D,3,0)&amp;A220&amp;"/"&amp;E220</f>
        <v>https://inspire.ec.europa.eu/codelist/ConditionOfFacilityValue/projected</v>
      </c>
    </row>
    <row r="221" spans="1:7" x14ac:dyDescent="0.25">
      <c r="A221" t="s">
        <v>8</v>
      </c>
      <c r="B221" t="str">
        <f>VLOOKUP(A221,Overview!B:B,1,0)</f>
        <v>ConditionOfFacilityValue</v>
      </c>
      <c r="C221" t="s">
        <v>11</v>
      </c>
      <c r="D221" t="s">
        <v>517</v>
      </c>
      <c r="E221" t="s">
        <v>11</v>
      </c>
      <c r="F221" s="6" t="s">
        <v>200</v>
      </c>
      <c r="G221" t="str">
        <f>VLOOKUP(A221,Overview!B:D,3,0)&amp;A221&amp;"/"&amp;E221</f>
        <v>https://inspire.ec.europa.eu/codelist/ConditionOfFacilityValue/disused</v>
      </c>
    </row>
    <row r="222" spans="1:7" x14ac:dyDescent="0.25">
      <c r="A222" t="s">
        <v>8</v>
      </c>
      <c r="E222" s="5" t="s">
        <v>535</v>
      </c>
      <c r="F222" s="10" t="s">
        <v>534</v>
      </c>
      <c r="G222" t="str">
        <f>VLOOKUP(A222,Overview!B:D,3,0)&amp;A222&amp;"/"&amp;E222</f>
        <v>https://inspire.ec.europa.eu/codelist/ConditionOfFacilityValue/underConstruction</v>
      </c>
    </row>
    <row r="223" spans="1:7" x14ac:dyDescent="0.25">
      <c r="A223" t="s">
        <v>518</v>
      </c>
      <c r="B223" t="str">
        <f>VLOOKUP(A223,Overview!B:B,1,0)</f>
        <v>VerticalPositionValue</v>
      </c>
      <c r="C223" t="s">
        <v>519</v>
      </c>
      <c r="D223" t="s">
        <v>520</v>
      </c>
      <c r="E223" t="s">
        <v>519</v>
      </c>
      <c r="F223" s="6" t="s">
        <v>200</v>
      </c>
      <c r="G223" t="s">
        <v>533</v>
      </c>
    </row>
    <row r="224" spans="1:7" x14ac:dyDescent="0.25">
      <c r="A224" t="s">
        <v>518</v>
      </c>
      <c r="B224" t="str">
        <f>VLOOKUP(A224,Overview!B:B,1,0)</f>
        <v>VerticalPositionValue</v>
      </c>
      <c r="C224" t="s">
        <v>521</v>
      </c>
      <c r="D224" t="s">
        <v>522</v>
      </c>
      <c r="E224" t="s">
        <v>521</v>
      </c>
      <c r="F224" s="6" t="s">
        <v>200</v>
      </c>
      <c r="G224" t="s">
        <v>533</v>
      </c>
    </row>
    <row r="225" spans="1:7" x14ac:dyDescent="0.25">
      <c r="A225" t="s">
        <v>518</v>
      </c>
      <c r="B225" t="str">
        <f>VLOOKUP(A225,Overview!B:B,1,0)</f>
        <v>VerticalPositionValue</v>
      </c>
      <c r="C225" t="s">
        <v>523</v>
      </c>
      <c r="D225" t="s">
        <v>524</v>
      </c>
      <c r="E225" t="s">
        <v>523</v>
      </c>
      <c r="F225" s="6" t="s">
        <v>200</v>
      </c>
      <c r="G225" t="s">
        <v>533</v>
      </c>
    </row>
    <row r="226" spans="1:7" x14ac:dyDescent="0.25">
      <c r="A226" t="s">
        <v>0</v>
      </c>
      <c r="B226" t="str">
        <f>VLOOKUP(A226,Overview!B:B,1,0)</f>
        <v>nilReason</v>
      </c>
      <c r="E226" t="s">
        <v>1</v>
      </c>
      <c r="F226" s="6" t="s">
        <v>200</v>
      </c>
      <c r="G226" t="s">
        <v>533</v>
      </c>
    </row>
    <row r="227" spans="1:7" x14ac:dyDescent="0.25">
      <c r="A227" t="s">
        <v>0</v>
      </c>
      <c r="B227" t="str">
        <f>VLOOKUP(A227,Overview!B:B,1,0)</f>
        <v>nilReason</v>
      </c>
      <c r="E227" t="s">
        <v>2</v>
      </c>
      <c r="F227" s="6" t="s">
        <v>200</v>
      </c>
      <c r="G227" t="s">
        <v>533</v>
      </c>
    </row>
    <row r="228" spans="1:7" x14ac:dyDescent="0.25">
      <c r="A228" t="s">
        <v>0</v>
      </c>
      <c r="B228" t="str">
        <f>VLOOKUP(A228,Overview!B:B,1,0)</f>
        <v>nilReason</v>
      </c>
      <c r="E228" t="s">
        <v>3</v>
      </c>
      <c r="F228" s="6" t="s">
        <v>200</v>
      </c>
      <c r="G228" t="s">
        <v>533</v>
      </c>
    </row>
    <row r="229" spans="1:7" x14ac:dyDescent="0.25">
      <c r="A229" t="s">
        <v>0</v>
      </c>
      <c r="B229" t="str">
        <f>VLOOKUP(A229,Overview!B:B,1,0)</f>
        <v>nilReason</v>
      </c>
      <c r="E229" t="s">
        <v>4</v>
      </c>
      <c r="F229" s="6" t="s">
        <v>200</v>
      </c>
      <c r="G229" t="s">
        <v>533</v>
      </c>
    </row>
    <row r="230" spans="1:7" x14ac:dyDescent="0.25">
      <c r="A230" t="s">
        <v>0</v>
      </c>
      <c r="B230" t="str">
        <f>VLOOKUP(A230,Overview!B:B,1,0)</f>
        <v>nilReason</v>
      </c>
      <c r="E230" t="s">
        <v>5</v>
      </c>
      <c r="F230" s="6" t="s">
        <v>200</v>
      </c>
      <c r="G230" t="s">
        <v>533</v>
      </c>
    </row>
    <row r="231" spans="1:7" x14ac:dyDescent="0.25">
      <c r="A231" t="s">
        <v>18</v>
      </c>
      <c r="B231" t="str">
        <f>VLOOKUP(A231,Overview!B:B,1,0)</f>
        <v>SurveyMethodValue</v>
      </c>
      <c r="C231" t="s">
        <v>6</v>
      </c>
      <c r="E231" s="5" t="s">
        <v>540</v>
      </c>
      <c r="F231" s="10" t="s">
        <v>534</v>
      </c>
      <c r="G231" t="str">
        <f>VLOOKUP(A231,Overview!B:D,3,0)&amp;A231&amp;"/"&amp;E231</f>
        <v>http://TODO/SurveyMethodValue/sketch</v>
      </c>
    </row>
    <row r="232" spans="1:7" x14ac:dyDescent="0.25">
      <c r="A232" t="s">
        <v>18</v>
      </c>
      <c r="B232" t="str">
        <f>VLOOKUP(A232,Overview!B:B,1,0)</f>
        <v>SurveyMethodValue</v>
      </c>
      <c r="C232" t="s">
        <v>7</v>
      </c>
      <c r="E232" s="5" t="s">
        <v>541</v>
      </c>
      <c r="F232" s="10" t="s">
        <v>534</v>
      </c>
      <c r="G232" t="str">
        <f>VLOOKUP(A232,Overview!B:D,3,0)&amp;A232&amp;"/"&amp;E232</f>
        <v>http://TODO/SurveyMethodValue/measuringWheel</v>
      </c>
    </row>
    <row r="233" spans="1:7" x14ac:dyDescent="0.25">
      <c r="A233" t="s">
        <v>18</v>
      </c>
      <c r="B233" t="str">
        <f>VLOOKUP(A233,Overview!B:B,1,0)</f>
        <v>SurveyMethodValue</v>
      </c>
      <c r="C233" t="s">
        <v>552</v>
      </c>
      <c r="E233" s="5" t="s">
        <v>542</v>
      </c>
      <c r="F233" s="10" t="s">
        <v>534</v>
      </c>
      <c r="G233" t="str">
        <f>VLOOKUP(A233,Overview!B:D,3,0)&amp;A233&amp;"/"&amp;E233</f>
        <v>http://TODO/SurveyMethodValue/digitizedPlan</v>
      </c>
    </row>
    <row r="234" spans="1:7" x14ac:dyDescent="0.25">
      <c r="A234" t="s">
        <v>18</v>
      </c>
      <c r="B234" t="str">
        <f>VLOOKUP(A234,Overview!B:B,1,0)</f>
        <v>SurveyMethodValue</v>
      </c>
      <c r="C234" t="s">
        <v>551</v>
      </c>
      <c r="E234" s="5" t="s">
        <v>543</v>
      </c>
      <c r="F234" s="10" t="s">
        <v>534</v>
      </c>
      <c r="G234" t="str">
        <f>VLOOKUP(A234,Overview!B:D,3,0)&amp;A234&amp;"/"&amp;E234</f>
        <v>http://TODO/SurveyMethodValue/totalStation</v>
      </c>
    </row>
    <row r="235" spans="1:7" x14ac:dyDescent="0.25">
      <c r="A235" t="s">
        <v>18</v>
      </c>
      <c r="B235" t="str">
        <f>VLOOKUP(A235,Overview!B:B,1,0)</f>
        <v>SurveyMethodValue</v>
      </c>
      <c r="C235" t="s">
        <v>29</v>
      </c>
      <c r="E235" s="5" t="s">
        <v>29</v>
      </c>
      <c r="F235" s="10" t="s">
        <v>534</v>
      </c>
      <c r="G235" t="str">
        <f>VLOOKUP(A235,Overview!B:D,3,0)&amp;A235&amp;"/"&amp;E235</f>
        <v>http://TODO/SurveyMethodValue/gnss</v>
      </c>
    </row>
    <row r="236" spans="1:7" x14ac:dyDescent="0.25">
      <c r="A236" t="s">
        <v>18</v>
      </c>
      <c r="B236" t="str">
        <f>VLOOKUP(A236,Overview!B:B,1,0)</f>
        <v>SurveyMethodValue</v>
      </c>
      <c r="C236" t="s">
        <v>545</v>
      </c>
      <c r="E236" s="5" t="s">
        <v>28</v>
      </c>
      <c r="F236" s="10" t="s">
        <v>534</v>
      </c>
      <c r="G236" t="str">
        <f>VLOOKUP(A236,Overview!B:D,3,0)&amp;A236&amp;"/"&amp;E236</f>
        <v>http://TODO/SurveyMethodValue/terrestrial</v>
      </c>
    </row>
    <row r="237" spans="1:7" x14ac:dyDescent="0.25">
      <c r="A237" t="s">
        <v>18</v>
      </c>
      <c r="B237" t="str">
        <f>VLOOKUP(A237,Overview!B:B,1,0)</f>
        <v>SurveyMethodValue</v>
      </c>
      <c r="C237" t="s">
        <v>546</v>
      </c>
      <c r="E237" s="5" t="s">
        <v>27</v>
      </c>
      <c r="F237" s="10" t="s">
        <v>534</v>
      </c>
      <c r="G237" t="str">
        <f>VLOOKUP(A237,Overview!B:D,3,0)&amp;A237&amp;"/"&amp;E237</f>
        <v>http://TODO/SurveyMethodValue/triangulation</v>
      </c>
    </row>
    <row r="238" spans="1:7" x14ac:dyDescent="0.25">
      <c r="A238" t="s">
        <v>18</v>
      </c>
      <c r="B238" t="str">
        <f>VLOOKUP(A238,Overview!B:B,1,0)</f>
        <v>SurveyMethodValue</v>
      </c>
      <c r="C238" t="s">
        <v>547</v>
      </c>
      <c r="E238" s="5" t="s">
        <v>26</v>
      </c>
      <c r="F238" s="10" t="s">
        <v>534</v>
      </c>
      <c r="G238" t="str">
        <f>VLOOKUP(A238,Overview!B:D,3,0)&amp;A238&amp;"/"&amp;E238</f>
        <v>http://TODO/SurveyMethodValue/photogrammetry</v>
      </c>
    </row>
    <row r="239" spans="1:7" x14ac:dyDescent="0.25">
      <c r="A239" t="s">
        <v>18</v>
      </c>
      <c r="B239" t="str">
        <f>VLOOKUP(A239,Overview!B:B,1,0)</f>
        <v>SurveyMethodValue</v>
      </c>
      <c r="C239" t="s">
        <v>31</v>
      </c>
      <c r="E239" s="5" t="s">
        <v>31</v>
      </c>
      <c r="F239" s="10" t="s">
        <v>534</v>
      </c>
      <c r="G239" t="str">
        <f>VLOOKUP(A239,Overview!B:D,3,0)&amp;A239&amp;"/"&amp;E239</f>
        <v>http://TODO/SurveyMethodValue/lidar</v>
      </c>
    </row>
    <row r="240" spans="1:7" x14ac:dyDescent="0.25">
      <c r="A240" t="s">
        <v>18</v>
      </c>
      <c r="B240" t="str">
        <f>VLOOKUP(A240,Overview!B:B,1,0)</f>
        <v>SurveyMethodValue</v>
      </c>
      <c r="C240" t="s">
        <v>548</v>
      </c>
      <c r="E240" s="5" t="s">
        <v>544</v>
      </c>
      <c r="F240" s="10" t="s">
        <v>534</v>
      </c>
      <c r="G240" t="str">
        <f>VLOOKUP(A240,Overview!B:D,3,0)&amp;A240&amp;"/"&amp;E240</f>
        <v>http://TODO/SurveyMethodValue/measuringTape</v>
      </c>
    </row>
    <row r="241" spans="1:7" x14ac:dyDescent="0.25">
      <c r="A241" t="s">
        <v>13</v>
      </c>
      <c r="B241" t="str">
        <f>VLOOKUP(A241,Overview!B:B,1,0)</f>
        <v>VisibilityTypeValue</v>
      </c>
      <c r="C241" t="s">
        <v>549</v>
      </c>
      <c r="E241" s="5" t="s">
        <v>14</v>
      </c>
      <c r="F241" s="10" t="s">
        <v>534</v>
      </c>
      <c r="G241" t="str">
        <f>VLOOKUP(A241,Overview!B:D,3,0)&amp;A241&amp;"/"&amp;E241</f>
        <v>http://TODO/VisibilityTypeValue/visibleAboveGround</v>
      </c>
    </row>
    <row r="242" spans="1:7" x14ac:dyDescent="0.25">
      <c r="A242" t="s">
        <v>13</v>
      </c>
      <c r="B242" t="str">
        <f>VLOOKUP(A242,Overview!B:B,1,0)</f>
        <v>VisibilityTypeValue</v>
      </c>
      <c r="C242" t="s">
        <v>550</v>
      </c>
      <c r="E242" s="5" t="s">
        <v>15</v>
      </c>
      <c r="F242" s="10" t="s">
        <v>534</v>
      </c>
      <c r="G242" t="str">
        <f>VLOOKUP(A242,Overview!B:D,3,0)&amp;A242&amp;"/"&amp;E242</f>
        <v>http://TODO/VisibilityTypeValue/notVisibleAboveGround</v>
      </c>
    </row>
    <row r="243" spans="1:7" x14ac:dyDescent="0.25">
      <c r="A243" t="s">
        <v>17</v>
      </c>
      <c r="B243" t="str">
        <f>VLOOKUP(A243,Overview!B:B,1,0)</f>
        <v>ReferenceSurfaceTypeValue</v>
      </c>
      <c r="C243" t="s">
        <v>553</v>
      </c>
      <c r="E243" s="5" t="s">
        <v>16</v>
      </c>
      <c r="F243" s="10" t="s">
        <v>534</v>
      </c>
      <c r="G243" t="str">
        <f>VLOOKUP(A243,Overview!B:D,3,0)&amp;A243&amp;"/"&amp;E243</f>
        <v>http://TODO/ReferenceSurfaceTypeValue/surfaceLevel</v>
      </c>
    </row>
    <row r="244" spans="1:7" x14ac:dyDescent="0.25">
      <c r="A244" t="s">
        <v>555</v>
      </c>
      <c r="B244" t="str">
        <f>VLOOKUP(A244,Overview!B:B,1,0)</f>
        <v>ConstructionTechniqueValue</v>
      </c>
      <c r="C244" t="s">
        <v>556</v>
      </c>
      <c r="E244" s="5" t="s">
        <v>30</v>
      </c>
      <c r="F244" s="10" t="s">
        <v>534</v>
      </c>
      <c r="G244" t="str">
        <f>VLOOKUP(A244,Overview!B:D,3,0)&amp;A244&amp;"/"&amp;E244</f>
        <v>http://TODO/ConstructionTechniqueValue/openTrench</v>
      </c>
    </row>
    <row r="245" spans="1:7" x14ac:dyDescent="0.25">
      <c r="A245" t="s">
        <v>555</v>
      </c>
      <c r="B245" t="str">
        <f>VLOOKUP(A245,Overview!B:B,1,0)</f>
        <v>ConstructionTechniqueValue</v>
      </c>
      <c r="C245" t="s">
        <v>179</v>
      </c>
      <c r="E245" s="5" t="s">
        <v>22</v>
      </c>
      <c r="F245" s="10" t="s">
        <v>534</v>
      </c>
      <c r="G245" t="str">
        <f>VLOOKUP(A245,Overview!B:D,3,0)&amp;A245&amp;"/"&amp;E245</f>
        <v>http://TODO/ConstructionTechniqueValue/directionalDrilling</v>
      </c>
    </row>
    <row r="246" spans="1:7" x14ac:dyDescent="0.25">
      <c r="A246" t="s">
        <v>555</v>
      </c>
      <c r="B246" t="str">
        <f>VLOOKUP(A246,Overview!B:B,1,0)</f>
        <v>ConstructionTechniqueValue</v>
      </c>
      <c r="C246" t="s">
        <v>24</v>
      </c>
      <c r="E246" s="5" t="s">
        <v>25</v>
      </c>
      <c r="F246" s="10" t="s">
        <v>534</v>
      </c>
      <c r="G246" t="str">
        <f>VLOOKUP(A246,Overview!B:D,3,0)&amp;A246&amp;"/"&amp;E246</f>
        <v>http://TODO/ConstructionTechniqueValue/culvert</v>
      </c>
    </row>
    <row r="247" spans="1:7" x14ac:dyDescent="0.25">
      <c r="A247" t="s">
        <v>555</v>
      </c>
      <c r="B247" t="str">
        <f>VLOOKUP(A247,Overview!B:B,1,0)</f>
        <v>ConstructionTechniqueValue</v>
      </c>
      <c r="C247" t="s">
        <v>177</v>
      </c>
      <c r="E247" s="5" t="s">
        <v>21</v>
      </c>
      <c r="F247" s="10" t="s">
        <v>534</v>
      </c>
      <c r="G247" t="str">
        <f>VLOOKUP(A247,Overview!B:D,3,0)&amp;A247&amp;"/"&amp;E247</f>
        <v>http://TODO/ConstructionTechniqueValue/other</v>
      </c>
    </row>
  </sheetData>
  <autoFilter ref="A1:G247" xr:uid="{75ABF075-1189-4C98-A20B-91C63C9C47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2024-09-02T14:30:42Z</dcterms:modified>
</cp:coreProperties>
</file>