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1020"/>
  </bookViews>
  <sheets>
    <sheet name="燃尽图示例" sheetId="1" r:id="rId1"/>
  </sheets>
  <calcPr calcId="144525" concurrentCalc="0"/>
</workbook>
</file>

<file path=xl/sharedStrings.xml><?xml version="1.0" encoding="utf-8"?>
<sst xmlns="http://schemas.openxmlformats.org/spreadsheetml/2006/main" count="43">
  <si>
    <t>编号</t>
  </si>
  <si>
    <t>需求名称</t>
  </si>
  <si>
    <t>需求说明</t>
  </si>
  <si>
    <t>策划人员</t>
  </si>
  <si>
    <t>后端估算
（人日）</t>
  </si>
  <si>
    <t>前端估算
（人日）</t>
  </si>
  <si>
    <t>联调估算
（人日）</t>
  </si>
  <si>
    <t>临时增加
（人日）</t>
  </si>
  <si>
    <t>总估算
（人日）</t>
  </si>
  <si>
    <t>完成
（人日）</t>
  </si>
  <si>
    <t>完成度</t>
  </si>
  <si>
    <t>备注</t>
  </si>
  <si>
    <t>实际
（人日）</t>
  </si>
  <si>
    <t>开发人员</t>
  </si>
  <si>
    <t>测试人员</t>
  </si>
  <si>
    <t>001</t>
  </si>
  <si>
    <t>好友关注、邀请</t>
  </si>
  <si>
    <t>002</t>
  </si>
  <si>
    <t>搜索优化</t>
  </si>
  <si>
    <t>003</t>
  </si>
  <si>
    <t>标签</t>
  </si>
  <si>
    <t>004</t>
  </si>
  <si>
    <t>运营推广支持</t>
  </si>
  <si>
    <t>005</t>
  </si>
  <si>
    <t>认证+显示</t>
  </si>
  <si>
    <t>006</t>
  </si>
  <si>
    <t>其他</t>
  </si>
  <si>
    <t>007</t>
  </si>
  <si>
    <t>内容推荐</t>
  </si>
  <si>
    <t>合计</t>
  </si>
  <si>
    <t>总天数：</t>
  </si>
  <si>
    <t>日期</t>
  </si>
  <si>
    <t>原计划</t>
  </si>
  <si>
    <t>执行</t>
  </si>
  <si>
    <t>新增后</t>
  </si>
  <si>
    <t>新增量</t>
  </si>
  <si>
    <t>D0</t>
  </si>
  <si>
    <t>D1</t>
  </si>
  <si>
    <t>D2</t>
  </si>
  <si>
    <t>D3</t>
  </si>
  <si>
    <t>D4</t>
  </si>
  <si>
    <t>D5</t>
  </si>
  <si>
    <t>D6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</si>
</sst>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0"/>
      <name val="宋体"/>
      <charset val="134"/>
      <scheme val="minor"/>
    </font>
    <font>
      <b/>
      <sz val="10"/>
      <color theme="9" tint="-0.249977111117893"/>
      <name val="宋体"/>
      <charset val="134"/>
      <scheme val="minor"/>
    </font>
    <font>
      <sz val="10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9" fillId="23" borderId="20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2" fillId="14" borderId="20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3" fillId="29" borderId="21" applyNumberFormat="0" applyAlignment="0" applyProtection="0">
      <alignment vertical="center"/>
    </xf>
    <xf numFmtId="0" fontId="15" fillId="14" borderId="18" applyNumberFormat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2" fillId="11" borderId="16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15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58" fontId="2" fillId="0" borderId="7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9" fontId="6" fillId="4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0" fontId="4" fillId="0" borderId="4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869496501997419"/>
          <c:y val="0.159886418342785"/>
          <c:w val="0.869870235114675"/>
          <c:h val="0.742663130839215"/>
        </c:manualLayout>
      </c:layout>
      <c:lineChart>
        <c:grouping val="standard"/>
        <c:varyColors val="0"/>
        <c:ser>
          <c:idx val="1"/>
          <c:order val="0"/>
          <c:tx>
            <c:strRef>
              <c:f>燃尽图示例!$D$13</c:f>
              <c:strCache>
                <c:ptCount val="1"/>
                <c:pt idx="0">
                  <c:v>原计划</c:v>
                </c:pt>
              </c:strCache>
            </c:strRef>
          </c:tx>
          <c:spPr>
            <a:ln w="22225" cap="rnd" cmpd="sng" algn="ctr">
              <a:solidFill>
                <a:schemeClr val="tx2">
                  <a:lumMod val="60000"/>
                  <a:lumOff val="40000"/>
                </a:schemeClr>
              </a:solidFill>
              <a:prstDash val="solid"/>
              <a:round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燃尽图示例!$B$14:$B$20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cat>
          <c:val>
            <c:numRef>
              <c:f>燃尽图示例!$D$14:$D$20</c:f>
              <c:numCache>
                <c:formatCode>0.00</c:formatCode>
                <c:ptCount val="7"/>
                <c:pt idx="0">
                  <c:v>27</c:v>
                </c:pt>
                <c:pt idx="1">
                  <c:v>22.5</c:v>
                </c:pt>
                <c:pt idx="2">
                  <c:v>18</c:v>
                </c:pt>
                <c:pt idx="3">
                  <c:v>13.5</c:v>
                </c:pt>
                <c:pt idx="4">
                  <c:v>9</c:v>
                </c:pt>
                <c:pt idx="5">
                  <c:v>4.5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燃尽图示例!$F$13</c:f>
              <c:strCache>
                <c:ptCount val="1"/>
                <c:pt idx="0">
                  <c:v>新增后</c:v>
                </c:pt>
              </c:strCache>
            </c:strRef>
          </c:tx>
          <c:spPr>
            <a:ln w="28575" cap="rnd" cmpd="sng" algn="ctr">
              <a:solidFill>
                <a:srgbClr val="FFFF99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燃尽图示例!$B$14:$B$20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cat>
          <c:val>
            <c:numRef>
              <c:f>燃尽图示例!$F$14:$F$20</c:f>
              <c:numCache>
                <c:formatCode>0.00</c:formatCode>
                <c:ptCount val="7"/>
                <c:pt idx="0">
                  <c:v>27</c:v>
                </c:pt>
                <c:pt idx="1">
                  <c:v>22.5</c:v>
                </c:pt>
                <c:pt idx="2">
                  <c:v>18</c:v>
                </c:pt>
                <c:pt idx="3">
                  <c:v>13.5</c:v>
                </c:pt>
                <c:pt idx="4">
                  <c:v>9</c:v>
                </c:pt>
                <c:pt idx="5">
                  <c:v>4.5</c:v>
                </c:pt>
                <c:pt idx="6">
                  <c:v>0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"#REF!_x0006_#NAME?_x0005_#NUM!_x0004_#N/A_x000d_#GETTING_DATA_x0010_Consolidate_Area	Auto_Open
Auto_Close_x0007_Extract_x0008_Database_x0008_Criteria
Print_Area_x000c_Print_Titles_x0008_Recorder	Data_Form_x000d_Auto_Activate_x000f_Auto_Deactivate_x000b_Sheet_Title_x000f__FilterDatabase_x0002_普通_x0006_分级显示行__x0006_分级显示列__x0002_逗号_x0002_货币_x0003_百分比_x0006_逗号 [0]_x0006_货币 [0]_x0003_超链接_x0007_访问过的超链接_x0002_注释_x0004_警告文本_x0004_强调 1_x0004_强调 2_x0004_强调 3_x0002_标题_x0004_标题 1_x0004_标题 2_x0004_标题 3_x0004_标题 4_x0002_输入_x0002_输出_x0002_计算_x0005_检查单元格_x0005_链接单元格_x0002_汇总_x0001_好_x0001_差_x0002_无色_x0008_强调文字颜色 1_x000e_20% - 强调文字颜色 1_x000e_40% - 强调文字颜色 1_x000e_60% - 强调文字颜色 1_x0008_强调文字颜色 2_x000e_20% - 强调文字颜色 2_x000e_40% - 强调文字颜色 2_x000e_60% - 强调文字颜色 2_x0008_强调文字颜色 3_x000e_20% - 强调文字颜色 3_x000e_40% - 强调文字颜色 3_x000e_60% - 强调文字颜色 3_x0008_强调文字颜色 4_x000e_20% - 强调文字颜色 4_x000e_40% - 强调文字颜色 4_x000e_60% - 强调文字颜色 4_x0008_强调文字颜色 5_x000e_20% - 强调文字颜色 5_x000e_40% - 强调文字颜色 5_x000e_60% - 强调文字颜色 5_x0008_强调文字颜色 6_x000e_20% - 强调文字颜色 6_x000e_40% - 强调文字颜色 6_x000e_60% - 强调文字颜色 6_x0004_说明文本_x0002_推荐_x0006_最近使用过的_x0002_全部_x0002_财务_x0005_日期和时间_x0007_数学和三角函数_x0002_统计_x0005_查找和引用_x0003_数据库_x0002_文本_x0002_逻辑_x0002_信息_x0002_命令_x0003_自定义_x0003_宏控件_x0006_DDE/外部_x0005_用户定义的_x0002_工程_x0002_立方_x0003_兼容性_x0006_DBNum1_x0006_DBNum2_x0006_DBNum3_x0006_DBNum4	Auto_Open
Auto_Close_x000d_Auto_Activate_x000f_Auto_Deactivate_x0002_线条_x0002_矩形_x0002_文本_x0002_按钮_x0002_椭圆_x0001_弧_x0002_图片_x0002_图表_x0002_组合_x0002_绘图_x0003_复选框_x0004_选项按钮_x0003_编辑框_x0002_字幕_x0003_滚动条_x0003_列表框_x0003_分组框_x0003_下拉框_x0003_微调框_x0005_对话框外框_x0002_标签_x0002_注释_x0002_椭圆_x0002_图片_x0002_对象"</c:f>
              <c:strCache>
                <c:ptCount val="1"/>
                <c:pt idx="0">
                  <c:v>#REF!_x0006_#NAME?_x0005_#NUM!_x0004_#N/A_x000d_#GETTING_DATA_x0010_Consolidate_Area	Auto_Open
Auto_Close_x0007_Extract_x0008_Database_x0008_Criteria
Print_Area_x000c_Print_Titles_x0008_Recorder	Data_Form_x000d_Auto_Activate_x000f_Auto_Deactivate_x000b_Sh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solid"/>
              <a:round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{"D0","D1","D2","D3","D4","D5","D6","D7","D8","D9"}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cat>
          <c:val>
            <c:numRef>
              <c:f>{#N/A,#N/A,#N/A,#N/A,#N/A,#N/A,#N/A,#N/A,#N/A,#N/A}</c:f>
              <c:numCache>
                <c:formatCode>General</c:formatCode>
                <c:ptCount val="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燃尽图示例!$E$13</c:f>
              <c:strCache>
                <c:ptCount val="1"/>
                <c:pt idx="0">
                  <c:v>执行</c:v>
                </c:pt>
              </c:strCache>
            </c:strRef>
          </c:tx>
          <c:spPr>
            <a:ln w="22225" cap="rnd" cmpd="sng" algn="ctr">
              <a:solidFill>
                <a:srgbClr val="C00000"/>
              </a:solidFill>
              <a:prstDash val="solid"/>
              <a:round/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square"/>
            <c:size val="5"/>
            <c:spPr>
              <a:solidFill>
                <a:srgbClr val="C00000"/>
              </a:solidFill>
              <a:ln w="9525" cap="flat" cmpd="sng" algn="ctr">
                <a:solidFill>
                  <a:srgbClr val="C00000"/>
                </a:solidFill>
                <a:prstDash val="solid"/>
                <a:round/>
              </a:ln>
            </c:spPr>
          </c:marker>
          <c:dLbls>
            <c:delete val="1"/>
          </c:dLbls>
          <c:cat>
            <c:strRef>
              <c:f>燃尽图示例!$B$14:$B$20</c:f>
              <c:strCache>
                <c:ptCount val="10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</c:strCache>
            </c:strRef>
          </c:cat>
          <c:val>
            <c:numRef>
              <c:f>燃尽图示例!$E$14:$E$20</c:f>
              <c:numCache>
                <c:formatCode>0.00</c:formatCode>
                <c:ptCount val="7"/>
                <c:pt idx="0">
                  <c:v>28</c:v>
                </c:pt>
                <c:pt idx="1">
                  <c:v>24</c:v>
                </c:pt>
                <c:pt idx="2">
                  <c:v>22</c:v>
                </c:pt>
                <c:pt idx="3">
                  <c:v>16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5484312"/>
        <c:axId val="2095961016"/>
      </c:lineChart>
      <c:catAx>
        <c:axId val="20954843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961016"/>
        <c:crosses val="autoZero"/>
        <c:auto val="1"/>
        <c:lblAlgn val="ctr"/>
        <c:lblOffset val="100"/>
        <c:noMultiLvlLbl val="0"/>
      </c:catAx>
      <c:valAx>
        <c:axId val="20959610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95484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151130</xdr:colOff>
      <xdr:row>12</xdr:row>
      <xdr:rowOff>38735</xdr:rowOff>
    </xdr:from>
    <xdr:to>
      <xdr:col>14</xdr:col>
      <xdr:colOff>723900</xdr:colOff>
      <xdr:row>26</xdr:row>
      <xdr:rowOff>48895</xdr:rowOff>
    </xdr:to>
    <xdr:graphicFrame>
      <xdr:nvGraphicFramePr>
        <xdr:cNvPr id="2" name="图表 1"/>
        <xdr:cNvGraphicFramePr/>
      </xdr:nvGraphicFramePr>
      <xdr:xfrm>
        <a:off x="4081145" y="2246630"/>
        <a:ext cx="3688715" cy="2519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B40"/>
  <sheetViews>
    <sheetView tabSelected="1" zoomScale="114" zoomScaleNormal="114" workbookViewId="0">
      <selection activeCell="R24" sqref="R24"/>
    </sheetView>
  </sheetViews>
  <sheetFormatPr defaultColWidth="8.83653846153846" defaultRowHeight="14.4"/>
  <cols>
    <col min="1" max="1" width="7.33653846153846" style="2" customWidth="1"/>
    <col min="2" max="2" width="13.1634615384615" style="3" customWidth="1"/>
    <col min="3" max="3" width="34.8365384615385" style="3" hidden="1" customWidth="1"/>
    <col min="4" max="4" width="14" style="3" customWidth="1"/>
    <col min="5" max="11" width="8.33653846153846" style="3" customWidth="1"/>
    <col min="12" max="12" width="7.16346153846154" style="3" hidden="1" customWidth="1"/>
    <col min="13" max="13" width="8.83653846153846" style="3" hidden="1" customWidth="1"/>
    <col min="14" max="14" width="13.8365384615385" style="3" customWidth="1"/>
    <col min="15" max="15" width="16.1634615384615" style="3" customWidth="1"/>
    <col min="16" max="20" width="8.83653846153846" style="3"/>
    <col min="21" max="21" width="5" style="4" customWidth="1"/>
    <col min="22" max="22" width="8.83653846153846" style="3"/>
    <col min="23" max="23" width="13.6634615384615" style="2" hidden="1" customWidth="1"/>
    <col min="24" max="24" width="13" style="4" customWidth="1"/>
    <col min="25" max="25" width="11.1634615384615" style="4" customWidth="1"/>
    <col min="26" max="16384" width="8.83653846153846" style="4"/>
  </cols>
  <sheetData>
    <row r="1" ht="15" customHeight="1" spans="1:23">
      <c r="A1" s="5" t="s">
        <v>0</v>
      </c>
      <c r="B1" s="6" t="s">
        <v>1</v>
      </c>
      <c r="C1" s="6" t="s">
        <v>2</v>
      </c>
      <c r="D1" s="6" t="s">
        <v>3</v>
      </c>
      <c r="E1" s="24" t="s">
        <v>4</v>
      </c>
      <c r="F1" s="24" t="s">
        <v>5</v>
      </c>
      <c r="G1" s="25" t="s">
        <v>6</v>
      </c>
      <c r="H1" s="25" t="s">
        <v>7</v>
      </c>
      <c r="I1" s="25" t="s">
        <v>8</v>
      </c>
      <c r="J1" s="25" t="s">
        <v>9</v>
      </c>
      <c r="K1" s="34" t="s">
        <v>10</v>
      </c>
      <c r="L1" s="34" t="s">
        <v>11</v>
      </c>
      <c r="M1" s="25" t="s">
        <v>12</v>
      </c>
      <c r="N1" s="6" t="s">
        <v>13</v>
      </c>
      <c r="O1" s="6" t="s">
        <v>14</v>
      </c>
      <c r="P1" s="4"/>
      <c r="Q1" s="4"/>
      <c r="R1" s="4"/>
      <c r="S1" s="4"/>
      <c r="T1" s="4"/>
      <c r="V1" s="4"/>
      <c r="W1" s="4"/>
    </row>
    <row r="2" ht="15" customHeight="1" spans="1:23">
      <c r="A2" s="5"/>
      <c r="B2" s="6"/>
      <c r="C2" s="6"/>
      <c r="D2" s="6"/>
      <c r="E2" s="6"/>
      <c r="F2" s="6"/>
      <c r="G2" s="26"/>
      <c r="H2" s="26"/>
      <c r="I2" s="26"/>
      <c r="J2" s="26"/>
      <c r="K2" s="26"/>
      <c r="L2" s="26"/>
      <c r="M2" s="26"/>
      <c r="N2" s="6"/>
      <c r="O2" s="6"/>
      <c r="P2" s="4"/>
      <c r="Q2" s="4"/>
      <c r="R2" s="4"/>
      <c r="S2" s="4"/>
      <c r="T2" s="4"/>
      <c r="V2" s="4"/>
      <c r="W2" s="4"/>
    </row>
    <row r="3" spans="1:23">
      <c r="A3" s="7" t="s">
        <v>15</v>
      </c>
      <c r="B3" s="8" t="s">
        <v>16</v>
      </c>
      <c r="C3" s="8"/>
      <c r="D3" s="8"/>
      <c r="E3" s="8">
        <v>5</v>
      </c>
      <c r="F3" s="8"/>
      <c r="G3" s="8"/>
      <c r="H3" s="8"/>
      <c r="I3" s="8"/>
      <c r="J3" s="8"/>
      <c r="K3" s="35" t="e">
        <f t="shared" ref="K3:K7" si="0">J3/I3</f>
        <v>#DIV/0!</v>
      </c>
      <c r="L3" s="36"/>
      <c r="M3" s="8"/>
      <c r="N3" s="8"/>
      <c r="O3" s="8"/>
      <c r="P3" s="4"/>
      <c r="Q3" s="4"/>
      <c r="R3" s="4"/>
      <c r="S3" s="4"/>
      <c r="T3" s="4"/>
      <c r="V3" s="4"/>
      <c r="W3" s="4"/>
    </row>
    <row r="4" spans="1:23">
      <c r="A4" s="7" t="s">
        <v>17</v>
      </c>
      <c r="B4" s="8" t="s">
        <v>18</v>
      </c>
      <c r="C4" s="8"/>
      <c r="D4" s="8"/>
      <c r="E4" s="8">
        <v>4</v>
      </c>
      <c r="F4" s="8"/>
      <c r="G4" s="8"/>
      <c r="H4" s="8"/>
      <c r="I4" s="8"/>
      <c r="J4" s="8"/>
      <c r="K4" s="35" t="e">
        <f t="shared" si="0"/>
        <v>#DIV/0!</v>
      </c>
      <c r="L4" s="36"/>
      <c r="M4" s="8"/>
      <c r="N4" s="8"/>
      <c r="O4" s="8"/>
      <c r="P4" s="4"/>
      <c r="Q4" s="4"/>
      <c r="R4" s="4"/>
      <c r="S4" s="4"/>
      <c r="T4" s="4"/>
      <c r="V4" s="4"/>
      <c r="W4" s="4"/>
    </row>
    <row r="5" spans="1:23">
      <c r="A5" s="7" t="s">
        <v>19</v>
      </c>
      <c r="B5" s="8" t="s">
        <v>20</v>
      </c>
      <c r="C5" s="8"/>
      <c r="D5" s="8"/>
      <c r="E5" s="8">
        <v>1</v>
      </c>
      <c r="F5" s="8"/>
      <c r="G5" s="8"/>
      <c r="H5" s="8"/>
      <c r="I5" s="8"/>
      <c r="J5" s="8"/>
      <c r="K5" s="35" t="e">
        <f t="shared" si="0"/>
        <v>#DIV/0!</v>
      </c>
      <c r="L5" s="36"/>
      <c r="M5" s="8"/>
      <c r="N5" s="8"/>
      <c r="O5" s="8"/>
      <c r="P5" s="4"/>
      <c r="Q5" s="4"/>
      <c r="R5" s="4"/>
      <c r="S5" s="4"/>
      <c r="T5" s="4"/>
      <c r="V5" s="4"/>
      <c r="W5" s="4"/>
    </row>
    <row r="6" spans="1:23">
      <c r="A6" s="7" t="s">
        <v>21</v>
      </c>
      <c r="B6" s="8" t="s">
        <v>22</v>
      </c>
      <c r="C6" s="8"/>
      <c r="D6" s="8"/>
      <c r="E6" s="27">
        <v>2</v>
      </c>
      <c r="F6" s="8"/>
      <c r="G6" s="8"/>
      <c r="H6" s="8"/>
      <c r="I6" s="8"/>
      <c r="J6" s="8"/>
      <c r="K6" s="35" t="e">
        <f t="shared" si="0"/>
        <v>#DIV/0!</v>
      </c>
      <c r="L6" s="36"/>
      <c r="M6" s="8"/>
      <c r="N6" s="8"/>
      <c r="O6" s="8"/>
      <c r="P6" s="4"/>
      <c r="Q6" s="4"/>
      <c r="R6" s="4"/>
      <c r="S6" s="4"/>
      <c r="T6" s="4"/>
      <c r="V6" s="4"/>
      <c r="W6" s="4"/>
    </row>
    <row r="7" spans="1:23">
      <c r="A7" s="7" t="s">
        <v>23</v>
      </c>
      <c r="B7" s="8" t="s">
        <v>24</v>
      </c>
      <c r="C7" s="8"/>
      <c r="D7" s="8"/>
      <c r="E7" s="8">
        <v>3</v>
      </c>
      <c r="F7" s="8"/>
      <c r="G7" s="8"/>
      <c r="H7" s="8"/>
      <c r="I7" s="8"/>
      <c r="J7" s="8"/>
      <c r="K7" s="35" t="e">
        <f t="shared" si="0"/>
        <v>#DIV/0!</v>
      </c>
      <c r="L7" s="36"/>
      <c r="M7" s="8">
        <v>0</v>
      </c>
      <c r="N7" s="8"/>
      <c r="O7" s="8"/>
      <c r="P7" s="4"/>
      <c r="Q7" s="4"/>
      <c r="R7" s="4"/>
      <c r="S7" s="4"/>
      <c r="T7" s="4"/>
      <c r="V7" s="4"/>
      <c r="W7" s="4"/>
    </row>
    <row r="8" spans="1:23">
      <c r="A8" s="7" t="s">
        <v>25</v>
      </c>
      <c r="B8" s="8" t="s">
        <v>26</v>
      </c>
      <c r="C8" s="8"/>
      <c r="D8" s="8"/>
      <c r="E8" s="8">
        <v>5</v>
      </c>
      <c r="F8" s="8"/>
      <c r="G8" s="8"/>
      <c r="H8" s="8"/>
      <c r="I8" s="8"/>
      <c r="J8" s="8"/>
      <c r="K8" s="35" t="e">
        <f t="shared" ref="K8:K10" si="1">J8/I8</f>
        <v>#DIV/0!</v>
      </c>
      <c r="L8" s="36"/>
      <c r="M8" s="8">
        <v>0</v>
      </c>
      <c r="N8" s="8"/>
      <c r="O8" s="8"/>
      <c r="P8" s="4"/>
      <c r="Q8" s="4"/>
      <c r="R8" s="4"/>
      <c r="S8" s="4"/>
      <c r="T8" s="4"/>
      <c r="V8" s="4"/>
      <c r="W8" s="4"/>
    </row>
    <row r="9" spans="1:23">
      <c r="A9" s="7" t="s">
        <v>27</v>
      </c>
      <c r="B9" s="8" t="s">
        <v>28</v>
      </c>
      <c r="C9" s="8"/>
      <c r="D9" s="8"/>
      <c r="E9" s="8">
        <v>7</v>
      </c>
      <c r="F9" s="8"/>
      <c r="G9" s="8"/>
      <c r="H9" s="8"/>
      <c r="I9" s="8"/>
      <c r="J9" s="8"/>
      <c r="K9" s="35" t="e">
        <f t="shared" si="1"/>
        <v>#DIV/0!</v>
      </c>
      <c r="L9" s="36"/>
      <c r="M9" s="8"/>
      <c r="N9" s="8"/>
      <c r="O9" s="8"/>
      <c r="P9" s="4"/>
      <c r="Q9" s="4"/>
      <c r="R9" s="4"/>
      <c r="S9" s="4"/>
      <c r="T9" s="4"/>
      <c r="V9" s="4"/>
      <c r="W9" s="4"/>
    </row>
    <row r="10" s="1" customFormat="1" ht="13.5" customHeight="1" spans="1:15">
      <c r="A10" s="9" t="s">
        <v>29</v>
      </c>
      <c r="B10" s="10"/>
      <c r="C10" s="10"/>
      <c r="D10" s="11"/>
      <c r="E10" s="28">
        <f>SUM(E3:E9)</f>
        <v>27</v>
      </c>
      <c r="F10" s="28">
        <f t="shared" ref="E10:J10" si="2">SUM(F3:F8)</f>
        <v>0</v>
      </c>
      <c r="G10" s="28">
        <f t="shared" si="2"/>
        <v>0</v>
      </c>
      <c r="H10" s="28">
        <f t="shared" si="2"/>
        <v>0</v>
      </c>
      <c r="I10" s="28">
        <f t="shared" si="2"/>
        <v>0</v>
      </c>
      <c r="J10" s="28">
        <f t="shared" si="2"/>
        <v>0</v>
      </c>
      <c r="K10" s="35" t="e">
        <f t="shared" si="1"/>
        <v>#DIV/0!</v>
      </c>
      <c r="L10" s="37">
        <f>SUM(M3:M8)</f>
        <v>0</v>
      </c>
      <c r="M10" s="38"/>
      <c r="N10" s="39"/>
      <c r="O10" s="39"/>
    </row>
    <row r="11" spans="21:28">
      <c r="U11" s="3"/>
      <c r="W11" s="3"/>
      <c r="X11" s="3"/>
      <c r="Y11" s="3"/>
      <c r="Z11" s="3"/>
      <c r="AA11" s="3"/>
      <c r="AB11" s="3"/>
    </row>
    <row r="12" ht="15.15" spans="1:28">
      <c r="A12" s="2" t="s">
        <v>30</v>
      </c>
      <c r="B12" s="3">
        <v>6</v>
      </c>
      <c r="U12" s="3"/>
      <c r="W12" s="3"/>
      <c r="X12" s="3"/>
      <c r="Y12" s="3"/>
      <c r="Z12" s="3"/>
      <c r="AA12" s="3"/>
      <c r="AB12" s="3"/>
    </row>
    <row r="13" spans="1:28">
      <c r="A13" s="12"/>
      <c r="B13" s="13" t="s">
        <v>31</v>
      </c>
      <c r="C13" s="13"/>
      <c r="D13" s="14" t="s">
        <v>32</v>
      </c>
      <c r="E13" s="13" t="s">
        <v>33</v>
      </c>
      <c r="F13" s="14" t="s">
        <v>34</v>
      </c>
      <c r="G13" s="29" t="s">
        <v>35</v>
      </c>
      <c r="U13" s="3"/>
      <c r="W13" s="3"/>
      <c r="X13" s="3"/>
      <c r="Y13" s="3"/>
      <c r="Z13" s="3"/>
      <c r="AA13" s="3"/>
      <c r="AB13" s="3"/>
    </row>
    <row r="14" ht="12" customHeight="1" spans="1:28">
      <c r="A14" s="15"/>
      <c r="B14" s="16" t="s">
        <v>36</v>
      </c>
      <c r="C14" s="16"/>
      <c r="D14" s="17">
        <f>SUM($E$10:$G$10)</f>
        <v>27</v>
      </c>
      <c r="E14" s="30">
        <v>28</v>
      </c>
      <c r="F14" s="17">
        <f>D14+G14</f>
        <v>27</v>
      </c>
      <c r="G14" s="31"/>
      <c r="U14" s="3"/>
      <c r="W14" s="3"/>
      <c r="X14" s="3"/>
      <c r="Y14" s="3"/>
      <c r="Z14" s="3"/>
      <c r="AA14" s="3"/>
      <c r="AB14" s="3"/>
    </row>
    <row r="15" spans="1:28">
      <c r="A15" s="18">
        <v>41478</v>
      </c>
      <c r="B15" s="16" t="s">
        <v>37</v>
      </c>
      <c r="C15" s="16"/>
      <c r="D15" s="17">
        <f t="shared" ref="D15:D20" si="3">D14-$D$14/$B$12</f>
        <v>22.5</v>
      </c>
      <c r="E15" s="30">
        <v>24</v>
      </c>
      <c r="F15" s="17">
        <f>F14-$F$14/$B$12+G15</f>
        <v>22.5</v>
      </c>
      <c r="G15" s="31"/>
      <c r="U15" s="3"/>
      <c r="W15" s="3"/>
      <c r="X15" s="3"/>
      <c r="Y15" s="3"/>
      <c r="Z15" s="3"/>
      <c r="AA15" s="3"/>
      <c r="AB15" s="3"/>
    </row>
    <row r="16" spans="1:28">
      <c r="A16" s="19">
        <v>41479</v>
      </c>
      <c r="B16" s="16" t="s">
        <v>38</v>
      </c>
      <c r="C16" s="16"/>
      <c r="D16" s="17">
        <f t="shared" si="3"/>
        <v>18</v>
      </c>
      <c r="E16" s="30">
        <v>22</v>
      </c>
      <c r="F16" s="17">
        <f>F15-$F$15/($B$12-1)+G16</f>
        <v>18</v>
      </c>
      <c r="G16" s="31"/>
      <c r="U16" s="3"/>
      <c r="W16" s="3"/>
      <c r="X16" s="3"/>
      <c r="Y16" s="3"/>
      <c r="Z16" s="3"/>
      <c r="AA16" s="3"/>
      <c r="AB16" s="3"/>
    </row>
    <row r="17" spans="1:28">
      <c r="A17" s="18">
        <v>41480</v>
      </c>
      <c r="B17" s="16" t="s">
        <v>39</v>
      </c>
      <c r="C17" s="16"/>
      <c r="D17" s="17">
        <f t="shared" si="3"/>
        <v>13.5</v>
      </c>
      <c r="E17" s="30">
        <v>16</v>
      </c>
      <c r="F17" s="17">
        <f>F16-$F$16/($B$12-2)+G17</f>
        <v>13.5</v>
      </c>
      <c r="G17" s="31"/>
      <c r="U17" s="3"/>
      <c r="W17" s="3"/>
      <c r="X17" s="3"/>
      <c r="Y17" s="3"/>
      <c r="Z17" s="3"/>
      <c r="AA17" s="3"/>
      <c r="AB17" s="3"/>
    </row>
    <row r="18" spans="1:28">
      <c r="A18" s="19">
        <v>41481</v>
      </c>
      <c r="B18" s="16" t="s">
        <v>40</v>
      </c>
      <c r="C18" s="16"/>
      <c r="D18" s="17">
        <f t="shared" si="3"/>
        <v>9</v>
      </c>
      <c r="E18" s="30">
        <v>7</v>
      </c>
      <c r="F18" s="17">
        <f>F17-$F$17/($B$12-3)+G18</f>
        <v>9</v>
      </c>
      <c r="G18" s="31"/>
      <c r="U18" s="3"/>
      <c r="W18" s="3"/>
      <c r="X18" s="3"/>
      <c r="Y18" s="3"/>
      <c r="Z18" s="3"/>
      <c r="AA18" s="3"/>
      <c r="AB18" s="3"/>
    </row>
    <row r="19" spans="1:28">
      <c r="A19" s="18">
        <v>41484</v>
      </c>
      <c r="B19" s="16" t="s">
        <v>41</v>
      </c>
      <c r="C19" s="16"/>
      <c r="D19" s="17">
        <f t="shared" si="3"/>
        <v>4.5</v>
      </c>
      <c r="E19" s="30">
        <v>4</v>
      </c>
      <c r="F19" s="17">
        <f>F18-$F$18/($B$12-4)+G19</f>
        <v>4.5</v>
      </c>
      <c r="G19" s="31"/>
      <c r="U19" s="3"/>
      <c r="W19" s="3"/>
      <c r="X19" s="3"/>
      <c r="Y19" s="3"/>
      <c r="Z19" s="3"/>
      <c r="AA19" s="3"/>
      <c r="AB19" s="3"/>
    </row>
    <row r="20" spans="1:28">
      <c r="A20" s="19">
        <v>41485</v>
      </c>
      <c r="B20" s="16" t="s">
        <v>42</v>
      </c>
      <c r="C20" s="16"/>
      <c r="D20" s="17">
        <f t="shared" si="3"/>
        <v>0</v>
      </c>
      <c r="E20" s="30">
        <v>0</v>
      </c>
      <c r="F20" s="17">
        <f>F19-$F$19/($B$12-5)+G20</f>
        <v>0</v>
      </c>
      <c r="G20" s="31"/>
      <c r="U20" s="3"/>
      <c r="W20" s="3"/>
      <c r="X20" s="3"/>
      <c r="Y20" s="3"/>
      <c r="Z20" s="3"/>
      <c r="AA20" s="3"/>
      <c r="AB20" s="3"/>
    </row>
    <row r="21" ht="15.15" spans="1:28">
      <c r="A21" s="20"/>
      <c r="B21" s="21"/>
      <c r="C21" s="22"/>
      <c r="D21" s="23"/>
      <c r="E21" s="32"/>
      <c r="F21" s="23"/>
      <c r="G21" s="33"/>
      <c r="U21" s="3"/>
      <c r="W21" s="3"/>
      <c r="X21" s="3"/>
      <c r="Y21" s="3"/>
      <c r="Z21" s="3"/>
      <c r="AA21" s="3"/>
      <c r="AB21" s="3"/>
    </row>
    <row r="22" ht="12" customHeight="1" spans="21:28">
      <c r="U22" s="3"/>
      <c r="W22" s="3"/>
      <c r="X22" s="3"/>
      <c r="Y22" s="3"/>
      <c r="Z22" s="3"/>
      <c r="AA22" s="3"/>
      <c r="AB22" s="3"/>
    </row>
    <row r="23" spans="21:28">
      <c r="U23" s="3"/>
      <c r="W23" s="3"/>
      <c r="X23" s="3"/>
      <c r="Y23" s="3"/>
      <c r="Z23" s="3"/>
      <c r="AA23" s="3"/>
      <c r="AB23" s="3"/>
    </row>
    <row r="24" spans="21:28">
      <c r="U24" s="3"/>
      <c r="W24" s="3"/>
      <c r="X24" s="3"/>
      <c r="Y24" s="3"/>
      <c r="Z24" s="3"/>
      <c r="AA24" s="3"/>
      <c r="AB24" s="3"/>
    </row>
    <row r="25" spans="21:28">
      <c r="U25" s="3"/>
      <c r="W25" s="3"/>
      <c r="X25" s="3"/>
      <c r="Y25" s="3"/>
      <c r="Z25" s="3"/>
      <c r="AA25" s="3"/>
      <c r="AB25" s="3"/>
    </row>
    <row r="26" spans="21:28">
      <c r="U26" s="3"/>
      <c r="W26" s="3"/>
      <c r="X26" s="3"/>
      <c r="Y26" s="3"/>
      <c r="Z26" s="3"/>
      <c r="AA26" s="3"/>
      <c r="AB26" s="3"/>
    </row>
    <row r="27" ht="12" customHeight="1" spans="21:28">
      <c r="U27" s="3"/>
      <c r="W27" s="3"/>
      <c r="X27" s="3"/>
      <c r="Y27" s="3"/>
      <c r="Z27" s="3"/>
      <c r="AA27" s="3"/>
      <c r="AB27" s="3"/>
    </row>
    <row r="28" spans="21:28">
      <c r="U28" s="3"/>
      <c r="W28" s="3"/>
      <c r="X28" s="3"/>
      <c r="Y28" s="3"/>
      <c r="Z28" s="3"/>
      <c r="AA28" s="3"/>
      <c r="AB28" s="3"/>
    </row>
    <row r="29" spans="21:28">
      <c r="U29" s="3"/>
      <c r="W29" s="3"/>
      <c r="X29" s="3"/>
      <c r="Y29" s="3"/>
      <c r="Z29" s="3"/>
      <c r="AA29" s="3"/>
      <c r="AB29" s="3"/>
    </row>
    <row r="30" spans="21:28">
      <c r="U30" s="3"/>
      <c r="W30" s="3"/>
      <c r="X30" s="3"/>
      <c r="Y30" s="3"/>
      <c r="Z30" s="3"/>
      <c r="AA30" s="3"/>
      <c r="AB30" s="3"/>
    </row>
    <row r="31" spans="21:28">
      <c r="U31" s="3"/>
      <c r="W31" s="3"/>
      <c r="X31" s="3"/>
      <c r="Y31" s="3"/>
      <c r="Z31" s="3"/>
      <c r="AA31" s="3"/>
      <c r="AB31" s="3"/>
    </row>
    <row r="32" spans="21:28">
      <c r="U32" s="3"/>
      <c r="W32" s="3"/>
      <c r="X32" s="3"/>
      <c r="Y32" s="3"/>
      <c r="Z32" s="3"/>
      <c r="AA32" s="3"/>
      <c r="AB32" s="3"/>
    </row>
    <row r="33" spans="21:28">
      <c r="U33" s="3"/>
      <c r="W33" s="3"/>
      <c r="X33" s="3"/>
      <c r="Y33" s="3"/>
      <c r="Z33" s="3"/>
      <c r="AA33" s="3"/>
      <c r="AB33" s="3"/>
    </row>
    <row r="34" spans="21:28">
      <c r="U34" s="3"/>
      <c r="W34" s="3"/>
      <c r="X34" s="3"/>
      <c r="Y34" s="3"/>
      <c r="Z34" s="3"/>
      <c r="AA34" s="3"/>
      <c r="AB34" s="3"/>
    </row>
    <row r="35" spans="21:28">
      <c r="U35" s="3"/>
      <c r="W35" s="3"/>
      <c r="X35" s="3"/>
      <c r="Y35" s="3"/>
      <c r="Z35" s="3"/>
      <c r="AA35" s="3"/>
      <c r="AB35" s="3"/>
    </row>
    <row r="36" spans="21:28">
      <c r="U36" s="3"/>
      <c r="W36" s="3"/>
      <c r="X36" s="3"/>
      <c r="Y36" s="3"/>
      <c r="Z36" s="3"/>
      <c r="AA36" s="3"/>
      <c r="AB36" s="3"/>
    </row>
    <row r="37" spans="21:28">
      <c r="U37" s="3"/>
      <c r="W37" s="3"/>
      <c r="X37" s="3"/>
      <c r="Y37" s="3"/>
      <c r="Z37" s="3"/>
      <c r="AA37" s="3"/>
      <c r="AB37" s="3"/>
    </row>
    <row r="38" spans="21:28">
      <c r="U38" s="3"/>
      <c r="W38" s="3"/>
      <c r="X38" s="3"/>
      <c r="Y38" s="3"/>
      <c r="Z38" s="3"/>
      <c r="AA38" s="3"/>
      <c r="AB38" s="3"/>
    </row>
    <row r="39" spans="21:28">
      <c r="U39" s="3"/>
      <c r="W39" s="3"/>
      <c r="X39" s="3"/>
      <c r="Y39" s="3"/>
      <c r="Z39" s="3"/>
      <c r="AA39" s="3"/>
      <c r="AB39" s="3"/>
    </row>
    <row r="40" spans="21:28">
      <c r="U40" s="3"/>
      <c r="W40" s="3"/>
      <c r="X40" s="3"/>
      <c r="Y40" s="3"/>
      <c r="Z40" s="3"/>
      <c r="AA40" s="3"/>
      <c r="AB40" s="3"/>
    </row>
  </sheetData>
  <mergeCells count="16">
    <mergeCell ref="A10:D10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燃尽图示例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</dc:creator>
  <cp:lastModifiedBy>wang terence</cp:lastModifiedBy>
  <dcterms:created xsi:type="dcterms:W3CDTF">2013-09-23T17:47:00Z</dcterms:created>
  <dcterms:modified xsi:type="dcterms:W3CDTF">2019-11-27T14:54:05Z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2052-1.7.0.2619</vt:lpwstr>
  </property>
</Properties>
</file>