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llamyphan/Library/Mobile Documents/com~apple~CloudDocs/Money Report/2020/"/>
    </mc:Choice>
  </mc:AlternateContent>
  <xr:revisionPtr revIDLastSave="0" documentId="13_ncr:1_{06D403F7-31B8-BA45-8CDB-4F14A81B2785}" xr6:coauthVersionLast="46" xr6:coauthVersionMax="46" xr10:uidLastSave="{00000000-0000-0000-0000-000000000000}"/>
  <bookViews>
    <workbookView xWindow="0" yWindow="500" windowWidth="12360" windowHeight="17040" xr2:uid="{8DDD1AE6-6434-5245-BDCD-F5AA3F01EE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8" i="1" l="1"/>
  <c r="L17" i="1" l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19" i="1" l="1"/>
  <c r="H8" i="1"/>
  <c r="H2" i="1" l="1"/>
  <c r="H3" i="1"/>
  <c r="H4" i="1"/>
  <c r="H5" i="1"/>
  <c r="H6" i="1"/>
  <c r="H7" i="1"/>
  <c r="H9" i="1"/>
  <c r="H10" i="1"/>
  <c r="H11" i="1"/>
</calcChain>
</file>

<file path=xl/sharedStrings.xml><?xml version="1.0" encoding="utf-8"?>
<sst xmlns="http://schemas.openxmlformats.org/spreadsheetml/2006/main" count="152" uniqueCount="59">
  <si>
    <t>Date</t>
  </si>
  <si>
    <t>Amount</t>
  </si>
  <si>
    <t>Note</t>
  </si>
  <si>
    <t>Bank</t>
  </si>
  <si>
    <t>Name</t>
  </si>
  <si>
    <t>Total</t>
  </si>
  <si>
    <t>Type</t>
  </si>
  <si>
    <t>Discover Cashback Debit</t>
  </si>
  <si>
    <t>Dicover Credit</t>
  </si>
  <si>
    <t>Paypal Balance</t>
  </si>
  <si>
    <t>Paypal Credit</t>
  </si>
  <si>
    <t>Paypal Mastercard</t>
  </si>
  <si>
    <t>The Alliance Bank</t>
  </si>
  <si>
    <t>Income</t>
  </si>
  <si>
    <t>Beauty</t>
  </si>
  <si>
    <t>College</t>
  </si>
  <si>
    <t>Entertainment</t>
  </si>
  <si>
    <t>Meal</t>
  </si>
  <si>
    <t>Shop</t>
  </si>
  <si>
    <t>Tax</t>
  </si>
  <si>
    <t>Khanh</t>
  </si>
  <si>
    <t>College Ave Student Loan</t>
  </si>
  <si>
    <t>Mohela</t>
  </si>
  <si>
    <t>Discover Credit</t>
  </si>
  <si>
    <t>Cash</t>
  </si>
  <si>
    <t>Care Credit</t>
  </si>
  <si>
    <t>Car Insurance</t>
  </si>
  <si>
    <t>GEICO</t>
  </si>
  <si>
    <t>Grocery</t>
  </si>
  <si>
    <t>Pharmacy</t>
  </si>
  <si>
    <t>Doctor</t>
  </si>
  <si>
    <t>Housing</t>
  </si>
  <si>
    <t>Previous Date: 202003</t>
  </si>
  <si>
    <t>Phone Bill</t>
  </si>
  <si>
    <t>Verizon</t>
  </si>
  <si>
    <t>Credit Payment</t>
  </si>
  <si>
    <t>No interest in pandemic time</t>
  </si>
  <si>
    <t>Interest charge</t>
  </si>
  <si>
    <t>Buy a Laptop for Co Truc</t>
  </si>
  <si>
    <t>HP</t>
  </si>
  <si>
    <t>Refund for the Security Card</t>
  </si>
  <si>
    <t>Curve the number</t>
  </si>
  <si>
    <t>iTune</t>
  </si>
  <si>
    <t>Sonic Movie 2020</t>
  </si>
  <si>
    <t>Apple</t>
  </si>
  <si>
    <t>iCloud Subscription</t>
  </si>
  <si>
    <t>Truc's Payment</t>
  </si>
  <si>
    <t>Cashback</t>
  </si>
  <si>
    <t>Discover</t>
  </si>
  <si>
    <t>Refund Housing and Dining Plans</t>
  </si>
  <si>
    <t>UTD</t>
  </si>
  <si>
    <t>Transfer Money</t>
  </si>
  <si>
    <t>Payment for student loan</t>
  </si>
  <si>
    <t>Car</t>
  </si>
  <si>
    <t>Gas</t>
  </si>
  <si>
    <t>Phone</t>
  </si>
  <si>
    <t>Total Spending</t>
  </si>
  <si>
    <t>Student Loan Interest</t>
  </si>
  <si>
    <t>Credit 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</si>
</sst>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4" borderId="8" xfId="0" applyFill="1" applyBorder="1" applyAlignment="1">
      <alignment vertical="center" wrapText="1"/>
    </xf>
    <xf numFmtId="0" fontId="0" fillId="2" borderId="7" xfId="0" applyFill="1" applyBorder="1" applyAlignment="1">
      <alignment vertical="center" wrapText="1"/>
    </xf>
    <xf numFmtId="0" fontId="0" fillId="3" borderId="7" xfId="0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164" fontId="0" fillId="2" borderId="8" xfId="0" applyNumberFormat="1" applyFill="1" applyBorder="1" applyAlignment="1">
      <alignment vertical="center" wrapText="1"/>
    </xf>
    <xf numFmtId="164" fontId="1" fillId="4" borderId="4" xfId="0" applyNumberFormat="1" applyFont="1" applyFill="1" applyBorder="1" applyAlignment="1">
      <alignment horizontal="center" vertical="center" wrapText="1"/>
    </xf>
    <xf numFmtId="164" fontId="0" fillId="4" borderId="7" xfId="0" applyNumberFormat="1" applyFill="1" applyBorder="1" applyAlignment="1">
      <alignment vertical="center" wrapText="1"/>
    </xf>
    <xf numFmtId="164" fontId="1" fillId="3" borderId="6" xfId="0" applyNumberFormat="1" applyFont="1" applyFill="1" applyBorder="1" applyAlignment="1">
      <alignment horizontal="center" vertical="center" wrapText="1"/>
    </xf>
    <xf numFmtId="164" fontId="0" fillId="3" borderId="8" xfId="0" applyNumberFormat="1" applyFill="1" applyBorder="1" applyAlignment="1">
      <alignment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164" fontId="0" fillId="4" borderId="1" xfId="0" applyNumberFormat="1" applyFill="1" applyBorder="1" applyAlignment="1">
      <alignment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0" fillId="0" borderId="1" xfId="0" applyNumberFormat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164" fontId="0" fillId="2" borderId="1" xfId="0" applyNumberForma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92ECF-57BA-314D-8B5D-217B717467B4}">
  <dimension ref="A1:N35"/>
  <sheetViews>
    <sheetView tabSelected="1" topLeftCell="I14" zoomScale="107" zoomScaleNormal="150" workbookViewId="0">
      <selection activeCell="D18" sqref="D18"/>
    </sheetView>
  </sheetViews>
  <sheetFormatPr baseColWidth="10" defaultRowHeight="16" x14ac:dyDescent="0.2"/>
  <cols>
    <col min="1" max="1" width="13.33203125" style="8" customWidth="1"/>
    <col min="2" max="2" width="14.5" style="18" bestFit="1" customWidth="1"/>
    <col min="3" max="3" width="26.33203125" style="9" customWidth="1"/>
    <col min="4" max="4" width="38.33203125" style="9" customWidth="1"/>
    <col min="5" max="5" width="20.33203125" style="9" customWidth="1"/>
    <col min="6" max="6" width="22.6640625" style="10" customWidth="1"/>
    <col min="7" max="7" width="23.83203125" style="11" bestFit="1" customWidth="1"/>
    <col min="8" max="8" width="20.1640625" style="16" customWidth="1"/>
    <col min="9" max="9" width="23.83203125" style="12" bestFit="1" customWidth="1"/>
    <col min="10" max="10" width="12" style="20" bestFit="1" customWidth="1"/>
    <col min="11" max="11" width="13" style="13" bestFit="1" customWidth="1"/>
    <col min="12" max="12" width="10.83203125" style="22"/>
    <col min="13" max="13" width="32.5" style="14" customWidth="1"/>
    <col min="14" max="14" width="18" style="24" customWidth="1"/>
    <col min="15" max="16384" width="10.83203125" style="14"/>
  </cols>
  <sheetData>
    <row r="1" spans="1:14" s="7" customFormat="1" ht="17" x14ac:dyDescent="0.2">
      <c r="A1" s="1" t="s">
        <v>0</v>
      </c>
      <c r="B1" s="17" t="s">
        <v>1</v>
      </c>
      <c r="C1" s="2" t="s">
        <v>6</v>
      </c>
      <c r="D1" s="2" t="s">
        <v>2</v>
      </c>
      <c r="E1" s="2" t="s">
        <v>4</v>
      </c>
      <c r="F1" s="3" t="s">
        <v>3</v>
      </c>
      <c r="G1" s="4" t="s">
        <v>3</v>
      </c>
      <c r="H1" s="15" t="s">
        <v>5</v>
      </c>
      <c r="I1" s="5" t="s">
        <v>32</v>
      </c>
      <c r="J1" s="19" t="s">
        <v>5</v>
      </c>
      <c r="K1" s="6" t="s">
        <v>6</v>
      </c>
      <c r="L1" s="21" t="s">
        <v>5</v>
      </c>
      <c r="N1" s="23"/>
    </row>
    <row r="2" spans="1:14" ht="17" x14ac:dyDescent="0.2">
      <c r="A2" s="8">
        <v>20200401</v>
      </c>
      <c r="B2" s="18">
        <v>-103.31</v>
      </c>
      <c r="C2" s="9" t="s">
        <v>53</v>
      </c>
      <c r="D2" s="9" t="s">
        <v>26</v>
      </c>
      <c r="E2" s="9" t="s">
        <v>27</v>
      </c>
      <c r="F2" s="10" t="s">
        <v>7</v>
      </c>
      <c r="G2" s="11" t="s">
        <v>7</v>
      </c>
      <c r="H2" s="16">
        <f t="shared" ref="H2:H11" si="0">SUMIF(F:F,G2,B:B)+J2</f>
        <v>1739.06</v>
      </c>
      <c r="I2" s="12" t="s">
        <v>7</v>
      </c>
      <c r="J2" s="20">
        <v>1563.82</v>
      </c>
      <c r="K2" s="13" t="s">
        <v>13</v>
      </c>
      <c r="L2" s="22">
        <f>SUMIF(C:C,K2,B:B)</f>
        <v>1758.06</v>
      </c>
    </row>
    <row r="3" spans="1:14" ht="17" x14ac:dyDescent="0.2">
      <c r="B3" s="18">
        <v>-42</v>
      </c>
      <c r="C3" s="9" t="s">
        <v>55</v>
      </c>
      <c r="D3" s="9" t="s">
        <v>33</v>
      </c>
      <c r="E3" s="9" t="s">
        <v>34</v>
      </c>
      <c r="G3" s="11" t="s">
        <v>23</v>
      </c>
      <c r="H3" s="16">
        <f t="shared" si="0"/>
        <v>0</v>
      </c>
      <c r="I3" s="12" t="s">
        <v>8</v>
      </c>
      <c r="J3" s="20">
        <v>-109.67</v>
      </c>
      <c r="K3" s="13" t="s">
        <v>14</v>
      </c>
      <c r="L3" s="22">
        <f t="shared" ref="L3:L15" si="1">SUMIF(C:C,K3,B:B)</f>
        <v>0</v>
      </c>
    </row>
    <row r="4" spans="1:14" ht="17" x14ac:dyDescent="0.2">
      <c r="B4" s="18">
        <v>42</v>
      </c>
      <c r="C4" s="9" t="s">
        <v>20</v>
      </c>
      <c r="D4" s="9" t="s">
        <v>33</v>
      </c>
      <c r="E4" s="9" t="s">
        <v>34</v>
      </c>
      <c r="G4" s="11" t="s">
        <v>9</v>
      </c>
      <c r="H4" s="16">
        <f t="shared" si="0"/>
        <v>0</v>
      </c>
      <c r="I4" s="12" t="s">
        <v>9</v>
      </c>
      <c r="J4" s="20">
        <v>0</v>
      </c>
      <c r="K4" s="13" t="s">
        <v>15</v>
      </c>
      <c r="L4" s="22">
        <f t="shared" si="1"/>
        <v>-1200</v>
      </c>
    </row>
    <row r="5" spans="1:14" ht="17" x14ac:dyDescent="0.2">
      <c r="B5" s="18">
        <v>120</v>
      </c>
      <c r="D5" s="9" t="s">
        <v>35</v>
      </c>
      <c r="F5" s="10" t="s">
        <v>25</v>
      </c>
      <c r="G5" s="11" t="s">
        <v>10</v>
      </c>
      <c r="H5" s="16">
        <f t="shared" si="0"/>
        <v>0</v>
      </c>
      <c r="I5" s="12" t="s">
        <v>10</v>
      </c>
      <c r="J5" s="20">
        <v>0</v>
      </c>
      <c r="K5" s="13" t="s">
        <v>16</v>
      </c>
      <c r="L5" s="22">
        <f t="shared" si="1"/>
        <v>0</v>
      </c>
    </row>
    <row r="6" spans="1:14" ht="17" x14ac:dyDescent="0.2">
      <c r="B6" s="18">
        <v>-120</v>
      </c>
      <c r="C6" s="9" t="s">
        <v>35</v>
      </c>
      <c r="D6" s="9" t="s">
        <v>35</v>
      </c>
      <c r="F6" s="10" t="s">
        <v>7</v>
      </c>
      <c r="G6" s="11" t="s">
        <v>11</v>
      </c>
      <c r="H6" s="16">
        <f t="shared" si="0"/>
        <v>0</v>
      </c>
      <c r="I6" s="12" t="s">
        <v>11</v>
      </c>
      <c r="J6" s="20">
        <v>0</v>
      </c>
      <c r="K6" s="13" t="s">
        <v>53</v>
      </c>
      <c r="L6" s="22">
        <f t="shared" si="1"/>
        <v>-103.31</v>
      </c>
    </row>
    <row r="7" spans="1:14" ht="17" x14ac:dyDescent="0.2">
      <c r="B7" s="18">
        <v>1</v>
      </c>
      <c r="D7" s="9" t="s">
        <v>36</v>
      </c>
      <c r="F7" s="10" t="s">
        <v>22</v>
      </c>
      <c r="G7" s="11" t="s">
        <v>12</v>
      </c>
      <c r="H7" s="16">
        <f t="shared" si="0"/>
        <v>0</v>
      </c>
      <c r="I7" s="12" t="s">
        <v>12</v>
      </c>
      <c r="J7" s="20">
        <v>0</v>
      </c>
      <c r="K7" s="13" t="s">
        <v>54</v>
      </c>
      <c r="L7" s="22">
        <f t="shared" si="1"/>
        <v>0</v>
      </c>
    </row>
    <row r="8" spans="1:14" ht="17" x14ac:dyDescent="0.2">
      <c r="A8" s="8">
        <v>20200402</v>
      </c>
      <c r="B8" s="18">
        <v>-27</v>
      </c>
      <c r="C8" s="9" t="s">
        <v>57</v>
      </c>
      <c r="D8" s="9" t="s">
        <v>37</v>
      </c>
      <c r="F8" s="10" t="s">
        <v>21</v>
      </c>
      <c r="G8" s="11" t="s">
        <v>24</v>
      </c>
      <c r="H8" s="16">
        <f t="shared" si="0"/>
        <v>0</v>
      </c>
      <c r="I8" s="12" t="s">
        <v>24</v>
      </c>
      <c r="J8" s="20">
        <v>0</v>
      </c>
      <c r="K8" s="13" t="s">
        <v>30</v>
      </c>
      <c r="L8" s="22">
        <f t="shared" si="1"/>
        <v>-11.37</v>
      </c>
    </row>
    <row r="9" spans="1:14" ht="17" x14ac:dyDescent="0.2">
      <c r="A9" s="8">
        <v>20200408</v>
      </c>
      <c r="B9" s="18">
        <v>-357.21</v>
      </c>
      <c r="C9" s="9" t="s">
        <v>18</v>
      </c>
      <c r="D9" s="9" t="s">
        <v>38</v>
      </c>
      <c r="E9" s="9" t="s">
        <v>39</v>
      </c>
      <c r="F9" s="10" t="s">
        <v>11</v>
      </c>
      <c r="G9" s="11" t="s">
        <v>21</v>
      </c>
      <c r="H9" s="16">
        <f t="shared" si="0"/>
        <v>-7684.5400000000009</v>
      </c>
      <c r="I9" s="12" t="s">
        <v>21</v>
      </c>
      <c r="J9" s="20">
        <v>-8800.5400000000009</v>
      </c>
      <c r="K9" s="13" t="s">
        <v>29</v>
      </c>
      <c r="L9" s="22">
        <f t="shared" si="1"/>
        <v>0</v>
      </c>
    </row>
    <row r="10" spans="1:14" ht="17" x14ac:dyDescent="0.2">
      <c r="B10" s="18">
        <v>-30</v>
      </c>
      <c r="C10" s="9" t="s">
        <v>30</v>
      </c>
      <c r="D10" s="9" t="s">
        <v>35</v>
      </c>
      <c r="F10" s="10" t="s">
        <v>7</v>
      </c>
      <c r="G10" s="11" t="s">
        <v>22</v>
      </c>
      <c r="H10" s="16">
        <f t="shared" si="0"/>
        <v>-10325.15</v>
      </c>
      <c r="I10" s="12" t="s">
        <v>22</v>
      </c>
      <c r="J10" s="20">
        <v>-10326.9</v>
      </c>
      <c r="K10" s="13" t="s">
        <v>28</v>
      </c>
      <c r="L10" s="22">
        <f t="shared" si="1"/>
        <v>0</v>
      </c>
    </row>
    <row r="11" spans="1:14" ht="17" x14ac:dyDescent="0.2">
      <c r="B11" s="18">
        <v>30</v>
      </c>
      <c r="D11" s="9" t="s">
        <v>35</v>
      </c>
      <c r="F11" s="10" t="s">
        <v>25</v>
      </c>
      <c r="G11" s="11" t="s">
        <v>25</v>
      </c>
      <c r="H11" s="16">
        <f t="shared" si="0"/>
        <v>-405</v>
      </c>
      <c r="I11" s="12" t="s">
        <v>25</v>
      </c>
      <c r="J11" s="20">
        <v>-566.21</v>
      </c>
      <c r="K11" s="13" t="s">
        <v>17</v>
      </c>
      <c r="L11" s="22">
        <f t="shared" si="1"/>
        <v>0</v>
      </c>
    </row>
    <row r="12" spans="1:14" ht="17" x14ac:dyDescent="0.2">
      <c r="B12" s="18">
        <v>-7.42</v>
      </c>
      <c r="C12" s="9" t="s">
        <v>58</v>
      </c>
      <c r="D12" s="9" t="s">
        <v>37</v>
      </c>
      <c r="E12" s="9" t="s">
        <v>25</v>
      </c>
      <c r="F12" s="10" t="s">
        <v>25</v>
      </c>
      <c r="K12" s="13" t="s">
        <v>18</v>
      </c>
      <c r="L12" s="22">
        <f t="shared" si="1"/>
        <v>1.8000000000000114</v>
      </c>
    </row>
    <row r="13" spans="1:14" ht="17" x14ac:dyDescent="0.2">
      <c r="B13" s="18">
        <v>-105</v>
      </c>
      <c r="C13" s="9" t="s">
        <v>35</v>
      </c>
      <c r="D13" s="9" t="s">
        <v>35</v>
      </c>
      <c r="F13" s="10" t="s">
        <v>7</v>
      </c>
      <c r="I13" s="12" t="s">
        <v>20</v>
      </c>
      <c r="J13" s="20">
        <v>-4.01</v>
      </c>
      <c r="K13" s="13" t="s">
        <v>19</v>
      </c>
      <c r="L13" s="22">
        <f t="shared" si="1"/>
        <v>0</v>
      </c>
    </row>
    <row r="14" spans="1:14" ht="17" x14ac:dyDescent="0.2">
      <c r="B14" s="18">
        <v>105</v>
      </c>
      <c r="D14" s="9" t="s">
        <v>35</v>
      </c>
      <c r="F14" s="10" t="s">
        <v>23</v>
      </c>
      <c r="K14" s="13" t="s">
        <v>31</v>
      </c>
      <c r="L14" s="22">
        <f t="shared" si="1"/>
        <v>0</v>
      </c>
    </row>
    <row r="15" spans="1:14" ht="17" x14ac:dyDescent="0.2">
      <c r="B15" s="18">
        <v>18.62</v>
      </c>
      <c r="C15" s="9" t="s">
        <v>30</v>
      </c>
      <c r="D15" s="9" t="s">
        <v>40</v>
      </c>
      <c r="F15" s="10" t="s">
        <v>25</v>
      </c>
      <c r="K15" s="13" t="s">
        <v>55</v>
      </c>
      <c r="L15" s="22">
        <f t="shared" si="1"/>
        <v>-42</v>
      </c>
    </row>
    <row r="16" spans="1:14" ht="34" x14ac:dyDescent="0.2">
      <c r="A16" s="8">
        <v>20200413</v>
      </c>
      <c r="B16" s="18">
        <v>0.01</v>
      </c>
      <c r="C16" s="9" t="s">
        <v>30</v>
      </c>
      <c r="D16" s="9" t="s">
        <v>41</v>
      </c>
      <c r="F16" s="10" t="s">
        <v>25</v>
      </c>
      <c r="K16" s="25" t="s">
        <v>35</v>
      </c>
      <c r="L16" s="26">
        <f>SUMIF(C:C,K16,B:B)</f>
        <v>-607.21</v>
      </c>
    </row>
    <row r="17" spans="1:12" ht="34" x14ac:dyDescent="0.2">
      <c r="A17" s="8">
        <v>20200415</v>
      </c>
      <c r="B17" s="18">
        <v>-24</v>
      </c>
      <c r="C17" s="9" t="s">
        <v>57</v>
      </c>
      <c r="D17" s="9" t="s">
        <v>37</v>
      </c>
      <c r="F17" s="10" t="s">
        <v>21</v>
      </c>
      <c r="K17" s="25" t="s">
        <v>57</v>
      </c>
      <c r="L17" s="26">
        <f>SUMIF(C:C,K17,B:B)</f>
        <v>-84</v>
      </c>
    </row>
    <row r="18" spans="1:12" ht="17" x14ac:dyDescent="0.2">
      <c r="A18" s="8">
        <v>20200418</v>
      </c>
      <c r="B18" s="18">
        <v>-4</v>
      </c>
      <c r="C18" s="9" t="s">
        <v>57</v>
      </c>
      <c r="D18" s="9" t="s">
        <v>37</v>
      </c>
      <c r="F18" s="10" t="s">
        <v>21</v>
      </c>
      <c r="K18" s="25" t="s">
        <v>58</v>
      </c>
      <c r="L18" s="26">
        <f>SUMIF(C:C,K18,B:B)</f>
        <v>-7.42</v>
      </c>
    </row>
    <row r="19" spans="1:12" ht="34" x14ac:dyDescent="0.2">
      <c r="A19" s="8">
        <v>20200419</v>
      </c>
      <c r="B19" s="18">
        <v>-21.64</v>
      </c>
      <c r="C19" s="9" t="s">
        <v>20</v>
      </c>
      <c r="D19" s="9" t="s">
        <v>43</v>
      </c>
      <c r="E19" s="9" t="s">
        <v>42</v>
      </c>
      <c r="F19" s="10" t="s">
        <v>23</v>
      </c>
      <c r="K19" s="25" t="s">
        <v>56</v>
      </c>
      <c r="L19" s="26">
        <f>SUM(L2:L15)</f>
        <v>403.17999999999995</v>
      </c>
    </row>
    <row r="20" spans="1:12" ht="17" x14ac:dyDescent="0.2">
      <c r="B20" s="18">
        <v>-0.99</v>
      </c>
      <c r="C20" s="9" t="s">
        <v>18</v>
      </c>
      <c r="D20" s="9" t="s">
        <v>45</v>
      </c>
      <c r="E20" s="9" t="s">
        <v>44</v>
      </c>
      <c r="F20" s="10" t="s">
        <v>23</v>
      </c>
    </row>
    <row r="21" spans="1:12" ht="17" x14ac:dyDescent="0.2">
      <c r="A21" s="8">
        <v>20200421</v>
      </c>
      <c r="B21" s="18">
        <v>360</v>
      </c>
      <c r="C21" s="9" t="s">
        <v>18</v>
      </c>
      <c r="D21" s="9" t="s">
        <v>46</v>
      </c>
      <c r="E21" s="9" t="s">
        <v>39</v>
      </c>
      <c r="F21" s="10" t="s">
        <v>7</v>
      </c>
    </row>
    <row r="22" spans="1:12" ht="17" x14ac:dyDescent="0.2">
      <c r="B22" s="18">
        <v>357.21</v>
      </c>
      <c r="D22" s="9" t="s">
        <v>35</v>
      </c>
      <c r="F22" s="10" t="s">
        <v>11</v>
      </c>
    </row>
    <row r="23" spans="1:12" ht="17" x14ac:dyDescent="0.2">
      <c r="B23" s="18">
        <v>-357.21</v>
      </c>
      <c r="C23" s="9" t="s">
        <v>35</v>
      </c>
      <c r="D23" s="9" t="s">
        <v>35</v>
      </c>
      <c r="F23" s="10" t="s">
        <v>7</v>
      </c>
    </row>
    <row r="24" spans="1:12" ht="17" x14ac:dyDescent="0.2">
      <c r="A24" s="8">
        <v>20200422</v>
      </c>
      <c r="B24" s="18">
        <v>2</v>
      </c>
      <c r="C24" s="9" t="s">
        <v>13</v>
      </c>
      <c r="D24" s="9" t="s">
        <v>47</v>
      </c>
      <c r="E24" s="9" t="s">
        <v>48</v>
      </c>
      <c r="F24" s="10" t="s">
        <v>23</v>
      </c>
    </row>
    <row r="25" spans="1:12" ht="17" x14ac:dyDescent="0.2">
      <c r="B25" s="18">
        <v>25</v>
      </c>
      <c r="D25" s="9" t="s">
        <v>35</v>
      </c>
      <c r="F25" s="10" t="s">
        <v>23</v>
      </c>
    </row>
    <row r="26" spans="1:12" ht="17" x14ac:dyDescent="0.2">
      <c r="B26" s="18">
        <v>-25</v>
      </c>
      <c r="C26" s="9" t="s">
        <v>35</v>
      </c>
      <c r="D26" s="9" t="s">
        <v>35</v>
      </c>
      <c r="F26" s="10" t="s">
        <v>7</v>
      </c>
    </row>
    <row r="27" spans="1:12" ht="17" x14ac:dyDescent="0.2">
      <c r="B27" s="18">
        <v>1755.76</v>
      </c>
      <c r="C27" s="9" t="s">
        <v>13</v>
      </c>
      <c r="D27" s="9" t="s">
        <v>49</v>
      </c>
      <c r="E27" s="9" t="s">
        <v>50</v>
      </c>
      <c r="F27" s="10" t="s">
        <v>12</v>
      </c>
    </row>
    <row r="28" spans="1:12" ht="17" x14ac:dyDescent="0.2">
      <c r="B28" s="18">
        <v>-1755.76</v>
      </c>
      <c r="D28" s="9" t="s">
        <v>51</v>
      </c>
      <c r="F28" s="10" t="s">
        <v>12</v>
      </c>
    </row>
    <row r="29" spans="1:12" ht="17" x14ac:dyDescent="0.2">
      <c r="B29" s="18">
        <v>1755.76</v>
      </c>
      <c r="D29" s="9" t="s">
        <v>51</v>
      </c>
      <c r="F29" s="10" t="s">
        <v>7</v>
      </c>
    </row>
    <row r="30" spans="1:12" ht="17" x14ac:dyDescent="0.2">
      <c r="B30" s="18">
        <v>-14</v>
      </c>
      <c r="C30" s="9" t="s">
        <v>57</v>
      </c>
      <c r="D30" s="9" t="s">
        <v>37</v>
      </c>
      <c r="F30" s="10" t="s">
        <v>21</v>
      </c>
    </row>
    <row r="31" spans="1:12" ht="17" x14ac:dyDescent="0.2">
      <c r="B31" s="18">
        <v>1200</v>
      </c>
      <c r="D31" s="9" t="s">
        <v>52</v>
      </c>
      <c r="F31" s="10" t="s">
        <v>21</v>
      </c>
    </row>
    <row r="32" spans="1:12" ht="17" x14ac:dyDescent="0.2">
      <c r="B32" s="18">
        <v>-1200</v>
      </c>
      <c r="C32" s="9" t="s">
        <v>15</v>
      </c>
      <c r="D32" s="9" t="s">
        <v>52</v>
      </c>
      <c r="F32" s="10" t="s">
        <v>7</v>
      </c>
    </row>
    <row r="33" spans="1:6" ht="17" x14ac:dyDescent="0.2">
      <c r="A33" s="8">
        <v>20200430</v>
      </c>
      <c r="B33" s="18">
        <v>0.3</v>
      </c>
      <c r="C33" s="9" t="s">
        <v>13</v>
      </c>
      <c r="D33" s="9" t="s">
        <v>35</v>
      </c>
      <c r="E33" s="9" t="s">
        <v>48</v>
      </c>
      <c r="F33" s="10" t="s">
        <v>23</v>
      </c>
    </row>
    <row r="34" spans="1:6" ht="17" x14ac:dyDescent="0.2">
      <c r="B34" s="18">
        <v>0.75</v>
      </c>
      <c r="D34" s="9" t="s">
        <v>41</v>
      </c>
      <c r="F34" s="10" t="s">
        <v>22</v>
      </c>
    </row>
    <row r="35" spans="1:6" ht="17" x14ac:dyDescent="0.2">
      <c r="B35" s="18">
        <v>-15</v>
      </c>
      <c r="C35" s="9" t="s">
        <v>57</v>
      </c>
      <c r="D35" s="9" t="s">
        <v>37</v>
      </c>
      <c r="F35" s="10" t="s">
        <v>21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2020-02-23T06:11:57Z</dcterms:created>
  <dcterms:modified xsi:type="dcterms:W3CDTF">2021-01-01T19:36:02Z</dcterms:modified>
</cp:coreProperties>
</file>