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pop/Desktop/SanJuansPaleo/data/"/>
    </mc:Choice>
  </mc:AlternateContent>
  <xr:revisionPtr revIDLastSave="0" documentId="13_ncr:1_{27A8417F-09E7-6A44-ACB0-4E805CA7BAA9}" xr6:coauthVersionLast="47" xr6:coauthVersionMax="47" xr10:uidLastSave="{00000000-0000-0000-0000-000000000000}"/>
  <bookViews>
    <workbookView xWindow="1180" yWindow="760" windowWidth="27640" windowHeight="16940" xr2:uid="{9FC5EA70-12F4-7948-9D35-1C4850E93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9" i="1"/>
  <c r="K3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</calcChain>
</file>

<file path=xl/sharedStrings.xml><?xml version="1.0" encoding="utf-8"?>
<sst xmlns="http://schemas.openxmlformats.org/spreadsheetml/2006/main" count="58" uniqueCount="58">
  <si>
    <t>TRK2_001</t>
  </si>
  <si>
    <t>TRK2_003</t>
  </si>
  <si>
    <t>TRK2_007</t>
  </si>
  <si>
    <t>TRK2_009</t>
  </si>
  <si>
    <t>TRK2_013</t>
  </si>
  <si>
    <t>TRK2_017</t>
  </si>
  <si>
    <t>TRK2_020</t>
  </si>
  <si>
    <t>TRK2_058</t>
  </si>
  <si>
    <t>TRK2_082</t>
  </si>
  <si>
    <t>TRK2_080</t>
  </si>
  <si>
    <t>TRK2_060</t>
  </si>
  <si>
    <t>TRK2_062</t>
  </si>
  <si>
    <t>TRK2_064</t>
  </si>
  <si>
    <t>TRK2_066</t>
  </si>
  <si>
    <t>TRK2_068</t>
  </si>
  <si>
    <t>TRK2_070</t>
  </si>
  <si>
    <t>TRK2_072</t>
  </si>
  <si>
    <t>TRK2_074</t>
  </si>
  <si>
    <t>TRK2_076</t>
  </si>
  <si>
    <t>TRK2_078</t>
  </si>
  <si>
    <t>TRK2_022</t>
  </si>
  <si>
    <t>TRK2_024</t>
  </si>
  <si>
    <t>TRK2_026</t>
  </si>
  <si>
    <t>TRK2_028</t>
  </si>
  <si>
    <t>TRK2_030</t>
  </si>
  <si>
    <t>TRK2_032</t>
  </si>
  <si>
    <t>TRK2_034</t>
  </si>
  <si>
    <t>TRK2_036</t>
  </si>
  <si>
    <t>TRK2_038</t>
  </si>
  <si>
    <t>TRK2_040</t>
  </si>
  <si>
    <t>TRK2_042</t>
  </si>
  <si>
    <t>TRK2_044</t>
  </si>
  <si>
    <t>TRK2_046</t>
  </si>
  <si>
    <t>TRK2_048</t>
  </si>
  <si>
    <t>TRK2_050</t>
  </si>
  <si>
    <t>TRK2_052</t>
  </si>
  <si>
    <t>TRK2_054</t>
  </si>
  <si>
    <t>TRK2_056</t>
  </si>
  <si>
    <t>bottom of 17.75 = 87.9 years old</t>
  </si>
  <si>
    <t>bottom of 10.75 = 48.9 years old</t>
  </si>
  <si>
    <t>bottom of 24 = 114. 8 years old</t>
  </si>
  <si>
    <t>sample_ID</t>
  </si>
  <si>
    <t>depth_top</t>
  </si>
  <si>
    <t>depth_bottom</t>
  </si>
  <si>
    <t>extrap_bottom</t>
  </si>
  <si>
    <t>dry_BD_g_cm3</t>
  </si>
  <si>
    <t>year</t>
  </si>
  <si>
    <t>extrap_bottom_age_CRS</t>
  </si>
  <si>
    <t>sed_accumulation_rate_CRS</t>
  </si>
  <si>
    <t>extrap_bottom_age_lin</t>
  </si>
  <si>
    <t>note</t>
  </si>
  <si>
    <t>extrap_bottom_new</t>
  </si>
  <si>
    <t>extrap_bottom_diff</t>
  </si>
  <si>
    <t>depth_top_new</t>
  </si>
  <si>
    <t>depth_bottom_new</t>
  </si>
  <si>
    <t>extrap_top_new</t>
  </si>
  <si>
    <t>extrap_bottom_new_diff</t>
  </si>
  <si>
    <t>extrap_bottom_guess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</si>
</sst>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A008-8BEA-1F42-A0C3-3CECE2FCA666}">
  <dimension ref="A1:Q39"/>
  <sheetViews>
    <sheetView tabSelected="1" topLeftCell="G1" workbookViewId="0">
      <selection activeCell="L10" sqref="L10"/>
    </sheetView>
  </sheetViews>
  <sheetFormatPr baseColWidth="10" defaultRowHeight="16" x14ac:dyDescent="0.2"/>
  <cols>
    <col min="1" max="1" width="11.33203125" customWidth="1"/>
    <col min="2" max="2" width="9.33203125" customWidth="1"/>
    <col min="3" max="3" width="13.33203125" customWidth="1"/>
    <col min="4" max="4" width="17.33203125" customWidth="1"/>
    <col min="5" max="5" width="19.83203125" customWidth="1"/>
    <col min="6" max="6" width="16.5" customWidth="1"/>
    <col min="7" max="7" width="13.5" customWidth="1"/>
    <col min="8" max="8" width="16.83203125" customWidth="1"/>
    <col min="9" max="9" width="14.83203125" customWidth="1"/>
    <col min="10" max="10" width="20" customWidth="1"/>
    <col min="11" max="11" width="21" customWidth="1"/>
    <col min="12" max="12" width="13" bestFit="1" customWidth="1"/>
    <col min="14" max="14" width="22.33203125" customWidth="1"/>
    <col min="15" max="15" width="25.1640625" customWidth="1"/>
    <col min="16" max="16" width="21" customWidth="1"/>
    <col min="17" max="17" width="27.33203125" bestFit="1" customWidth="1"/>
  </cols>
  <sheetData>
    <row r="1" spans="1:17" s="1" customFormat="1" ht="32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57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51</v>
      </c>
      <c r="K1" s="1" t="s">
        <v>56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 x14ac:dyDescent="0.2">
      <c r="A2" t="s">
        <v>0</v>
      </c>
      <c r="B2">
        <v>0</v>
      </c>
      <c r="C2">
        <v>0.5</v>
      </c>
      <c r="D2">
        <v>0.75</v>
      </c>
      <c r="E2">
        <v>0.75</v>
      </c>
      <c r="G2">
        <v>0</v>
      </c>
      <c r="H2">
        <v>0.5</v>
      </c>
      <c r="I2">
        <v>0</v>
      </c>
      <c r="J2">
        <v>0.75</v>
      </c>
      <c r="L2">
        <v>0.13900000000000001</v>
      </c>
      <c r="M2">
        <f>2025-N2</f>
        <v>2022.3594731720229</v>
      </c>
      <c r="N2">
        <v>2.6405268279770433</v>
      </c>
      <c r="O2">
        <v>3.9480757739495442E-2</v>
      </c>
      <c r="P2">
        <v>3.3293045103063732</v>
      </c>
    </row>
    <row r="3" spans="1:17" x14ac:dyDescent="0.2">
      <c r="A3" t="s">
        <v>1</v>
      </c>
      <c r="B3">
        <v>1</v>
      </c>
      <c r="C3">
        <v>1.5</v>
      </c>
      <c r="D3">
        <v>2.25</v>
      </c>
      <c r="E3">
        <v>2.25</v>
      </c>
      <c r="G3">
        <v>1</v>
      </c>
      <c r="H3">
        <v>1.5</v>
      </c>
      <c r="I3">
        <v>0.75</v>
      </c>
      <c r="J3">
        <v>2.25</v>
      </c>
      <c r="L3">
        <v>0.127</v>
      </c>
      <c r="M3">
        <f t="shared" ref="M3:M39" si="0">2025-N3</f>
        <v>2015.8054314118258</v>
      </c>
      <c r="N3">
        <v>9.1945685881742403</v>
      </c>
      <c r="O3">
        <v>2.9066033902455369E-2</v>
      </c>
      <c r="P3">
        <v>9.4130695866935579</v>
      </c>
    </row>
    <row r="4" spans="1:17" x14ac:dyDescent="0.2">
      <c r="A4" t="s">
        <v>2</v>
      </c>
      <c r="B4">
        <v>3</v>
      </c>
      <c r="C4">
        <v>3.5</v>
      </c>
      <c r="D4">
        <v>3.75</v>
      </c>
      <c r="E4">
        <v>3.75</v>
      </c>
      <c r="G4">
        <v>3</v>
      </c>
      <c r="H4">
        <v>3.5</v>
      </c>
      <c r="I4">
        <v>2.25</v>
      </c>
      <c r="J4">
        <v>3.75</v>
      </c>
      <c r="L4">
        <v>0.113</v>
      </c>
      <c r="M4">
        <f t="shared" si="0"/>
        <v>2009.0507000785974</v>
      </c>
      <c r="N4">
        <v>15.949299921402499</v>
      </c>
      <c r="O4">
        <v>2.5093522101491437E-2</v>
      </c>
      <c r="P4">
        <v>14.826183394817591</v>
      </c>
    </row>
    <row r="5" spans="1:17" x14ac:dyDescent="0.2">
      <c r="A5" t="s">
        <v>3</v>
      </c>
      <c r="B5">
        <v>4</v>
      </c>
      <c r="C5">
        <v>4.5</v>
      </c>
      <c r="D5">
        <v>5.25</v>
      </c>
      <c r="E5">
        <v>5.25</v>
      </c>
      <c r="G5">
        <v>4</v>
      </c>
      <c r="H5">
        <v>4.5</v>
      </c>
      <c r="I5">
        <v>3.75</v>
      </c>
      <c r="J5">
        <v>5.25</v>
      </c>
      <c r="L5">
        <v>0.128</v>
      </c>
      <c r="M5">
        <f t="shared" si="0"/>
        <v>1999.8592518434079</v>
      </c>
      <c r="N5">
        <v>25.140748156591997</v>
      </c>
      <c r="O5">
        <v>2.08889823548075E-2</v>
      </c>
      <c r="P5">
        <v>20.957852133223568</v>
      </c>
    </row>
    <row r="6" spans="1:17" x14ac:dyDescent="0.2">
      <c r="A6" t="s">
        <v>4</v>
      </c>
      <c r="B6">
        <v>6</v>
      </c>
      <c r="C6">
        <v>6.5</v>
      </c>
      <c r="D6">
        <v>7.25</v>
      </c>
      <c r="E6">
        <v>7.25</v>
      </c>
      <c r="G6">
        <v>6</v>
      </c>
      <c r="H6">
        <v>6.5</v>
      </c>
      <c r="I6">
        <v>5.25</v>
      </c>
      <c r="J6">
        <v>7.25</v>
      </c>
      <c r="L6">
        <v>0.14699999999999999</v>
      </c>
      <c r="M6">
        <f t="shared" si="0"/>
        <v>1992.9444716944918</v>
      </c>
      <c r="N6">
        <v>32.055528305508304</v>
      </c>
      <c r="O6">
        <v>4.2517620758496001E-2</v>
      </c>
      <c r="P6">
        <v>30.346969888907729</v>
      </c>
    </row>
    <row r="7" spans="1:17" x14ac:dyDescent="0.2">
      <c r="A7" t="s">
        <v>5</v>
      </c>
      <c r="B7">
        <v>8</v>
      </c>
      <c r="C7">
        <v>8.5</v>
      </c>
      <c r="D7">
        <v>9</v>
      </c>
      <c r="E7">
        <v>9</v>
      </c>
      <c r="G7">
        <v>8</v>
      </c>
      <c r="H7">
        <v>8.5</v>
      </c>
      <c r="I7">
        <v>7.25</v>
      </c>
      <c r="J7">
        <v>9</v>
      </c>
      <c r="L7">
        <v>0.126</v>
      </c>
      <c r="M7">
        <f t="shared" si="0"/>
        <v>1986.7729993267153</v>
      </c>
      <c r="N7">
        <v>38.22700067328477</v>
      </c>
      <c r="O7">
        <v>3.5728913111774063E-2</v>
      </c>
      <c r="P7">
        <v>37.388808205670848</v>
      </c>
    </row>
    <row r="8" spans="1:17" s="3" customFormat="1" x14ac:dyDescent="0.2">
      <c r="A8" s="3" t="s">
        <v>6</v>
      </c>
      <c r="B8" s="3">
        <v>9.5</v>
      </c>
      <c r="C8" s="3">
        <v>10</v>
      </c>
      <c r="D8" s="3">
        <v>10.75</v>
      </c>
      <c r="E8" s="3">
        <v>10.75</v>
      </c>
      <c r="G8" s="3">
        <v>9.5</v>
      </c>
      <c r="H8" s="3">
        <v>10</v>
      </c>
      <c r="I8" s="3">
        <v>9</v>
      </c>
      <c r="J8" s="3">
        <v>10.75</v>
      </c>
      <c r="L8" s="3">
        <v>0.20100000000000001</v>
      </c>
      <c r="M8">
        <f t="shared" si="0"/>
        <v>1976.1239368937129</v>
      </c>
      <c r="N8" s="3">
        <v>48.876063106287148</v>
      </c>
      <c r="O8" s="3">
        <v>3.3031076887097208E-2</v>
      </c>
      <c r="P8" s="3">
        <v>48.622216949078677</v>
      </c>
      <c r="Q8" s="3" t="s">
        <v>39</v>
      </c>
    </row>
    <row r="9" spans="1:17" x14ac:dyDescent="0.2">
      <c r="A9" t="s">
        <v>20</v>
      </c>
      <c r="B9" s="4">
        <v>10.5</v>
      </c>
      <c r="C9" s="4">
        <v>11</v>
      </c>
      <c r="D9" s="4"/>
      <c r="E9" s="4">
        <v>11.591112210526315</v>
      </c>
      <c r="F9">
        <f>ROUND(E9-E8,2)</f>
        <v>0.84</v>
      </c>
      <c r="H9" s="4">
        <v>10.105263157894736</v>
      </c>
      <c r="J9">
        <v>11.118421052631579</v>
      </c>
      <c r="K9">
        <f>ROUND(J9-J8, 2)</f>
        <v>0.37</v>
      </c>
      <c r="M9">
        <f t="shared" si="0"/>
        <v>1974.0684413883034</v>
      </c>
      <c r="N9" s="4">
        <v>50.931558611696566</v>
      </c>
    </row>
    <row r="10" spans="1:17" x14ac:dyDescent="0.2">
      <c r="A10" t="s">
        <v>21</v>
      </c>
      <c r="B10" s="4">
        <v>11.5</v>
      </c>
      <c r="C10" s="4">
        <v>12</v>
      </c>
      <c r="D10" s="4"/>
      <c r="E10" s="4">
        <v>12.432224421052632</v>
      </c>
      <c r="F10">
        <f t="shared" ref="F10:F39" si="1">ROUND(E10-E9,2)</f>
        <v>0.84</v>
      </c>
      <c r="H10" s="4">
        <v>10.210526315789474</v>
      </c>
      <c r="J10">
        <v>11.486842105263158</v>
      </c>
      <c r="K10">
        <f t="shared" ref="K10:K38" si="2">ROUND(J10-J9, 2)</f>
        <v>0.37</v>
      </c>
      <c r="M10">
        <f t="shared" si="0"/>
        <v>1972.012945882894</v>
      </c>
      <c r="N10" s="4">
        <v>52.987054117105991</v>
      </c>
    </row>
    <row r="11" spans="1:17" x14ac:dyDescent="0.2">
      <c r="A11" t="s">
        <v>22</v>
      </c>
      <c r="B11" s="4">
        <v>12.5</v>
      </c>
      <c r="C11" s="4">
        <v>13</v>
      </c>
      <c r="D11" s="4"/>
      <c r="E11" s="4">
        <v>13.273336631578948</v>
      </c>
      <c r="F11">
        <f t="shared" si="1"/>
        <v>0.84</v>
      </c>
      <c r="H11" s="4">
        <v>10.315789473684211</v>
      </c>
      <c r="J11">
        <v>11.855263157894736</v>
      </c>
      <c r="K11">
        <f t="shared" si="2"/>
        <v>0.37</v>
      </c>
      <c r="M11">
        <f t="shared" si="0"/>
        <v>1969.9574503774845</v>
      </c>
      <c r="N11" s="4">
        <v>55.042549622515409</v>
      </c>
    </row>
    <row r="12" spans="1:17" x14ac:dyDescent="0.2">
      <c r="A12" t="s">
        <v>23</v>
      </c>
      <c r="B12" s="4">
        <v>13.5</v>
      </c>
      <c r="C12" s="4">
        <v>14</v>
      </c>
      <c r="D12" s="4"/>
      <c r="E12" s="4">
        <v>14.114448842105265</v>
      </c>
      <c r="F12">
        <f t="shared" si="1"/>
        <v>0.84</v>
      </c>
      <c r="H12" s="4">
        <v>10.421052631578949</v>
      </c>
      <c r="J12">
        <v>12.223684210526315</v>
      </c>
      <c r="K12">
        <f t="shared" si="2"/>
        <v>0.37</v>
      </c>
      <c r="M12">
        <f t="shared" si="0"/>
        <v>1967.9019548720751</v>
      </c>
      <c r="N12" s="4">
        <v>57.098045127924827</v>
      </c>
    </row>
    <row r="13" spans="1:17" x14ac:dyDescent="0.2">
      <c r="A13" t="s">
        <v>24</v>
      </c>
      <c r="B13" s="4">
        <v>14.5</v>
      </c>
      <c r="C13" s="4">
        <v>15</v>
      </c>
      <c r="D13" s="4"/>
      <c r="E13" s="4">
        <v>14.95556105263158</v>
      </c>
      <c r="F13">
        <f t="shared" si="1"/>
        <v>0.84</v>
      </c>
      <c r="H13" s="4">
        <v>10.526315789473685</v>
      </c>
      <c r="J13">
        <v>12.592105263157896</v>
      </c>
      <c r="K13">
        <f t="shared" si="2"/>
        <v>0.37</v>
      </c>
      <c r="M13">
        <f t="shared" si="0"/>
        <v>1965.8464593666658</v>
      </c>
      <c r="N13" s="4">
        <v>59.153540633334245</v>
      </c>
    </row>
    <row r="14" spans="1:17" x14ac:dyDescent="0.2">
      <c r="A14" t="s">
        <v>25</v>
      </c>
      <c r="B14" s="4">
        <v>15.5</v>
      </c>
      <c r="C14" s="4">
        <v>16</v>
      </c>
      <c r="D14" s="4"/>
      <c r="E14" s="4">
        <v>15.796673263157896</v>
      </c>
      <c r="F14">
        <f t="shared" si="1"/>
        <v>0.84</v>
      </c>
      <c r="H14" s="4">
        <v>10.631578947368421</v>
      </c>
      <c r="J14">
        <v>12.960526315789474</v>
      </c>
      <c r="K14">
        <f t="shared" si="2"/>
        <v>0.37</v>
      </c>
      <c r="M14">
        <f t="shared" si="0"/>
        <v>1963.7909638612564</v>
      </c>
      <c r="N14" s="4">
        <v>61.20903613874367</v>
      </c>
    </row>
    <row r="15" spans="1:17" x14ac:dyDescent="0.2">
      <c r="A15" t="s">
        <v>26</v>
      </c>
      <c r="B15" s="4">
        <v>16.5</v>
      </c>
      <c r="C15" s="4">
        <v>17</v>
      </c>
      <c r="D15" s="4"/>
      <c r="E15" s="4">
        <v>16.637785473684211</v>
      </c>
      <c r="F15">
        <f t="shared" si="1"/>
        <v>0.84</v>
      </c>
      <c r="H15" s="4">
        <v>10.736842105263159</v>
      </c>
      <c r="J15">
        <v>13.328947368421053</v>
      </c>
      <c r="K15">
        <f t="shared" si="2"/>
        <v>0.37</v>
      </c>
      <c r="M15">
        <f t="shared" si="0"/>
        <v>1961.7354683558469</v>
      </c>
      <c r="N15" s="4">
        <v>63.264531644153088</v>
      </c>
    </row>
    <row r="16" spans="1:17" x14ac:dyDescent="0.2">
      <c r="A16" t="s">
        <v>27</v>
      </c>
      <c r="B16" s="4">
        <v>17.5</v>
      </c>
      <c r="C16" s="4">
        <v>18</v>
      </c>
      <c r="D16" s="4"/>
      <c r="E16" s="4">
        <v>17.47889768421053</v>
      </c>
      <c r="F16">
        <f t="shared" si="1"/>
        <v>0.84</v>
      </c>
      <c r="H16" s="4">
        <v>10.842105263157896</v>
      </c>
      <c r="J16">
        <v>13.697368421052632</v>
      </c>
      <c r="K16">
        <f t="shared" si="2"/>
        <v>0.37</v>
      </c>
      <c r="M16">
        <f t="shared" si="0"/>
        <v>1959.6799728504375</v>
      </c>
      <c r="N16" s="4">
        <v>65.320027149562506</v>
      </c>
    </row>
    <row r="17" spans="1:17" x14ac:dyDescent="0.2">
      <c r="A17" t="s">
        <v>28</v>
      </c>
      <c r="B17" s="4">
        <v>18.5</v>
      </c>
      <c r="C17" s="4">
        <v>19</v>
      </c>
      <c r="D17" s="4"/>
      <c r="E17" s="4">
        <v>18.320009894736845</v>
      </c>
      <c r="F17">
        <f t="shared" si="1"/>
        <v>0.84</v>
      </c>
      <c r="H17" s="4">
        <v>10.947368421052634</v>
      </c>
      <c r="J17">
        <v>14.065789473684211</v>
      </c>
      <c r="K17">
        <f t="shared" si="2"/>
        <v>0.37</v>
      </c>
      <c r="M17">
        <f t="shared" si="0"/>
        <v>1957.624477345028</v>
      </c>
      <c r="N17" s="4">
        <v>67.375522654971931</v>
      </c>
    </row>
    <row r="18" spans="1:17" x14ac:dyDescent="0.2">
      <c r="A18" t="s">
        <v>29</v>
      </c>
      <c r="B18" s="4">
        <v>19.5</v>
      </c>
      <c r="C18" s="4">
        <v>20</v>
      </c>
      <c r="D18" s="4"/>
      <c r="E18" s="4">
        <v>19.161122105263161</v>
      </c>
      <c r="F18">
        <f t="shared" si="1"/>
        <v>0.84</v>
      </c>
      <c r="H18" s="4">
        <v>11.05263157894737</v>
      </c>
      <c r="J18">
        <v>14.434210526315789</v>
      </c>
      <c r="K18">
        <f t="shared" si="2"/>
        <v>0.37</v>
      </c>
      <c r="M18">
        <f t="shared" si="0"/>
        <v>1955.5689818396186</v>
      </c>
      <c r="N18" s="4">
        <v>69.431018160381342</v>
      </c>
    </row>
    <row r="19" spans="1:17" x14ac:dyDescent="0.2">
      <c r="A19" t="s">
        <v>30</v>
      </c>
      <c r="B19" s="4">
        <v>20.5</v>
      </c>
      <c r="C19" s="4">
        <v>21</v>
      </c>
      <c r="D19" s="4"/>
      <c r="E19" s="4">
        <v>20.002234315789476</v>
      </c>
      <c r="F19">
        <f t="shared" si="1"/>
        <v>0.84</v>
      </c>
      <c r="H19" s="4">
        <v>11.157894736842106</v>
      </c>
      <c r="J19">
        <v>14.80263157894737</v>
      </c>
      <c r="K19">
        <f t="shared" si="2"/>
        <v>0.37</v>
      </c>
      <c r="M19">
        <f t="shared" si="0"/>
        <v>1953.5134863342091</v>
      </c>
      <c r="N19" s="4">
        <v>71.486513665790767</v>
      </c>
    </row>
    <row r="20" spans="1:17" x14ac:dyDescent="0.2">
      <c r="A20" t="s">
        <v>31</v>
      </c>
      <c r="B20" s="4">
        <v>21.5</v>
      </c>
      <c r="C20" s="4">
        <v>22</v>
      </c>
      <c r="D20" s="4"/>
      <c r="E20" s="4">
        <v>20.843346526315791</v>
      </c>
      <c r="F20">
        <f t="shared" si="1"/>
        <v>0.84</v>
      </c>
      <c r="H20" s="4">
        <v>11.263157894736844</v>
      </c>
      <c r="J20">
        <v>15.171052631578949</v>
      </c>
      <c r="K20">
        <f t="shared" si="2"/>
        <v>0.37</v>
      </c>
      <c r="M20">
        <f t="shared" si="0"/>
        <v>1951.4579908287999</v>
      </c>
      <c r="N20" s="4">
        <v>73.542009171200192</v>
      </c>
    </row>
    <row r="21" spans="1:17" x14ac:dyDescent="0.2">
      <c r="A21" t="s">
        <v>32</v>
      </c>
      <c r="B21" s="4">
        <v>22.5</v>
      </c>
      <c r="C21" s="4">
        <v>23</v>
      </c>
      <c r="D21" s="4"/>
      <c r="E21" s="4">
        <v>21.68445873684211</v>
      </c>
      <c r="F21">
        <f t="shared" si="1"/>
        <v>0.84</v>
      </c>
      <c r="H21" s="4">
        <v>11.368421052631581</v>
      </c>
      <c r="J21">
        <v>15.539473684210527</v>
      </c>
      <c r="K21">
        <f t="shared" si="2"/>
        <v>0.37</v>
      </c>
      <c r="M21">
        <f t="shared" si="0"/>
        <v>1949.4024953233904</v>
      </c>
      <c r="N21" s="4">
        <v>75.597504676609617</v>
      </c>
    </row>
    <row r="22" spans="1:17" x14ac:dyDescent="0.2">
      <c r="A22" t="s">
        <v>33</v>
      </c>
      <c r="B22" s="4">
        <v>23.5</v>
      </c>
      <c r="C22" s="4">
        <v>24</v>
      </c>
      <c r="D22" s="4"/>
      <c r="E22" s="4">
        <v>22.525570947368422</v>
      </c>
      <c r="F22">
        <f t="shared" si="1"/>
        <v>0.84</v>
      </c>
      <c r="H22" s="4">
        <v>11.473684210526319</v>
      </c>
      <c r="J22">
        <v>15.907894736842106</v>
      </c>
      <c r="K22">
        <f t="shared" si="2"/>
        <v>0.37</v>
      </c>
      <c r="M22">
        <f t="shared" si="0"/>
        <v>1947.346999817981</v>
      </c>
      <c r="N22" s="4">
        <v>77.653000182019028</v>
      </c>
    </row>
    <row r="23" spans="1:17" x14ac:dyDescent="0.2">
      <c r="A23" t="s">
        <v>34</v>
      </c>
      <c r="B23" s="4">
        <v>24.5</v>
      </c>
      <c r="C23" s="4">
        <v>25</v>
      </c>
      <c r="D23" s="4"/>
      <c r="E23" s="4">
        <v>23.366683157894741</v>
      </c>
      <c r="F23">
        <f t="shared" si="1"/>
        <v>0.84</v>
      </c>
      <c r="H23" s="4">
        <v>11.578947368421055</v>
      </c>
      <c r="J23">
        <v>16.276315789473685</v>
      </c>
      <c r="K23">
        <f t="shared" si="2"/>
        <v>0.37</v>
      </c>
      <c r="M23">
        <f t="shared" si="0"/>
        <v>1945.2915043125715</v>
      </c>
      <c r="N23" s="4">
        <v>79.708495687428453</v>
      </c>
    </row>
    <row r="24" spans="1:17" x14ac:dyDescent="0.2">
      <c r="A24" t="s">
        <v>35</v>
      </c>
      <c r="B24" s="4">
        <v>25.5</v>
      </c>
      <c r="C24" s="4">
        <v>26</v>
      </c>
      <c r="D24" s="4"/>
      <c r="E24" s="4">
        <v>24.207795368421056</v>
      </c>
      <c r="F24">
        <f t="shared" si="1"/>
        <v>0.84</v>
      </c>
      <c r="H24" s="4">
        <v>11.684210526315791</v>
      </c>
      <c r="J24">
        <v>16.644736842105264</v>
      </c>
      <c r="K24">
        <f t="shared" si="2"/>
        <v>0.37</v>
      </c>
      <c r="M24">
        <f t="shared" si="0"/>
        <v>1943.2360088071621</v>
      </c>
      <c r="N24" s="4">
        <v>81.763991192837864</v>
      </c>
    </row>
    <row r="25" spans="1:17" x14ac:dyDescent="0.2">
      <c r="A25" t="s">
        <v>36</v>
      </c>
      <c r="B25" s="4">
        <v>26.5</v>
      </c>
      <c r="C25" s="4">
        <v>27</v>
      </c>
      <c r="D25" s="4"/>
      <c r="E25" s="4">
        <v>25.048907578947372</v>
      </c>
      <c r="F25">
        <f t="shared" si="1"/>
        <v>0.84</v>
      </c>
      <c r="H25" s="4">
        <v>11.789473684210529</v>
      </c>
      <c r="J25">
        <v>17.013157894736842</v>
      </c>
      <c r="K25">
        <f t="shared" si="2"/>
        <v>0.37</v>
      </c>
      <c r="M25">
        <f t="shared" si="0"/>
        <v>1941.1805133017526</v>
      </c>
      <c r="N25" s="4">
        <v>83.819486698247289</v>
      </c>
    </row>
    <row r="26" spans="1:17" x14ac:dyDescent="0.2">
      <c r="A26" t="s">
        <v>37</v>
      </c>
      <c r="B26" s="4">
        <v>27.5</v>
      </c>
      <c r="C26" s="4">
        <v>28</v>
      </c>
      <c r="D26" s="4"/>
      <c r="E26" s="4">
        <v>25.890019789473691</v>
      </c>
      <c r="F26">
        <f t="shared" si="1"/>
        <v>0.84</v>
      </c>
      <c r="H26" s="4">
        <v>11.894736842105265</v>
      </c>
      <c r="J26">
        <v>17.381578947368421</v>
      </c>
      <c r="K26">
        <f t="shared" si="2"/>
        <v>0.37</v>
      </c>
      <c r="M26">
        <f t="shared" si="0"/>
        <v>1939.1250177963434</v>
      </c>
      <c r="N26" s="4">
        <v>85.874982203656714</v>
      </c>
    </row>
    <row r="27" spans="1:17" s="3" customFormat="1" x14ac:dyDescent="0.2">
      <c r="A27" s="3" t="s">
        <v>7</v>
      </c>
      <c r="B27" s="3">
        <v>28.5</v>
      </c>
      <c r="C27" s="3">
        <v>29</v>
      </c>
      <c r="D27" s="3">
        <v>26.731132000000002</v>
      </c>
      <c r="E27" s="3">
        <v>26.731132000000002</v>
      </c>
      <c r="F27">
        <f t="shared" si="1"/>
        <v>0.84</v>
      </c>
      <c r="G27" s="3">
        <v>11.500000000000004</v>
      </c>
      <c r="H27" s="3">
        <v>12.000000000000004</v>
      </c>
      <c r="I27" s="3">
        <v>10.75</v>
      </c>
      <c r="J27" s="3">
        <v>17.75</v>
      </c>
      <c r="K27">
        <f t="shared" si="2"/>
        <v>0.37</v>
      </c>
      <c r="L27" s="3">
        <v>0.17100000000000001</v>
      </c>
      <c r="M27">
        <f t="shared" si="0"/>
        <v>1937.0695222909339</v>
      </c>
      <c r="N27" s="3">
        <v>87.930477709066139</v>
      </c>
      <c r="O27" s="3">
        <v>3.0649544031696396E-2</v>
      </c>
      <c r="P27" s="3">
        <v>86.849339240078478</v>
      </c>
      <c r="Q27" s="3" t="s">
        <v>38</v>
      </c>
    </row>
    <row r="28" spans="1:17" x14ac:dyDescent="0.2">
      <c r="A28" t="s">
        <v>10</v>
      </c>
      <c r="B28" s="4">
        <v>29.5</v>
      </c>
      <c r="C28" s="4">
        <v>30</v>
      </c>
      <c r="D28" s="4"/>
      <c r="E28" s="4">
        <v>27.920204333333331</v>
      </c>
      <c r="F28">
        <f t="shared" si="1"/>
        <v>1.19</v>
      </c>
      <c r="G28">
        <v>12.500000000000004</v>
      </c>
      <c r="H28">
        <v>13.000000000000004</v>
      </c>
      <c r="J28" s="4">
        <v>18.270833333333332</v>
      </c>
      <c r="K28">
        <f t="shared" si="2"/>
        <v>0.52</v>
      </c>
      <c r="M28">
        <f t="shared" ref="M28:M38" si="3">2025-N28</f>
        <v>1934.8308002564675</v>
      </c>
      <c r="N28" s="4">
        <v>90.169199743532502</v>
      </c>
    </row>
    <row r="29" spans="1:17" x14ac:dyDescent="0.2">
      <c r="A29" t="s">
        <v>11</v>
      </c>
      <c r="B29" s="4">
        <v>30.5</v>
      </c>
      <c r="C29" s="4">
        <v>31</v>
      </c>
      <c r="D29" s="4"/>
      <c r="E29" s="4">
        <v>29.109276666666663</v>
      </c>
      <c r="F29">
        <f t="shared" si="1"/>
        <v>1.19</v>
      </c>
      <c r="G29">
        <v>13.500000000000004</v>
      </c>
      <c r="H29">
        <v>14.000000000000004</v>
      </c>
      <c r="J29" s="4">
        <v>18.791666666666664</v>
      </c>
      <c r="K29">
        <f t="shared" si="2"/>
        <v>0.52</v>
      </c>
      <c r="M29">
        <f t="shared" si="3"/>
        <v>1932.5920782220012</v>
      </c>
      <c r="N29" s="4">
        <v>92.407921777998865</v>
      </c>
    </row>
    <row r="30" spans="1:17" x14ac:dyDescent="0.2">
      <c r="A30" t="s">
        <v>12</v>
      </c>
      <c r="B30" s="4">
        <v>31.5</v>
      </c>
      <c r="C30" s="4">
        <v>32</v>
      </c>
      <c r="D30" s="4"/>
      <c r="E30" s="4">
        <v>30.298348999999991</v>
      </c>
      <c r="F30">
        <f t="shared" si="1"/>
        <v>1.19</v>
      </c>
      <c r="G30">
        <v>14.500000000000004</v>
      </c>
      <c r="H30">
        <v>15.000000000000004</v>
      </c>
      <c r="J30" s="4">
        <v>19.3125</v>
      </c>
      <c r="K30">
        <f t="shared" si="2"/>
        <v>0.52</v>
      </c>
      <c r="M30">
        <f t="shared" si="3"/>
        <v>1930.3533561875347</v>
      </c>
      <c r="N30" s="4">
        <v>94.646643812465214</v>
      </c>
    </row>
    <row r="31" spans="1:17" x14ac:dyDescent="0.2">
      <c r="A31" t="s">
        <v>13</v>
      </c>
      <c r="B31" s="4">
        <v>32.5</v>
      </c>
      <c r="C31" s="4">
        <v>33</v>
      </c>
      <c r="D31" s="4"/>
      <c r="E31" s="4">
        <v>31.487421333333323</v>
      </c>
      <c r="F31">
        <f t="shared" si="1"/>
        <v>1.19</v>
      </c>
      <c r="G31">
        <v>15.500000000000004</v>
      </c>
      <c r="H31">
        <v>16.000000000000004</v>
      </c>
      <c r="J31" s="4">
        <v>19.833333333333332</v>
      </c>
      <c r="K31">
        <f t="shared" si="2"/>
        <v>0.52</v>
      </c>
      <c r="M31">
        <f t="shared" si="3"/>
        <v>1928.1146341530684</v>
      </c>
      <c r="N31" s="4">
        <v>96.885365846931577</v>
      </c>
    </row>
    <row r="32" spans="1:17" x14ac:dyDescent="0.2">
      <c r="A32" t="s">
        <v>14</v>
      </c>
      <c r="B32" s="4">
        <v>33.5</v>
      </c>
      <c r="C32" s="4">
        <v>34</v>
      </c>
      <c r="D32" s="4"/>
      <c r="E32" s="4">
        <v>32.676493666666651</v>
      </c>
      <c r="F32">
        <f t="shared" si="1"/>
        <v>1.19</v>
      </c>
      <c r="G32">
        <v>16.500000000000004</v>
      </c>
      <c r="H32">
        <v>17.000000000000004</v>
      </c>
      <c r="J32" s="4">
        <v>20.354166666666664</v>
      </c>
      <c r="K32">
        <f t="shared" si="2"/>
        <v>0.52</v>
      </c>
      <c r="M32">
        <f t="shared" si="3"/>
        <v>1925.8759121186022</v>
      </c>
      <c r="N32" s="4">
        <v>99.124087881397941</v>
      </c>
    </row>
    <row r="33" spans="1:17" x14ac:dyDescent="0.2">
      <c r="A33" t="s">
        <v>15</v>
      </c>
      <c r="B33" s="4">
        <v>34.5</v>
      </c>
      <c r="C33" s="4">
        <v>35</v>
      </c>
      <c r="D33" s="4"/>
      <c r="E33" s="4">
        <v>33.86556599999998</v>
      </c>
      <c r="F33">
        <f t="shared" si="1"/>
        <v>1.19</v>
      </c>
      <c r="G33">
        <v>17.500000000000004</v>
      </c>
      <c r="H33">
        <v>18.000000000000004</v>
      </c>
      <c r="J33" s="4">
        <v>20.875</v>
      </c>
      <c r="K33">
        <f t="shared" si="2"/>
        <v>0.52</v>
      </c>
      <c r="M33">
        <f t="shared" si="3"/>
        <v>1923.6371900841357</v>
      </c>
      <c r="N33" s="4">
        <v>101.3628099158643</v>
      </c>
    </row>
    <row r="34" spans="1:17" x14ac:dyDescent="0.2">
      <c r="A34" t="s">
        <v>16</v>
      </c>
      <c r="B34" s="4">
        <v>35.5</v>
      </c>
      <c r="C34" s="4">
        <v>36</v>
      </c>
      <c r="D34" s="4"/>
      <c r="E34" s="4">
        <v>35.054638333333315</v>
      </c>
      <c r="F34">
        <f t="shared" si="1"/>
        <v>1.19</v>
      </c>
      <c r="G34">
        <v>18.500000000000004</v>
      </c>
      <c r="H34">
        <v>19.000000000000004</v>
      </c>
      <c r="J34" s="4">
        <v>21.395833333333332</v>
      </c>
      <c r="K34">
        <f t="shared" si="2"/>
        <v>0.52</v>
      </c>
      <c r="L34" s="2"/>
      <c r="M34">
        <f t="shared" si="3"/>
        <v>1921.3984680496694</v>
      </c>
      <c r="N34" s="4">
        <v>103.60153195033067</v>
      </c>
    </row>
    <row r="35" spans="1:17" x14ac:dyDescent="0.2">
      <c r="A35" t="s">
        <v>17</v>
      </c>
      <c r="B35" s="4">
        <v>36.5</v>
      </c>
      <c r="C35" s="4">
        <v>37</v>
      </c>
      <c r="D35" s="4"/>
      <c r="E35" s="4">
        <v>36.243710666666644</v>
      </c>
      <c r="F35">
        <f t="shared" si="1"/>
        <v>1.19</v>
      </c>
      <c r="G35">
        <v>19.500000000000004</v>
      </c>
      <c r="H35">
        <v>20.000000000000004</v>
      </c>
      <c r="J35" s="4">
        <v>21.916666666666664</v>
      </c>
      <c r="K35">
        <f t="shared" si="2"/>
        <v>0.52</v>
      </c>
      <c r="L35" s="2"/>
      <c r="M35">
        <f t="shared" si="3"/>
        <v>1919.1597460152029</v>
      </c>
      <c r="N35" s="4">
        <v>105.84025398479702</v>
      </c>
    </row>
    <row r="36" spans="1:17" x14ac:dyDescent="0.2">
      <c r="A36" t="s">
        <v>18</v>
      </c>
      <c r="B36" s="4">
        <v>37.5</v>
      </c>
      <c r="C36" s="4">
        <v>38</v>
      </c>
      <c r="D36" s="4"/>
      <c r="E36" s="4">
        <v>37.432782999999972</v>
      </c>
      <c r="F36">
        <f t="shared" si="1"/>
        <v>1.19</v>
      </c>
      <c r="G36">
        <v>20.500000000000004</v>
      </c>
      <c r="H36">
        <v>21.000000000000004</v>
      </c>
      <c r="J36" s="4">
        <v>22.437499999999996</v>
      </c>
      <c r="K36">
        <f t="shared" si="2"/>
        <v>0.52</v>
      </c>
      <c r="L36" s="2"/>
      <c r="M36">
        <f t="shared" si="3"/>
        <v>1916.9210239807367</v>
      </c>
      <c r="N36" s="4">
        <v>108.07897601926338</v>
      </c>
    </row>
    <row r="37" spans="1:17" x14ac:dyDescent="0.2">
      <c r="A37" t="s">
        <v>19</v>
      </c>
      <c r="B37" s="4">
        <v>38.5</v>
      </c>
      <c r="C37" s="4">
        <v>39</v>
      </c>
      <c r="D37" s="4"/>
      <c r="E37" s="4">
        <v>38.621855333333301</v>
      </c>
      <c r="F37">
        <f t="shared" si="1"/>
        <v>1.19</v>
      </c>
      <c r="G37">
        <v>21.500000000000004</v>
      </c>
      <c r="H37">
        <v>22.000000000000004</v>
      </c>
      <c r="J37" s="4">
        <v>22.958333333333329</v>
      </c>
      <c r="K37">
        <f t="shared" si="2"/>
        <v>0.52</v>
      </c>
      <c r="L37" s="2"/>
      <c r="M37">
        <f t="shared" si="3"/>
        <v>1914.6823019462702</v>
      </c>
      <c r="N37" s="4">
        <v>110.31769805372974</v>
      </c>
    </row>
    <row r="38" spans="1:17" x14ac:dyDescent="0.2">
      <c r="A38" t="s">
        <v>9</v>
      </c>
      <c r="B38" s="4">
        <v>39.5</v>
      </c>
      <c r="C38" s="4">
        <v>40</v>
      </c>
      <c r="D38" s="4"/>
      <c r="E38" s="4">
        <v>39.810927666666629</v>
      </c>
      <c r="F38">
        <f t="shared" si="1"/>
        <v>1.19</v>
      </c>
      <c r="G38">
        <v>22.500000000000004</v>
      </c>
      <c r="H38">
        <v>23.000000000000004</v>
      </c>
      <c r="J38" s="4">
        <v>23.479166666666664</v>
      </c>
      <c r="K38">
        <f t="shared" si="2"/>
        <v>0.52</v>
      </c>
      <c r="L38" s="2"/>
      <c r="M38">
        <f t="shared" si="3"/>
        <v>1912.4435799118039</v>
      </c>
      <c r="N38" s="4">
        <v>112.55642008819609</v>
      </c>
    </row>
    <row r="39" spans="1:17" s="3" customFormat="1" x14ac:dyDescent="0.2">
      <c r="A39" s="3" t="s">
        <v>8</v>
      </c>
      <c r="B39" s="3">
        <v>40.5</v>
      </c>
      <c r="C39" s="3">
        <v>41</v>
      </c>
      <c r="D39" s="3">
        <v>40.999999999999957</v>
      </c>
      <c r="E39" s="3">
        <v>40.999999999999957</v>
      </c>
      <c r="F39">
        <f t="shared" si="1"/>
        <v>1.19</v>
      </c>
      <c r="G39" s="3">
        <v>23.500000000000004</v>
      </c>
      <c r="H39" s="3">
        <v>24.000000000000004</v>
      </c>
      <c r="I39" s="3">
        <v>17.749999999999996</v>
      </c>
      <c r="J39" s="3">
        <v>23.999999999999996</v>
      </c>
      <c r="K39">
        <f>ROUND(J39-J38, 2)</f>
        <v>0.52</v>
      </c>
      <c r="L39" s="3">
        <v>0.13900000000000001</v>
      </c>
      <c r="M39">
        <f t="shared" si="0"/>
        <v>1910.2048578773374</v>
      </c>
      <c r="N39" s="3">
        <v>114.79514212266247</v>
      </c>
      <c r="O39" s="3">
        <v>3.2338017948972446E-2</v>
      </c>
      <c r="P39" s="3">
        <v>114.5935434926316</v>
      </c>
      <c r="Q39" s="3" t="s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Pop</dc:creator>
  <cp:lastModifiedBy>Julia Pop</cp:lastModifiedBy>
  <dcterms:created xsi:type="dcterms:W3CDTF">2025-10-09T20:44:11Z</dcterms:created>
  <dcterms:modified xsi:type="dcterms:W3CDTF">2025-10-10T04:08:07Z</dcterms:modified>
</cp:coreProperties>
</file>