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mplan\2044complan\new_popsim_approach\BKR3-19\"/>
    </mc:Choice>
  </mc:AlternateContent>
  <xr:revisionPtr revIDLastSave="0" documentId="13_ncr:1_{682F5760-AFA1-4A2C-8998-B97E59E1BACA}" xr6:coauthVersionLast="47" xr6:coauthVersionMax="47" xr10:uidLastSave="{00000000-0000-0000-0000-000000000000}"/>
  <bookViews>
    <workbookView xWindow="28680" yWindow="-255" windowWidth="29040" windowHeight="15840" xr2:uid="{E7851A9E-BE3E-471F-8AA7-B209EEA79C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4" i="1"/>
  <c r="L10" i="1"/>
  <c r="L11" i="1"/>
  <c r="L12" i="1"/>
  <c r="L13" i="1"/>
  <c r="L14" i="1"/>
  <c r="L15" i="1"/>
  <c r="L16" i="1"/>
  <c r="L17" i="1"/>
  <c r="L18" i="1"/>
  <c r="L19" i="1"/>
  <c r="L4" i="1"/>
  <c r="J24" i="1"/>
  <c r="L24" i="1" s="1"/>
  <c r="J23" i="1"/>
  <c r="L23" i="1" s="1"/>
  <c r="J22" i="1"/>
  <c r="L22" i="1" s="1"/>
  <c r="J5" i="1"/>
  <c r="L5" i="1" s="1"/>
  <c r="J6" i="1"/>
  <c r="L6" i="1" s="1"/>
  <c r="J7" i="1"/>
  <c r="L7" i="1" s="1"/>
  <c r="J8" i="1"/>
  <c r="L8" i="1" s="1"/>
  <c r="J9" i="1"/>
  <c r="L9" i="1" s="1"/>
  <c r="J10" i="1"/>
  <c r="J11" i="1"/>
  <c r="J12" i="1"/>
  <c r="J13" i="1"/>
  <c r="J14" i="1"/>
  <c r="J15" i="1"/>
  <c r="J16" i="1"/>
  <c r="J17" i="1"/>
  <c r="J18" i="1"/>
  <c r="J19" i="1"/>
  <c r="J4" i="1"/>
  <c r="I20" i="1"/>
  <c r="K20" i="1"/>
  <c r="H25" i="1"/>
  <c r="I25" i="1"/>
  <c r="K25" i="1"/>
  <c r="H20" i="1"/>
  <c r="F25" i="1"/>
  <c r="F20" i="1"/>
  <c r="C20" i="1"/>
  <c r="J20" i="1" l="1"/>
  <c r="J25" i="1"/>
  <c r="L25" i="1" s="1"/>
  <c r="L20" i="1"/>
  <c r="B20" i="1"/>
  <c r="E25" i="1"/>
  <c r="E20" i="1"/>
  <c r="D25" i="1"/>
  <c r="D20" i="1"/>
</calcChain>
</file>

<file path=xl/sharedStrings.xml><?xml version="1.0" encoding="utf-8"?>
<sst xmlns="http://schemas.openxmlformats.org/spreadsheetml/2006/main" count="32" uniqueCount="30">
  <si>
    <r>
      <t>Count (</t>
    </r>
    <r>
      <rPr>
        <b/>
        <sz val="11"/>
        <color rgb="FFFF0000"/>
        <rFont val="Calibri"/>
        <family val="2"/>
        <scheme val="minor"/>
      </rPr>
      <t>daily</t>
    </r>
    <r>
      <rPr>
        <b/>
        <sz val="11"/>
        <color theme="1"/>
        <rFont val="Calibri"/>
        <family val="2"/>
        <scheme val="minor"/>
      </rPr>
      <t>)</t>
    </r>
  </si>
  <si>
    <t>3-hr Counts</t>
  </si>
  <si>
    <t>PMPKHR Counts</t>
  </si>
  <si>
    <t>112th Ave NE (south of SR 520)</t>
  </si>
  <si>
    <t>Eastrail (close to SR 520)</t>
  </si>
  <si>
    <t>SR520 trail</t>
  </si>
  <si>
    <t>116th Ave NE (south of SR 520)</t>
  </si>
  <si>
    <t>NE 12th St (east of 112th)</t>
  </si>
  <si>
    <t>114th Ave SE (n/o of SE 8th)</t>
  </si>
  <si>
    <t>118th Ave SE (s/o SE 8th)</t>
  </si>
  <si>
    <t>108th Ave SE (s/o Bellevue Way)</t>
  </si>
  <si>
    <t xml:space="preserve">I-90 Trail </t>
  </si>
  <si>
    <t>Newport Way (w/o of Allen Rd)</t>
  </si>
  <si>
    <t>W Lk Smmsh SE (s/o SE 34th)</t>
  </si>
  <si>
    <t>145th PL SE (s/o SE 8th St)</t>
  </si>
  <si>
    <t xml:space="preserve">Lake Hill Blvd </t>
  </si>
  <si>
    <t>140th Ave SE (s/o Main St)</t>
  </si>
  <si>
    <t>Main St (e/o 140th Ave)</t>
  </si>
  <si>
    <t>164th Ave NE (n/o NE 8th)</t>
  </si>
  <si>
    <t>Burke-Gilman (Bothell)*</t>
  </si>
  <si>
    <t>Sammamish River Trail (Redmond CH)*</t>
  </si>
  <si>
    <t>East Lake Sammamish Trail ( by Marymoor park)*</t>
  </si>
  <si>
    <t>2019 BKR3-19</t>
  </si>
  <si>
    <t>@bvol PMPKHR</t>
  </si>
  <si>
    <t>@bvoldaily</t>
  </si>
  <si>
    <t>AM</t>
  </si>
  <si>
    <t>MD</t>
  </si>
  <si>
    <t>PM</t>
  </si>
  <si>
    <t>NI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</si>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</sst>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4229-8144-492D-8DFE-C2390E4EDFB7}">
  <dimension ref="A2:M25"/>
  <sheetViews>
    <sheetView tabSelected="1" workbookViewId="0">
      <selection activeCell="M4" sqref="M4:M19"/>
    </sheetView>
  </sheetViews>
  <sheetFormatPr defaultRowHeight="15" x14ac:dyDescent="0.25"/>
  <cols>
    <col min="1" max="1" width="41.85546875" bestFit="1" customWidth="1"/>
    <col min="2" max="2" width="12.42578125" bestFit="1" customWidth="1"/>
    <col min="3" max="3" width="14.5703125" customWidth="1"/>
    <col min="4" max="4" width="16.85546875" customWidth="1"/>
    <col min="5" max="5" width="14" bestFit="1" customWidth="1"/>
    <col min="6" max="6" width="12.5703125" bestFit="1" customWidth="1"/>
  </cols>
  <sheetData>
    <row r="2" spans="1:13" x14ac:dyDescent="0.25">
      <c r="B2" s="1">
        <v>2019</v>
      </c>
      <c r="C2" s="1">
        <v>2019</v>
      </c>
      <c r="D2" s="1">
        <v>2019</v>
      </c>
      <c r="E2" t="s">
        <v>22</v>
      </c>
      <c r="F2" t="s">
        <v>22</v>
      </c>
      <c r="H2" s="3" t="s">
        <v>22</v>
      </c>
      <c r="I2" s="3"/>
      <c r="J2" s="3"/>
      <c r="K2" s="3"/>
      <c r="L2" s="3"/>
    </row>
    <row r="3" spans="1:13" x14ac:dyDescent="0.25">
      <c r="B3" s="1" t="s">
        <v>0</v>
      </c>
      <c r="C3" s="1" t="s">
        <v>1</v>
      </c>
      <c r="D3" s="1" t="s">
        <v>2</v>
      </c>
      <c r="E3" s="2" t="s">
        <v>23</v>
      </c>
      <c r="F3" s="2" t="s">
        <v>24</v>
      </c>
      <c r="G3" s="2"/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</row>
    <row r="4" spans="1:13" x14ac:dyDescent="0.25">
      <c r="A4" t="s">
        <v>3</v>
      </c>
      <c r="B4">
        <v>55</v>
      </c>
      <c r="C4">
        <v>13</v>
      </c>
      <c r="D4">
        <v>5</v>
      </c>
      <c r="E4">
        <v>29</v>
      </c>
      <c r="F4">
        <v>347</v>
      </c>
      <c r="H4">
        <v>66</v>
      </c>
      <c r="I4">
        <v>132</v>
      </c>
      <c r="J4">
        <f>E4/0.35</f>
        <v>82.857142857142861</v>
      </c>
      <c r="K4">
        <v>61</v>
      </c>
      <c r="L4">
        <f>SUM(H4:K4)</f>
        <v>341.85714285714289</v>
      </c>
      <c r="M4">
        <f>SUM(H4:J4)</f>
        <v>280.85714285714289</v>
      </c>
    </row>
    <row r="5" spans="1:13" x14ac:dyDescent="0.25">
      <c r="A5" t="s">
        <v>4</v>
      </c>
      <c r="B5">
        <v>86</v>
      </c>
      <c r="C5">
        <v>28</v>
      </c>
      <c r="D5">
        <v>11</v>
      </c>
      <c r="E5">
        <v>12</v>
      </c>
      <c r="F5">
        <v>92</v>
      </c>
      <c r="H5">
        <v>22</v>
      </c>
      <c r="I5">
        <v>48</v>
      </c>
      <c r="J5">
        <f t="shared" ref="J5:J19" si="0">E5/0.35</f>
        <v>34.285714285714285</v>
      </c>
      <c r="K5">
        <v>28</v>
      </c>
      <c r="L5">
        <f t="shared" ref="L5:L19" si="1">SUM(H5:K5)</f>
        <v>132.28571428571428</v>
      </c>
      <c r="M5">
        <f t="shared" ref="M5:M19" si="2">SUM(H5:J5)</f>
        <v>104.28571428571428</v>
      </c>
    </row>
    <row r="6" spans="1:13" x14ac:dyDescent="0.25">
      <c r="A6" t="s">
        <v>5</v>
      </c>
      <c r="B6">
        <v>190</v>
      </c>
      <c r="C6">
        <v>95</v>
      </c>
      <c r="D6">
        <v>39</v>
      </c>
      <c r="E6">
        <v>39</v>
      </c>
      <c r="F6">
        <v>519</v>
      </c>
      <c r="H6">
        <v>98</v>
      </c>
      <c r="I6">
        <v>185</v>
      </c>
      <c r="J6">
        <f t="shared" si="0"/>
        <v>111.42857142857143</v>
      </c>
      <c r="K6">
        <v>120</v>
      </c>
      <c r="L6">
        <f t="shared" si="1"/>
        <v>514.42857142857144</v>
      </c>
      <c r="M6">
        <f t="shared" si="2"/>
        <v>394.42857142857144</v>
      </c>
    </row>
    <row r="7" spans="1:13" x14ac:dyDescent="0.25">
      <c r="A7" t="s">
        <v>6</v>
      </c>
      <c r="B7">
        <v>160</v>
      </c>
      <c r="C7">
        <v>41</v>
      </c>
      <c r="D7">
        <v>15</v>
      </c>
      <c r="E7">
        <v>22</v>
      </c>
      <c r="F7">
        <v>280</v>
      </c>
      <c r="H7">
        <v>63</v>
      </c>
      <c r="I7">
        <v>121</v>
      </c>
      <c r="J7">
        <f t="shared" si="0"/>
        <v>62.857142857142861</v>
      </c>
      <c r="K7">
        <v>65</v>
      </c>
      <c r="L7">
        <f t="shared" si="1"/>
        <v>311.85714285714289</v>
      </c>
      <c r="M7">
        <f t="shared" si="2"/>
        <v>246.85714285714286</v>
      </c>
    </row>
    <row r="8" spans="1:13" x14ac:dyDescent="0.25">
      <c r="A8" t="s">
        <v>7</v>
      </c>
      <c r="B8">
        <v>32</v>
      </c>
      <c r="C8">
        <v>11</v>
      </c>
      <c r="D8">
        <v>4</v>
      </c>
      <c r="E8">
        <v>23</v>
      </c>
      <c r="F8">
        <v>290</v>
      </c>
      <c r="H8">
        <v>43</v>
      </c>
      <c r="I8">
        <v>103</v>
      </c>
      <c r="J8">
        <f t="shared" si="0"/>
        <v>65.714285714285722</v>
      </c>
      <c r="K8">
        <v>76</v>
      </c>
      <c r="L8">
        <f t="shared" si="1"/>
        <v>287.71428571428572</v>
      </c>
      <c r="M8">
        <f t="shared" si="2"/>
        <v>211.71428571428572</v>
      </c>
    </row>
    <row r="9" spans="1:13" x14ac:dyDescent="0.25">
      <c r="A9" t="s">
        <v>8</v>
      </c>
      <c r="B9">
        <v>67</v>
      </c>
      <c r="C9">
        <v>20</v>
      </c>
      <c r="D9">
        <v>8</v>
      </c>
      <c r="E9">
        <v>19</v>
      </c>
      <c r="F9">
        <v>285</v>
      </c>
      <c r="H9">
        <v>50</v>
      </c>
      <c r="I9">
        <v>129</v>
      </c>
      <c r="J9">
        <f t="shared" si="0"/>
        <v>54.285714285714292</v>
      </c>
      <c r="K9">
        <v>50</v>
      </c>
      <c r="L9">
        <f t="shared" si="1"/>
        <v>283.28571428571428</v>
      </c>
      <c r="M9">
        <f t="shared" si="2"/>
        <v>233.28571428571428</v>
      </c>
    </row>
    <row r="10" spans="1:13" x14ac:dyDescent="0.25">
      <c r="A10" t="s">
        <v>9</v>
      </c>
      <c r="B10">
        <v>65</v>
      </c>
      <c r="C10">
        <v>19</v>
      </c>
      <c r="D10">
        <v>8</v>
      </c>
      <c r="E10">
        <v>25</v>
      </c>
      <c r="F10">
        <v>367</v>
      </c>
      <c r="H10">
        <v>66</v>
      </c>
      <c r="I10">
        <v>160</v>
      </c>
      <c r="J10">
        <f t="shared" si="0"/>
        <v>71.428571428571431</v>
      </c>
      <c r="K10">
        <v>66</v>
      </c>
      <c r="L10">
        <f t="shared" si="1"/>
        <v>363.42857142857144</v>
      </c>
      <c r="M10">
        <f t="shared" si="2"/>
        <v>297.42857142857144</v>
      </c>
    </row>
    <row r="11" spans="1:13" x14ac:dyDescent="0.25">
      <c r="A11" t="s">
        <v>10</v>
      </c>
      <c r="B11">
        <v>70</v>
      </c>
      <c r="C11">
        <v>18</v>
      </c>
      <c r="D11">
        <v>7</v>
      </c>
      <c r="E11">
        <v>17</v>
      </c>
      <c r="F11">
        <v>164</v>
      </c>
      <c r="H11">
        <v>21</v>
      </c>
      <c r="I11">
        <v>58</v>
      </c>
      <c r="J11">
        <f t="shared" si="0"/>
        <v>48.571428571428577</v>
      </c>
      <c r="K11">
        <v>44</v>
      </c>
      <c r="L11">
        <f t="shared" si="1"/>
        <v>171.57142857142858</v>
      </c>
      <c r="M11">
        <f t="shared" si="2"/>
        <v>127.57142857142858</v>
      </c>
    </row>
    <row r="12" spans="1:13" x14ac:dyDescent="0.25">
      <c r="A12" t="s">
        <v>11</v>
      </c>
      <c r="B12">
        <v>444</v>
      </c>
      <c r="C12">
        <v>110</v>
      </c>
      <c r="D12">
        <v>42</v>
      </c>
      <c r="E12">
        <v>25</v>
      </c>
      <c r="F12">
        <v>347</v>
      </c>
      <c r="H12">
        <v>56</v>
      </c>
      <c r="I12">
        <v>127</v>
      </c>
      <c r="J12">
        <f t="shared" si="0"/>
        <v>71.428571428571431</v>
      </c>
      <c r="K12">
        <v>92</v>
      </c>
      <c r="L12">
        <f t="shared" si="1"/>
        <v>346.42857142857144</v>
      </c>
      <c r="M12">
        <f t="shared" si="2"/>
        <v>254.42857142857144</v>
      </c>
    </row>
    <row r="13" spans="1:13" x14ac:dyDescent="0.25">
      <c r="A13" t="s">
        <v>12</v>
      </c>
      <c r="B13">
        <v>11</v>
      </c>
      <c r="C13">
        <v>4</v>
      </c>
      <c r="D13">
        <v>2</v>
      </c>
      <c r="E13">
        <v>1</v>
      </c>
      <c r="F13">
        <v>19</v>
      </c>
      <c r="H13">
        <v>1</v>
      </c>
      <c r="I13">
        <v>3</v>
      </c>
      <c r="J13">
        <f t="shared" si="0"/>
        <v>2.8571428571428572</v>
      </c>
      <c r="K13">
        <v>3</v>
      </c>
      <c r="L13">
        <f t="shared" si="1"/>
        <v>9.8571428571428577</v>
      </c>
      <c r="M13">
        <f t="shared" si="2"/>
        <v>6.8571428571428577</v>
      </c>
    </row>
    <row r="14" spans="1:13" x14ac:dyDescent="0.25">
      <c r="A14" t="s">
        <v>13</v>
      </c>
      <c r="B14">
        <v>46</v>
      </c>
      <c r="C14">
        <v>10</v>
      </c>
      <c r="D14">
        <v>4</v>
      </c>
      <c r="E14">
        <v>3</v>
      </c>
      <c r="F14">
        <v>22</v>
      </c>
      <c r="H14">
        <v>2</v>
      </c>
      <c r="I14">
        <v>7</v>
      </c>
      <c r="J14">
        <f t="shared" si="0"/>
        <v>8.5714285714285712</v>
      </c>
      <c r="K14">
        <v>3</v>
      </c>
      <c r="L14">
        <f t="shared" si="1"/>
        <v>20.571428571428569</v>
      </c>
      <c r="M14">
        <f t="shared" si="2"/>
        <v>17.571428571428569</v>
      </c>
    </row>
    <row r="15" spans="1:13" x14ac:dyDescent="0.25">
      <c r="A15" t="s">
        <v>14</v>
      </c>
      <c r="B15">
        <v>45</v>
      </c>
      <c r="C15">
        <v>14</v>
      </c>
      <c r="D15">
        <v>6</v>
      </c>
      <c r="E15">
        <v>2</v>
      </c>
      <c r="F15">
        <v>22</v>
      </c>
      <c r="H15">
        <v>3</v>
      </c>
      <c r="I15">
        <v>11</v>
      </c>
      <c r="J15">
        <f t="shared" si="0"/>
        <v>5.7142857142857144</v>
      </c>
      <c r="K15">
        <v>2</v>
      </c>
      <c r="L15">
        <f t="shared" si="1"/>
        <v>21.714285714285715</v>
      </c>
      <c r="M15">
        <f t="shared" si="2"/>
        <v>19.714285714285715</v>
      </c>
    </row>
    <row r="16" spans="1:13" x14ac:dyDescent="0.25">
      <c r="A16" t="s">
        <v>15</v>
      </c>
      <c r="B16">
        <v>15</v>
      </c>
      <c r="C16">
        <v>3</v>
      </c>
      <c r="D16">
        <v>1</v>
      </c>
      <c r="E16">
        <v>0</v>
      </c>
      <c r="F16">
        <v>5</v>
      </c>
      <c r="H16">
        <v>3</v>
      </c>
      <c r="I16">
        <v>3</v>
      </c>
      <c r="J16">
        <f t="shared" si="0"/>
        <v>0</v>
      </c>
      <c r="K16">
        <v>0</v>
      </c>
      <c r="L16">
        <f t="shared" si="1"/>
        <v>6</v>
      </c>
      <c r="M16">
        <f t="shared" si="2"/>
        <v>6</v>
      </c>
    </row>
    <row r="17" spans="1:13" x14ac:dyDescent="0.25">
      <c r="A17" t="s">
        <v>16</v>
      </c>
      <c r="B17">
        <v>44</v>
      </c>
      <c r="C17">
        <v>13</v>
      </c>
      <c r="D17">
        <v>5</v>
      </c>
      <c r="E17">
        <v>3</v>
      </c>
      <c r="F17">
        <v>37</v>
      </c>
      <c r="H17">
        <v>0</v>
      </c>
      <c r="I17">
        <v>14</v>
      </c>
      <c r="J17">
        <f t="shared" si="0"/>
        <v>8.5714285714285712</v>
      </c>
      <c r="K17">
        <v>9</v>
      </c>
      <c r="L17">
        <f t="shared" si="1"/>
        <v>31.571428571428569</v>
      </c>
      <c r="M17">
        <f t="shared" si="2"/>
        <v>22.571428571428569</v>
      </c>
    </row>
    <row r="18" spans="1:13" x14ac:dyDescent="0.25">
      <c r="A18" t="s">
        <v>17</v>
      </c>
      <c r="B18">
        <v>20</v>
      </c>
      <c r="C18">
        <v>5</v>
      </c>
      <c r="D18">
        <v>2</v>
      </c>
      <c r="E18">
        <v>8</v>
      </c>
      <c r="F18">
        <v>103</v>
      </c>
      <c r="H18">
        <v>14</v>
      </c>
      <c r="I18">
        <v>41</v>
      </c>
      <c r="J18">
        <f t="shared" si="0"/>
        <v>22.857142857142858</v>
      </c>
      <c r="K18">
        <v>24</v>
      </c>
      <c r="L18">
        <f t="shared" si="1"/>
        <v>101.85714285714286</v>
      </c>
      <c r="M18">
        <f t="shared" si="2"/>
        <v>77.857142857142861</v>
      </c>
    </row>
    <row r="19" spans="1:13" x14ac:dyDescent="0.25">
      <c r="A19" t="s">
        <v>18</v>
      </c>
      <c r="B19">
        <v>50</v>
      </c>
      <c r="C19">
        <v>15</v>
      </c>
      <c r="D19">
        <v>6</v>
      </c>
      <c r="E19">
        <v>3</v>
      </c>
      <c r="F19">
        <v>64</v>
      </c>
      <c r="H19">
        <v>14</v>
      </c>
      <c r="I19">
        <v>26</v>
      </c>
      <c r="J19">
        <f t="shared" si="0"/>
        <v>8.5714285714285712</v>
      </c>
      <c r="K19">
        <v>16</v>
      </c>
      <c r="L19">
        <f t="shared" si="1"/>
        <v>64.571428571428569</v>
      </c>
      <c r="M19">
        <f t="shared" si="2"/>
        <v>48.571428571428569</v>
      </c>
    </row>
    <row r="20" spans="1:13" x14ac:dyDescent="0.25">
      <c r="B20">
        <f>SUM(B4:B19)</f>
        <v>1400</v>
      </c>
      <c r="C20">
        <f>SUM(C4:C19)</f>
        <v>419</v>
      </c>
      <c r="D20">
        <f>SUM(D4:D19)</f>
        <v>165</v>
      </c>
      <c r="E20">
        <f>SUM(E4:E19)</f>
        <v>231</v>
      </c>
      <c r="F20">
        <f>SUM(F4:F19)</f>
        <v>2963</v>
      </c>
      <c r="H20">
        <f>SUM(H4:H19)</f>
        <v>522</v>
      </c>
      <c r="I20">
        <f t="shared" ref="I20:K20" si="3">SUM(I4:I19)</f>
        <v>1168</v>
      </c>
      <c r="J20">
        <f t="shared" si="3"/>
        <v>660</v>
      </c>
      <c r="K20">
        <f t="shared" si="3"/>
        <v>659</v>
      </c>
      <c r="L20">
        <f>SUM(H20:K20)</f>
        <v>3009</v>
      </c>
      <c r="M20">
        <f>SUM(M4:M19)</f>
        <v>2349.9999999999995</v>
      </c>
    </row>
    <row r="22" spans="1:13" x14ac:dyDescent="0.25">
      <c r="A22" t="s">
        <v>19</v>
      </c>
      <c r="D22">
        <v>135</v>
      </c>
      <c r="E22">
        <v>30</v>
      </c>
      <c r="F22">
        <v>470</v>
      </c>
      <c r="H22">
        <v>98</v>
      </c>
      <c r="I22">
        <v>192</v>
      </c>
      <c r="J22">
        <f t="shared" ref="J22:J24" si="4">E22/0.35</f>
        <v>85.714285714285722</v>
      </c>
      <c r="K22">
        <v>86</v>
      </c>
      <c r="L22">
        <f t="shared" ref="L22:L25" si="5">SUM(H22:K22)</f>
        <v>461.71428571428572</v>
      </c>
    </row>
    <row r="23" spans="1:13" x14ac:dyDescent="0.25">
      <c r="A23" t="s">
        <v>20</v>
      </c>
      <c r="D23">
        <v>167</v>
      </c>
      <c r="E23">
        <v>33</v>
      </c>
      <c r="F23">
        <v>442</v>
      </c>
      <c r="H23">
        <v>85</v>
      </c>
      <c r="I23">
        <v>170</v>
      </c>
      <c r="J23">
        <f t="shared" si="4"/>
        <v>94.285714285714292</v>
      </c>
      <c r="K23">
        <v>84</v>
      </c>
      <c r="L23">
        <f t="shared" si="5"/>
        <v>433.28571428571428</v>
      </c>
    </row>
    <row r="24" spans="1:13" x14ac:dyDescent="0.25">
      <c r="A24" t="s">
        <v>21</v>
      </c>
      <c r="D24">
        <v>71</v>
      </c>
      <c r="E24">
        <v>9</v>
      </c>
      <c r="F24">
        <v>138</v>
      </c>
      <c r="H24">
        <v>32</v>
      </c>
      <c r="I24">
        <v>42</v>
      </c>
      <c r="J24">
        <f t="shared" si="4"/>
        <v>25.714285714285715</v>
      </c>
      <c r="K24">
        <v>38</v>
      </c>
      <c r="L24">
        <f t="shared" si="5"/>
        <v>137.71428571428572</v>
      </c>
    </row>
    <row r="25" spans="1:13" x14ac:dyDescent="0.25">
      <c r="D25">
        <f>SUM(D22:D24)</f>
        <v>373</v>
      </c>
      <c r="E25">
        <f>SUM(E22:E24)</f>
        <v>72</v>
      </c>
      <c r="F25">
        <f>SUM(F22:F24)</f>
        <v>1050</v>
      </c>
      <c r="H25">
        <f t="shared" ref="H25:K25" si="6">SUM(H22:H24)</f>
        <v>215</v>
      </c>
      <c r="I25">
        <f t="shared" si="6"/>
        <v>404</v>
      </c>
      <c r="J25">
        <f t="shared" si="6"/>
        <v>205.71428571428572</v>
      </c>
      <c r="K25">
        <f t="shared" si="6"/>
        <v>208</v>
      </c>
      <c r="L25">
        <f t="shared" si="5"/>
        <v>1032.7142857142858</v>
      </c>
    </row>
  </sheetData>
  <mergeCells count="1"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Hu</dc:creator>
  <cp:lastModifiedBy>Dong, Hu</cp:lastModifiedBy>
  <dcterms:created xsi:type="dcterms:W3CDTF">2023-02-15T22:37:25Z</dcterms:created>
  <dcterms:modified xsi:type="dcterms:W3CDTF">2023-02-16T22:43:54Z</dcterms:modified>
</cp:coreProperties>
</file>