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llen\Desktop\workspace\workfile\锐安项目文档\锐安项目二期\"/>
    </mc:Choice>
  </mc:AlternateContent>
  <bookViews>
    <workbookView xWindow="0" yWindow="0" windowWidth="23040" windowHeight="9060"/>
  </bookViews>
  <sheets>
    <sheet name="项目主计划评估" sheetId="1" r:id="rId1"/>
  </sheets>
  <calcPr calcId="152511"/>
</workbook>
</file>

<file path=xl/calcChain.xml><?xml version="1.0" encoding="utf-8"?>
<calcChain xmlns="http://schemas.openxmlformats.org/spreadsheetml/2006/main">
  <c r="G6" i="1" l="1"/>
  <c r="F6" i="1"/>
  <c r="F129" i="1"/>
  <c r="G129" i="1"/>
  <c r="H129" i="1"/>
  <c r="H128" i="1"/>
  <c r="G128" i="1"/>
  <c r="G124" i="1"/>
  <c r="H124" i="1" s="1"/>
  <c r="H120" i="1"/>
  <c r="G120" i="1"/>
  <c r="G116" i="1"/>
  <c r="H116" i="1" s="1"/>
  <c r="H112" i="1"/>
  <c r="G112" i="1"/>
  <c r="G108" i="1"/>
  <c r="H106" i="1"/>
  <c r="H98" i="1"/>
  <c r="H102" i="1"/>
  <c r="H94" i="1"/>
  <c r="G107" i="1"/>
  <c r="F107" i="1"/>
  <c r="G98" i="1"/>
  <c r="G94" i="1"/>
  <c r="G106" i="1"/>
  <c r="G102" i="1"/>
  <c r="F93" i="1"/>
  <c r="H93" i="1"/>
  <c r="G93" i="1"/>
  <c r="H84" i="1" s="1"/>
  <c r="H76" i="1"/>
  <c r="H80" i="1"/>
  <c r="H88" i="1"/>
  <c r="H72" i="1"/>
  <c r="G92" i="1"/>
  <c r="G76" i="1"/>
  <c r="G80" i="1"/>
  <c r="G84" i="1"/>
  <c r="G88" i="1"/>
  <c r="G72" i="1"/>
  <c r="G7" i="1"/>
  <c r="F71" i="1"/>
  <c r="G10" i="1"/>
  <c r="G13" i="1"/>
  <c r="G16" i="1"/>
  <c r="G19" i="1"/>
  <c r="G22" i="1"/>
  <c r="G25" i="1"/>
  <c r="G28" i="1"/>
  <c r="G31" i="1"/>
  <c r="G34" i="1"/>
  <c r="G37" i="1"/>
  <c r="G40" i="1"/>
  <c r="G43" i="1"/>
  <c r="G46" i="1"/>
  <c r="G49" i="1"/>
  <c r="G52" i="1"/>
  <c r="G55" i="1"/>
  <c r="G58" i="1"/>
  <c r="G61" i="1"/>
  <c r="G64" i="1"/>
  <c r="G67" i="1"/>
  <c r="H108" i="1" l="1"/>
  <c r="H107" i="1"/>
  <c r="H92" i="1"/>
  <c r="G71" i="1"/>
  <c r="H34" i="1" l="1"/>
  <c r="H58" i="1"/>
  <c r="H7" i="1"/>
  <c r="H13" i="1"/>
  <c r="H37" i="1"/>
  <c r="H49" i="1"/>
  <c r="H70" i="1"/>
  <c r="H22" i="1"/>
  <c r="H46" i="1"/>
  <c r="H25" i="1"/>
  <c r="H61" i="1"/>
  <c r="H55" i="1"/>
  <c r="H16" i="1"/>
  <c r="H19" i="1"/>
  <c r="H67" i="1"/>
  <c r="H28" i="1"/>
  <c r="H31" i="1"/>
  <c r="H10" i="1"/>
  <c r="H40" i="1"/>
  <c r="H43" i="1"/>
  <c r="H64" i="1"/>
  <c r="H52" i="1"/>
  <c r="H71" i="1" l="1"/>
</calcChain>
</file>

<file path=xl/sharedStrings.xml><?xml version="1.0" encoding="utf-8"?>
<sst xmlns="http://schemas.openxmlformats.org/spreadsheetml/2006/main" count="170" uniqueCount="54">
  <si>
    <t>编号</t>
  </si>
  <si>
    <t>报价人天</t>
  </si>
  <si>
    <t>任务分解</t>
    <phoneticPr fontId="8" type="noConversion"/>
  </si>
  <si>
    <t>锐安二期项目任务分解</t>
    <phoneticPr fontId="8" type="noConversion"/>
  </si>
  <si>
    <t>业绩分类（一）</t>
  </si>
  <si>
    <t>业绩分类（二）</t>
  </si>
  <si>
    <t>回款分类（一）</t>
  </si>
  <si>
    <t>回款分类（二）</t>
  </si>
  <si>
    <t>回款分类（三）</t>
  </si>
  <si>
    <t>回款分类（四）</t>
  </si>
  <si>
    <t>回款分类（五）</t>
  </si>
  <si>
    <t>原件存档分类</t>
  </si>
  <si>
    <t>研发分类（一）</t>
  </si>
  <si>
    <t>研发分类（二）</t>
  </si>
  <si>
    <t>研发分类（三）</t>
  </si>
  <si>
    <t>研发分类（四）</t>
  </si>
  <si>
    <t>项目分类</t>
  </si>
  <si>
    <t>报销票据不合格分类</t>
  </si>
  <si>
    <t>商务卡匹配分类</t>
  </si>
  <si>
    <t>发票催收分类（一）</t>
  </si>
  <si>
    <t>发票催收分类（二）</t>
  </si>
  <si>
    <t>发票催收分类（三）</t>
  </si>
  <si>
    <t>机票分类</t>
  </si>
  <si>
    <t>酒店分类</t>
  </si>
  <si>
    <t>网约车分类</t>
  </si>
  <si>
    <t>业务预警推送功能</t>
    <phoneticPr fontId="8" type="noConversion"/>
  </si>
  <si>
    <t>需求分析+代码逻辑确认</t>
  </si>
  <si>
    <t>功能代码开发</t>
  </si>
  <si>
    <t>测试相关功能</t>
  </si>
  <si>
    <t>各项任务
人天汇总</t>
    <phoneticPr fontId="8" type="noConversion"/>
  </si>
  <si>
    <t>小计</t>
    <phoneticPr fontId="8" type="noConversion"/>
  </si>
  <si>
    <t>文档编写</t>
    <phoneticPr fontId="8" type="noConversion"/>
  </si>
  <si>
    <t>总计</t>
    <phoneticPr fontId="8" type="noConversion"/>
  </si>
  <si>
    <t>占模块人天比例</t>
    <phoneticPr fontId="8" type="noConversion"/>
  </si>
  <si>
    <t>模块任务</t>
    <phoneticPr fontId="8" type="noConversion"/>
  </si>
  <si>
    <t>销售管理5个模块（李帆）</t>
  </si>
  <si>
    <t>各地市承建厂商</t>
  </si>
  <si>
    <t>今年项目状态</t>
  </si>
  <si>
    <t>锐安介入情况</t>
  </si>
  <si>
    <t>近期报工情况</t>
  </si>
  <si>
    <t>重点客户动态</t>
  </si>
  <si>
    <t>需求分析</t>
  </si>
  <si>
    <t>数据源分析及etl工作</t>
    <phoneticPr fontId="8" type="noConversion"/>
  </si>
  <si>
    <t>文档编写</t>
    <phoneticPr fontId="8" type="noConversion"/>
  </si>
  <si>
    <t>合同履行3个模块（李帆）</t>
    <phoneticPr fontId="8" type="noConversion"/>
  </si>
  <si>
    <t>合同项目整体交付概况</t>
    <phoneticPr fontId="8" type="noConversion"/>
  </si>
  <si>
    <t>工程类排名</t>
    <phoneticPr fontId="8" type="noConversion"/>
  </si>
  <si>
    <t>售后类排名</t>
    <phoneticPr fontId="8" type="noConversion"/>
  </si>
  <si>
    <t>项目维度分析</t>
    <phoneticPr fontId="8" type="noConversion"/>
  </si>
  <si>
    <t>人-项目维度分析</t>
    <phoneticPr fontId="8" type="noConversion"/>
  </si>
  <si>
    <t>财-项目维度分析</t>
    <phoneticPr fontId="8" type="noConversion"/>
  </si>
  <si>
    <t>产品维度分析</t>
    <phoneticPr fontId="8" type="noConversion"/>
  </si>
  <si>
    <t>人财-产品维度分析</t>
    <phoneticPr fontId="8" type="noConversion"/>
  </si>
  <si>
    <t xml:space="preserve">  华正云科（北京）信息技术有限公司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</si>
</sst>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DengXian"/>
      <charset val="134"/>
      <scheme val="minor"/>
    </font>
    <font>
      <b/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DengXian"/>
      <charset val="134"/>
      <scheme val="minor"/>
    </font>
    <font>
      <sz val="9"/>
      <name val="DengXian"/>
      <charset val="134"/>
      <scheme val="minor"/>
    </font>
    <font>
      <sz val="11"/>
      <color theme="0" tint="-0.34998626667073579"/>
      <name val="微软雅黑"/>
      <family val="2"/>
      <charset val="134"/>
    </font>
    <font>
      <b/>
      <sz val="10"/>
      <color theme="0" tint="-0.499984740745262"/>
      <name val="微软雅黑"/>
      <family val="2"/>
      <charset val="134"/>
    </font>
    <font>
      <b/>
      <sz val="22"/>
      <color theme="0" tint="-0.499984740745262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62">
    <border>
      <left/>
      <right/>
      <top/>
      <bottom/>
      <diagonal/>
    </border>
    <border>
      <left style="medium">
        <color theme="4" tint="-0.249977111117893"/>
      </left>
      <right style="medium">
        <color theme="0"/>
      </right>
      <top style="medium">
        <color theme="4" tint="-0.249977111117893"/>
      </top>
      <bottom/>
      <diagonal/>
    </border>
    <border>
      <left style="medium">
        <color theme="0"/>
      </left>
      <right style="medium">
        <color theme="0"/>
      </right>
      <top style="medium">
        <color theme="4" tint="-0.249977111117893"/>
      </top>
      <bottom/>
      <diagonal/>
    </border>
    <border>
      <left style="medium">
        <color theme="0"/>
      </left>
      <right/>
      <top style="medium">
        <color theme="4" tint="-0.249977111117893"/>
      </top>
      <bottom/>
      <diagonal/>
    </border>
    <border>
      <left style="thick">
        <color theme="4"/>
      </left>
      <right style="thick">
        <color theme="4"/>
      </right>
      <top style="medium">
        <color theme="4" tint="-0.249977111117893"/>
      </top>
      <bottom/>
      <diagonal/>
    </border>
    <border>
      <left/>
      <right style="medium">
        <color theme="0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 style="hair">
        <color theme="4" tint="-0.249977111117893"/>
      </right>
      <top style="medium">
        <color theme="4" tint="-0.249977111117893"/>
      </top>
      <bottom style="hair">
        <color theme="4" tint="-0.249977111117893"/>
      </bottom>
      <diagonal/>
    </border>
    <border>
      <left style="hair">
        <color theme="4" tint="-0.249977111117893"/>
      </left>
      <right style="hair">
        <color theme="4" tint="-0.249977111117893"/>
      </right>
      <top style="medium">
        <color theme="4" tint="-0.249977111117893"/>
      </top>
      <bottom style="hair">
        <color theme="4" tint="-0.249977111117893"/>
      </bottom>
      <diagonal/>
    </border>
    <border>
      <left style="medium">
        <color theme="4" tint="-0.249977111117893"/>
      </left>
      <right style="hair">
        <color theme="4" tint="-0.249977111117893"/>
      </right>
      <top style="hair">
        <color theme="4" tint="-0.249977111117893"/>
      </top>
      <bottom style="hair">
        <color theme="4" tint="-0.249977111117893"/>
      </bottom>
      <diagonal/>
    </border>
    <border>
      <left style="hair">
        <color theme="4" tint="-0.249977111117893"/>
      </left>
      <right style="hair">
        <color theme="4" tint="-0.249977111117893"/>
      </right>
      <top style="hair">
        <color theme="4" tint="-0.249977111117893"/>
      </top>
      <bottom style="hair">
        <color theme="4" tint="-0.249977111117893"/>
      </bottom>
      <diagonal/>
    </border>
    <border>
      <left style="medium">
        <color theme="4" tint="-0.249977111117893"/>
      </left>
      <right style="hair">
        <color theme="4" tint="-0.249977111117893"/>
      </right>
      <top style="hair">
        <color theme="4" tint="-0.249977111117893"/>
      </top>
      <bottom style="medium">
        <color theme="4" tint="-0.249977111117893"/>
      </bottom>
      <diagonal/>
    </border>
    <border>
      <left style="hair">
        <color theme="4" tint="-0.249977111117893"/>
      </left>
      <right style="hair">
        <color theme="4" tint="-0.249977111117893"/>
      </right>
      <top style="hair">
        <color theme="4" tint="-0.249977111117893"/>
      </top>
      <bottom style="medium">
        <color theme="4" tint="-0.249977111117893"/>
      </bottom>
      <diagonal/>
    </border>
    <border>
      <left style="hair">
        <color theme="4" tint="-0.249977111117893"/>
      </left>
      <right style="hair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 style="dotted">
        <color theme="4" tint="-0.249977111117893"/>
      </right>
      <top style="medium">
        <color theme="4" tint="-0.249977111117893"/>
      </top>
      <bottom style="dotted">
        <color theme="4" tint="-0.249977111117893"/>
      </bottom>
      <diagonal/>
    </border>
    <border>
      <left style="dotted">
        <color theme="4" tint="-0.249977111117893"/>
      </left>
      <right style="dotted">
        <color theme="4" tint="-0.249977111117893"/>
      </right>
      <top style="medium">
        <color theme="4" tint="-0.249977111117893"/>
      </top>
      <bottom style="dotted">
        <color theme="4" tint="-0.249977111117893"/>
      </bottom>
      <diagonal/>
    </border>
    <border>
      <left style="medium">
        <color theme="4" tint="-0.249977111117893"/>
      </left>
      <right style="dotted">
        <color theme="4" tint="-0.249977111117893"/>
      </right>
      <top style="dotted">
        <color theme="4" tint="-0.249977111117893"/>
      </top>
      <bottom style="dotted">
        <color theme="4" tint="-0.249977111117893"/>
      </bottom>
      <diagonal/>
    </border>
    <border>
      <left style="dotted">
        <color theme="4" tint="-0.249977111117893"/>
      </left>
      <right style="dotted">
        <color theme="4" tint="-0.249977111117893"/>
      </right>
      <top style="dotted">
        <color theme="4" tint="-0.249977111117893"/>
      </top>
      <bottom style="dotted">
        <color theme="4" tint="-0.249977111117893"/>
      </bottom>
      <diagonal/>
    </border>
    <border>
      <left style="medium">
        <color theme="4" tint="-0.249977111117893"/>
      </left>
      <right style="dotted">
        <color theme="4" tint="-0.249977111117893"/>
      </right>
      <top style="dotted">
        <color theme="4" tint="-0.249977111117893"/>
      </top>
      <bottom style="medium">
        <color theme="4" tint="-0.249977111117893"/>
      </bottom>
      <diagonal/>
    </border>
    <border>
      <left style="dotted">
        <color theme="4" tint="-0.249977111117893"/>
      </left>
      <right style="dotted">
        <color theme="4" tint="-0.249977111117893"/>
      </right>
      <top style="dotted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 style="thick">
        <color theme="4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/>
      <diagonal/>
    </border>
    <border>
      <left style="medium">
        <color theme="4" tint="-0.249977111117893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thick">
        <color theme="4"/>
      </left>
      <right style="thick">
        <color theme="4"/>
      </right>
      <top/>
      <bottom/>
      <diagonal/>
    </border>
    <border>
      <left style="thick">
        <color theme="4"/>
      </left>
      <right style="medium">
        <color theme="4" tint="-0.249977111117893"/>
      </right>
      <top/>
      <bottom/>
      <diagonal/>
    </border>
    <border>
      <left style="dotted">
        <color theme="4" tint="-0.249977111117893"/>
      </left>
      <right style="thick">
        <color theme="4" tint="-0.249977111117893"/>
      </right>
      <top style="dotted">
        <color theme="4" tint="-0.249977111117893"/>
      </top>
      <bottom style="dotted">
        <color theme="4" tint="-0.249977111117893"/>
      </bottom>
      <diagonal/>
    </border>
    <border>
      <left style="dotted">
        <color theme="4" tint="-0.249977111117893"/>
      </left>
      <right style="dotted">
        <color theme="4" tint="-0.249977111117893"/>
      </right>
      <top style="dotted">
        <color theme="4" tint="-0.249977111117893"/>
      </top>
      <bottom/>
      <diagonal/>
    </border>
    <border>
      <left style="dotted">
        <color theme="4" tint="-0.249977111117893"/>
      </left>
      <right style="thick">
        <color theme="4" tint="-0.249977111117893"/>
      </right>
      <top style="dotted">
        <color theme="4" tint="-0.249977111117893"/>
      </top>
      <bottom/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hair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hair">
        <color theme="4" tint="-0.249977111117893"/>
      </left>
      <right style="hair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hair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dotted">
        <color theme="4" tint="-0.249977111117893"/>
      </left>
      <right style="dotted">
        <color theme="4" tint="-0.249977111117893"/>
      </right>
      <top/>
      <bottom style="dotted">
        <color theme="4" tint="-0.249977111117893"/>
      </bottom>
      <diagonal/>
    </border>
    <border>
      <left style="dotted">
        <color theme="4" tint="-0.249977111117893"/>
      </left>
      <right style="thick">
        <color theme="4" tint="-0.249977111117893"/>
      </right>
      <top/>
      <bottom style="dotted">
        <color theme="4" tint="-0.249977111117893"/>
      </bottom>
      <diagonal/>
    </border>
    <border>
      <left style="thick">
        <color theme="4" tint="-0.249977111117893"/>
      </left>
      <right/>
      <top/>
      <bottom/>
      <diagonal/>
    </border>
    <border>
      <left/>
      <right/>
      <top style="medium">
        <color theme="4" tint="-0.249977111117893"/>
      </top>
      <bottom style="thick">
        <color theme="4" tint="-0.249977111117893"/>
      </bottom>
      <diagonal/>
    </border>
    <border>
      <left/>
      <right style="hair">
        <color theme="4" tint="-0.249977111117893"/>
      </right>
      <top style="medium">
        <color theme="4" tint="-0.249977111117893"/>
      </top>
      <bottom style="thick">
        <color theme="4" tint="-0.249977111117893"/>
      </bottom>
      <diagonal/>
    </border>
    <border>
      <left style="hair">
        <color theme="4" tint="-0.249977111117893"/>
      </left>
      <right style="hair">
        <color theme="4" tint="-0.249977111117893"/>
      </right>
      <top style="medium">
        <color theme="4" tint="-0.249977111117893"/>
      </top>
      <bottom style="thick">
        <color theme="4" tint="-0.249977111117893"/>
      </bottom>
      <diagonal/>
    </border>
    <border>
      <left style="hair">
        <color theme="4" tint="-0.249977111117893"/>
      </left>
      <right style="thick">
        <color theme="4" tint="-0.249977111117893"/>
      </right>
      <top style="medium">
        <color theme="4" tint="-0.249977111117893"/>
      </top>
      <bottom style="thick">
        <color theme="4" tint="-0.249977111117893"/>
      </bottom>
      <diagonal/>
    </border>
    <border>
      <left/>
      <right style="dotted">
        <color theme="4" tint="-0.249977111117893"/>
      </right>
      <top style="dotted">
        <color theme="4" tint="-0.249977111117893"/>
      </top>
      <bottom style="dotted">
        <color theme="4" tint="-0.249977111117893"/>
      </bottom>
      <diagonal/>
    </border>
    <border>
      <left/>
      <right style="dotted">
        <color theme="4" tint="-0.249977111117893"/>
      </right>
      <top style="dotted">
        <color theme="4" tint="-0.249977111117893"/>
      </top>
      <bottom/>
      <diagonal/>
    </border>
    <border>
      <left style="medium">
        <color theme="4" tint="-0.249977111117893"/>
      </left>
      <right/>
      <top/>
      <bottom style="thick">
        <color theme="4" tint="-0.249977111117893"/>
      </bottom>
      <diagonal/>
    </border>
    <border>
      <left style="thick">
        <color theme="4" tint="-0.249977111117893"/>
      </left>
      <right style="thick">
        <color theme="4" tint="-0.249977111117893"/>
      </right>
      <top/>
      <bottom/>
      <diagonal/>
    </border>
    <border>
      <left style="thick">
        <color theme="4" tint="-0.249977111117893"/>
      </left>
      <right style="thick">
        <color theme="4" tint="-0.249977111117893"/>
      </right>
      <top/>
      <bottom style="thick">
        <color theme="4" tint="-0.249977111117893"/>
      </bottom>
      <diagonal/>
    </border>
    <border>
      <left style="medium">
        <color theme="4" tint="-0.249977111117893"/>
      </left>
      <right style="medium">
        <color theme="4" tint="-0.249977111117893"/>
      </right>
      <top style="thick">
        <color theme="4" tint="-0.249977111117893"/>
      </top>
      <bottom/>
      <diagonal/>
    </border>
    <border>
      <left/>
      <right style="hair">
        <color theme="4" tint="-0.249977111117893"/>
      </right>
      <top style="medium">
        <color theme="4" tint="-0.249977111117893"/>
      </top>
      <bottom/>
      <diagonal/>
    </border>
    <border>
      <left style="hair">
        <color theme="4" tint="-0.249977111117893"/>
      </left>
      <right style="thick">
        <color theme="4" tint="-0.249977111117893"/>
      </right>
      <top style="medium">
        <color theme="4" tint="-0.249977111117893"/>
      </top>
      <bottom/>
      <diagonal/>
    </border>
    <border>
      <left style="dotted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dotted">
        <color theme="4" tint="-0.249977111117893"/>
      </bottom>
      <diagonal/>
    </border>
    <border>
      <left style="dotted">
        <color theme="4" tint="-0.249977111117893"/>
      </left>
      <right style="medium">
        <color theme="4" tint="-0.249977111117893"/>
      </right>
      <top style="dotted">
        <color theme="4" tint="-0.249977111117893"/>
      </top>
      <bottom style="dotted">
        <color theme="4" tint="-0.249977111117893"/>
      </bottom>
      <diagonal/>
    </border>
    <border>
      <left style="dotted">
        <color theme="4" tint="-0.249977111117893"/>
      </left>
      <right style="medium">
        <color theme="4" tint="-0.249977111117893"/>
      </right>
      <top style="dotted">
        <color theme="4" tint="-0.249977111117893"/>
      </top>
      <bottom style="medium">
        <color theme="4" tint="-0.249977111117893"/>
      </bottom>
      <diagonal/>
    </border>
    <border>
      <left style="hair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hair">
        <color theme="4" tint="-0.249977111117893"/>
      </bottom>
      <diagonal/>
    </border>
    <border>
      <left style="hair">
        <color theme="4" tint="-0.249977111117893"/>
      </left>
      <right style="medium">
        <color theme="4" tint="-0.249977111117893"/>
      </right>
      <top style="hair">
        <color theme="4" tint="-0.249977111117893"/>
      </top>
      <bottom style="hair">
        <color theme="4" tint="-0.249977111117893"/>
      </bottom>
      <diagonal/>
    </border>
    <border>
      <left style="hair">
        <color theme="4" tint="-0.249977111117893"/>
      </left>
      <right style="medium">
        <color theme="4" tint="-0.249977111117893"/>
      </right>
      <top style="hair">
        <color theme="4" tint="-0.249977111117893"/>
      </top>
      <bottom style="medium">
        <color theme="4" tint="-0.249977111117893"/>
      </bottom>
      <diagonal/>
    </border>
    <border>
      <left/>
      <right style="dotted">
        <color theme="4" tint="-0.249977111117893"/>
      </right>
      <top/>
      <bottom style="dotted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97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right" vertical="center"/>
    </xf>
    <xf numFmtId="0" fontId="3" fillId="0" borderId="7" xfId="0" applyNumberFormat="1" applyFont="1" applyFill="1" applyBorder="1" applyAlignment="1">
      <alignment horizontal="left" vertical="center"/>
    </xf>
    <xf numFmtId="0" fontId="3" fillId="0" borderId="9" xfId="0" applyNumberFormat="1" applyFont="1" applyFill="1" applyBorder="1" applyAlignment="1">
      <alignment horizontal="left" vertical="center"/>
    </xf>
    <xf numFmtId="0" fontId="4" fillId="0" borderId="9" xfId="0" applyFont="1" applyBorder="1">
      <alignment vertical="center"/>
    </xf>
    <xf numFmtId="0" fontId="4" fillId="3" borderId="7" xfId="0" applyFont="1" applyFill="1" applyBorder="1" applyAlignment="1">
      <alignment horizontal="right" vertical="center"/>
    </xf>
    <xf numFmtId="0" fontId="4" fillId="3" borderId="9" xfId="0" applyFont="1" applyFill="1" applyBorder="1" applyAlignment="1">
      <alignment horizontal="right" vertical="center"/>
    </xf>
    <xf numFmtId="0" fontId="4" fillId="3" borderId="11" xfId="0" applyFont="1" applyFill="1" applyBorder="1" applyAlignment="1">
      <alignment horizontal="right" vertical="center"/>
    </xf>
    <xf numFmtId="0" fontId="3" fillId="3" borderId="16" xfId="0" applyNumberFormat="1" applyFont="1" applyFill="1" applyBorder="1" applyAlignment="1">
      <alignment horizontal="right" vertical="center"/>
    </xf>
    <xf numFmtId="0" fontId="4" fillId="0" borderId="16" xfId="0" applyFont="1" applyBorder="1" applyAlignment="1">
      <alignment horizontal="left" vertical="center"/>
    </xf>
    <xf numFmtId="0" fontId="4" fillId="3" borderId="33" xfId="0" applyFont="1" applyFill="1" applyBorder="1" applyAlignment="1">
      <alignment horizontal="right" vertical="center"/>
    </xf>
    <xf numFmtId="0" fontId="4" fillId="0" borderId="33" xfId="0" applyFont="1" applyBorder="1" applyAlignment="1">
      <alignment horizontal="right" vertical="center"/>
    </xf>
    <xf numFmtId="10" fontId="4" fillId="0" borderId="34" xfId="0" applyNumberFormat="1" applyFont="1" applyBorder="1" applyAlignment="1">
      <alignment horizontal="right" vertical="center"/>
    </xf>
    <xf numFmtId="0" fontId="4" fillId="4" borderId="37" xfId="0" applyFont="1" applyFill="1" applyBorder="1" applyAlignment="1">
      <alignment horizontal="right" vertical="center"/>
    </xf>
    <xf numFmtId="10" fontId="4" fillId="4" borderId="38" xfId="0" applyNumberFormat="1" applyFont="1" applyFill="1" applyBorder="1" applyAlignment="1">
      <alignment horizontal="right" vertical="center"/>
    </xf>
    <xf numFmtId="0" fontId="4" fillId="0" borderId="39" xfId="0" applyFont="1" applyBorder="1" applyAlignment="1">
      <alignment horizontal="left" vertical="center"/>
    </xf>
    <xf numFmtId="0" fontId="3" fillId="3" borderId="39" xfId="0" applyNumberFormat="1" applyFont="1" applyFill="1" applyBorder="1" applyAlignment="1">
      <alignment horizontal="right" vertical="center"/>
    </xf>
    <xf numFmtId="0" fontId="4" fillId="4" borderId="37" xfId="0" applyNumberFormat="1" applyFont="1" applyFill="1" applyBorder="1" applyAlignment="1">
      <alignment horizontal="right" vertical="center"/>
    </xf>
    <xf numFmtId="0" fontId="4" fillId="4" borderId="44" xfId="0" applyFont="1" applyFill="1" applyBorder="1" applyAlignment="1">
      <alignment horizontal="right" vertical="center"/>
    </xf>
    <xf numFmtId="10" fontId="4" fillId="4" borderId="45" xfId="0" applyNumberFormat="1" applyFont="1" applyFill="1" applyBorder="1" applyAlignment="1">
      <alignment horizontal="right" vertical="center"/>
    </xf>
    <xf numFmtId="0" fontId="4" fillId="4" borderId="12" xfId="0" applyFont="1" applyFill="1" applyBorder="1" applyAlignment="1">
      <alignment horizontal="right" vertical="center"/>
    </xf>
    <xf numFmtId="10" fontId="4" fillId="4" borderId="53" xfId="0" applyNumberFormat="1" applyFont="1" applyFill="1" applyBorder="1" applyAlignment="1">
      <alignment horizontal="right" vertical="center"/>
    </xf>
    <xf numFmtId="0" fontId="3" fillId="0" borderId="14" xfId="0" applyNumberFormat="1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right" vertical="center"/>
    </xf>
    <xf numFmtId="0" fontId="4" fillId="0" borderId="16" xfId="0" applyFont="1" applyBorder="1">
      <alignment vertical="center"/>
    </xf>
    <xf numFmtId="0" fontId="4" fillId="3" borderId="16" xfId="0" applyFont="1" applyFill="1" applyBorder="1" applyAlignment="1">
      <alignment horizontal="right" vertical="center"/>
    </xf>
    <xf numFmtId="0" fontId="3" fillId="0" borderId="16" xfId="0" applyNumberFormat="1" applyFont="1" applyFill="1" applyBorder="1" applyAlignment="1">
      <alignment horizontal="left" vertical="center"/>
    </xf>
    <xf numFmtId="0" fontId="4" fillId="3" borderId="18" xfId="0" applyFont="1" applyFill="1" applyBorder="1" applyAlignment="1">
      <alignment horizontal="right" vertical="center"/>
    </xf>
    <xf numFmtId="0" fontId="4" fillId="0" borderId="18" xfId="0" applyFont="1" applyBorder="1" applyAlignment="1">
      <alignment horizontal="right" vertical="center"/>
    </xf>
    <xf numFmtId="10" fontId="4" fillId="0" borderId="56" xfId="0" applyNumberFormat="1" applyFont="1" applyBorder="1" applyAlignment="1">
      <alignment horizontal="right" vertical="center"/>
    </xf>
    <xf numFmtId="0" fontId="4" fillId="0" borderId="11" xfId="0" applyFont="1" applyBorder="1" applyAlignment="1">
      <alignment horizontal="right" vertical="center"/>
    </xf>
    <xf numFmtId="10" fontId="4" fillId="0" borderId="59" xfId="0" applyNumberFormat="1" applyFont="1" applyBorder="1" applyAlignment="1">
      <alignment horizontal="right" vertical="center"/>
    </xf>
    <xf numFmtId="0" fontId="9" fillId="0" borderId="0" xfId="0" applyFont="1" applyBorder="1">
      <alignment vertical="center"/>
    </xf>
    <xf numFmtId="0" fontId="6" fillId="0" borderId="46" xfId="0" applyNumberFormat="1" applyFont="1" applyFill="1" applyBorder="1" applyAlignment="1">
      <alignment horizontal="center" vertical="center"/>
    </xf>
    <xf numFmtId="0" fontId="3" fillId="0" borderId="46" xfId="0" applyNumberFormat="1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left" vertical="top"/>
    </xf>
    <xf numFmtId="0" fontId="11" fillId="0" borderId="19" xfId="0" applyFont="1" applyBorder="1" applyAlignment="1">
      <alignment horizontal="left" vertical="top"/>
    </xf>
    <xf numFmtId="0" fontId="11" fillId="0" borderId="61" xfId="0" applyFont="1" applyBorder="1" applyAlignment="1">
      <alignment horizontal="left" vertical="top"/>
    </xf>
    <xf numFmtId="0" fontId="2" fillId="2" borderId="20" xfId="0" applyNumberFormat="1" applyFont="1" applyFill="1" applyBorder="1" applyAlignment="1">
      <alignment horizontal="center" vertical="center"/>
    </xf>
    <xf numFmtId="0" fontId="2" fillId="2" borderId="31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30" xfId="0" applyNumberFormat="1" applyFont="1" applyFill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6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7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28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29" xfId="0" applyNumberFormat="1" applyFont="1" applyFill="1" applyBorder="1" applyAlignment="1">
      <alignment horizontal="center" vertical="center"/>
    </xf>
    <xf numFmtId="0" fontId="3" fillId="0" borderId="60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right" vertical="center"/>
    </xf>
    <xf numFmtId="0" fontId="3" fillId="0" borderId="47" xfId="0" applyFont="1" applyFill="1" applyBorder="1" applyAlignment="1">
      <alignment horizontal="left" vertical="center"/>
    </xf>
    <xf numFmtId="0" fontId="3" fillId="0" borderId="33" xfId="0" applyFont="1" applyFill="1" applyBorder="1" applyAlignment="1">
      <alignment horizontal="left" vertical="center"/>
    </xf>
    <xf numFmtId="0" fontId="4" fillId="0" borderId="39" xfId="0" applyFont="1" applyBorder="1" applyAlignment="1">
      <alignment horizontal="right" vertical="center"/>
    </xf>
    <xf numFmtId="10" fontId="4" fillId="0" borderId="32" xfId="0" applyNumberFormat="1" applyFont="1" applyBorder="1" applyAlignment="1">
      <alignment horizontal="right" vertical="center"/>
    </xf>
    <xf numFmtId="0" fontId="5" fillId="4" borderId="35" xfId="0" applyFont="1" applyFill="1" applyBorder="1" applyAlignment="1">
      <alignment horizontal="left" vertical="center"/>
    </xf>
    <xf numFmtId="0" fontId="5" fillId="4" borderId="19" xfId="0" applyFont="1" applyFill="1" applyBorder="1" applyAlignment="1">
      <alignment horizontal="left" vertical="center"/>
    </xf>
    <xf numFmtId="0" fontId="5" fillId="4" borderId="36" xfId="0" applyFont="1" applyFill="1" applyBorder="1" applyAlignment="1">
      <alignment horizontal="left" vertical="center"/>
    </xf>
    <xf numFmtId="0" fontId="5" fillId="4" borderId="48" xfId="0" applyFont="1" applyFill="1" applyBorder="1" applyAlignment="1">
      <alignment horizontal="left" vertical="center"/>
    </xf>
    <xf numFmtId="0" fontId="5" fillId="4" borderId="24" xfId="0" applyFont="1" applyFill="1" applyBorder="1" applyAlignment="1">
      <alignment horizontal="left" vertical="center"/>
    </xf>
    <xf numFmtId="0" fontId="5" fillId="4" borderId="52" xfId="0" applyFont="1" applyFill="1" applyBorder="1" applyAlignment="1">
      <alignment horizontal="left" vertical="center"/>
    </xf>
    <xf numFmtId="0" fontId="5" fillId="0" borderId="41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/>
    </xf>
    <xf numFmtId="10" fontId="4" fillId="0" borderId="40" xfId="0" applyNumberFormat="1" applyFont="1" applyBorder="1" applyAlignment="1">
      <alignment horizontal="right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10" fontId="4" fillId="0" borderId="54" xfId="0" applyNumberFormat="1" applyFont="1" applyBorder="1" applyAlignment="1">
      <alignment horizontal="right" vertical="center"/>
    </xf>
    <xf numFmtId="10" fontId="4" fillId="0" borderId="55" xfId="0" applyNumberFormat="1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10" fontId="4" fillId="0" borderId="57" xfId="0" applyNumberFormat="1" applyFont="1" applyBorder="1" applyAlignment="1">
      <alignment horizontal="right" vertical="center"/>
    </xf>
    <xf numFmtId="10" fontId="4" fillId="0" borderId="58" xfId="0" applyNumberFormat="1" applyFont="1" applyBorder="1" applyAlignment="1">
      <alignment horizontal="right" vertical="center"/>
    </xf>
    <xf numFmtId="0" fontId="5" fillId="0" borderId="2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5" fillId="4" borderId="42" xfId="0" applyFont="1" applyFill="1" applyBorder="1" applyAlignment="1">
      <alignment horizontal="left" vertical="center"/>
    </xf>
    <xf numFmtId="0" fontId="5" fillId="4" borderId="43" xfId="0" applyFont="1" applyFill="1" applyBorder="1" applyAlignment="1">
      <alignment horizontal="left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H129"/>
  <sheetViews>
    <sheetView showGridLines="0" tabSelected="1" topLeftCell="A91" workbookViewId="0">
      <selection activeCell="B3" sqref="B3:H3"/>
    </sheetView>
  </sheetViews>
  <sheetFormatPr defaultColWidth="9" defaultRowHeight="16.5"/>
  <cols>
    <col min="1" max="1" width="1.375" style="1" customWidth="1"/>
    <col min="2" max="2" width="6.625" style="1" customWidth="1"/>
    <col min="3" max="3" width="22.375" style="1" customWidth="1"/>
    <col min="4" max="4" width="25.625" style="1" customWidth="1"/>
    <col min="5" max="5" width="24.25" style="1" customWidth="1"/>
    <col min="6" max="6" width="16" style="2" customWidth="1"/>
    <col min="7" max="7" width="13.625" style="2" customWidth="1"/>
    <col min="8" max="8" width="14.125" style="2" customWidth="1"/>
    <col min="9" max="16384" width="9" style="1"/>
  </cols>
  <sheetData>
    <row r="1" spans="2:8" ht="9.75" customHeight="1" thickBot="1"/>
    <row r="2" spans="2:8" ht="29.1" customHeight="1" thickBot="1">
      <c r="B2" s="45" t="s">
        <v>3</v>
      </c>
      <c r="C2" s="46"/>
      <c r="D2" s="46"/>
      <c r="E2" s="46"/>
      <c r="F2" s="46"/>
      <c r="G2" s="46"/>
      <c r="H2" s="47"/>
    </row>
    <row r="3" spans="2:8" s="33" customFormat="1" ht="18" customHeight="1" thickBot="1">
      <c r="B3" s="38" t="s">
        <v>53</v>
      </c>
      <c r="C3" s="39"/>
      <c r="D3" s="39"/>
      <c r="E3" s="39"/>
      <c r="F3" s="39"/>
      <c r="G3" s="39"/>
      <c r="H3" s="40"/>
    </row>
    <row r="4" spans="2:8" ht="20.100000000000001" customHeight="1">
      <c r="B4" s="48" t="s">
        <v>0</v>
      </c>
      <c r="C4" s="50" t="s">
        <v>34</v>
      </c>
      <c r="D4" s="52" t="s">
        <v>2</v>
      </c>
      <c r="E4" s="54"/>
      <c r="F4" s="52" t="s">
        <v>1</v>
      </c>
      <c r="G4" s="43" t="s">
        <v>29</v>
      </c>
      <c r="H4" s="41" t="s">
        <v>33</v>
      </c>
    </row>
    <row r="5" spans="2:8" ht="19.350000000000001" customHeight="1" thickBot="1">
      <c r="B5" s="49"/>
      <c r="C5" s="51"/>
      <c r="D5" s="53"/>
      <c r="E5" s="55"/>
      <c r="F5" s="53"/>
      <c r="G5" s="44"/>
      <c r="H5" s="42"/>
    </row>
    <row r="6" spans="2:8" ht="19.350000000000001" customHeight="1" thickBot="1">
      <c r="B6" s="62" t="s">
        <v>32</v>
      </c>
      <c r="C6" s="63"/>
      <c r="D6" s="63"/>
      <c r="E6" s="64"/>
      <c r="F6" s="18">
        <f>SUM(F71,F93,F107,F129)</f>
        <v>257.75</v>
      </c>
      <c r="G6" s="18">
        <f>SUM(G71,G93,G107,G129)</f>
        <v>257.75</v>
      </c>
      <c r="H6" s="15">
        <v>1</v>
      </c>
    </row>
    <row r="7" spans="2:8">
      <c r="B7" s="68">
        <v>1</v>
      </c>
      <c r="C7" s="69" t="s">
        <v>25</v>
      </c>
      <c r="D7" s="56" t="s">
        <v>4</v>
      </c>
      <c r="E7" s="16" t="s">
        <v>26</v>
      </c>
      <c r="F7" s="17">
        <v>1</v>
      </c>
      <c r="G7" s="60">
        <f>SUM(F7:F9)</f>
        <v>2.75</v>
      </c>
      <c r="H7" s="71">
        <f>G7/G$71</f>
        <v>4.5267489711934158E-2</v>
      </c>
    </row>
    <row r="8" spans="2:8">
      <c r="B8" s="68"/>
      <c r="C8" s="69"/>
      <c r="D8" s="37"/>
      <c r="E8" s="10" t="s">
        <v>27</v>
      </c>
      <c r="F8" s="9">
        <v>1</v>
      </c>
      <c r="G8" s="57"/>
      <c r="H8" s="61"/>
    </row>
    <row r="9" spans="2:8">
      <c r="B9" s="68"/>
      <c r="C9" s="69"/>
      <c r="D9" s="37"/>
      <c r="E9" s="10" t="s">
        <v>28</v>
      </c>
      <c r="F9" s="9">
        <v>0.75</v>
      </c>
      <c r="G9" s="57"/>
      <c r="H9" s="61"/>
    </row>
    <row r="10" spans="2:8">
      <c r="B10" s="68"/>
      <c r="C10" s="69"/>
      <c r="D10" s="37" t="s">
        <v>5</v>
      </c>
      <c r="E10" s="10" t="s">
        <v>26</v>
      </c>
      <c r="F10" s="9">
        <v>1</v>
      </c>
      <c r="G10" s="57">
        <f t="shared" ref="G10" si="0">SUM(F10:F12)</f>
        <v>2.75</v>
      </c>
      <c r="H10" s="61">
        <f t="shared" ref="H10" si="1">G10/G$71</f>
        <v>4.5267489711934158E-2</v>
      </c>
    </row>
    <row r="11" spans="2:8">
      <c r="B11" s="68"/>
      <c r="C11" s="69"/>
      <c r="D11" s="37"/>
      <c r="E11" s="10" t="s">
        <v>27</v>
      </c>
      <c r="F11" s="9">
        <v>1</v>
      </c>
      <c r="G11" s="57"/>
      <c r="H11" s="61"/>
    </row>
    <row r="12" spans="2:8">
      <c r="B12" s="68"/>
      <c r="C12" s="69"/>
      <c r="D12" s="37"/>
      <c r="E12" s="10" t="s">
        <v>28</v>
      </c>
      <c r="F12" s="9">
        <v>0.75</v>
      </c>
      <c r="G12" s="57"/>
      <c r="H12" s="61"/>
    </row>
    <row r="13" spans="2:8">
      <c r="B13" s="68"/>
      <c r="C13" s="69"/>
      <c r="D13" s="37" t="s">
        <v>6</v>
      </c>
      <c r="E13" s="10" t="s">
        <v>26</v>
      </c>
      <c r="F13" s="9">
        <v>1</v>
      </c>
      <c r="G13" s="57">
        <f t="shared" ref="G13" si="2">SUM(F13:F15)</f>
        <v>2.75</v>
      </c>
      <c r="H13" s="61">
        <f t="shared" ref="H13" si="3">G13/G$71</f>
        <v>4.5267489711934158E-2</v>
      </c>
    </row>
    <row r="14" spans="2:8">
      <c r="B14" s="68"/>
      <c r="C14" s="69"/>
      <c r="D14" s="37"/>
      <c r="E14" s="10" t="s">
        <v>27</v>
      </c>
      <c r="F14" s="9">
        <v>1</v>
      </c>
      <c r="G14" s="57"/>
      <c r="H14" s="61"/>
    </row>
    <row r="15" spans="2:8">
      <c r="B15" s="68"/>
      <c r="C15" s="69"/>
      <c r="D15" s="37"/>
      <c r="E15" s="10" t="s">
        <v>28</v>
      </c>
      <c r="F15" s="9">
        <v>0.75</v>
      </c>
      <c r="G15" s="57"/>
      <c r="H15" s="61"/>
    </row>
    <row r="16" spans="2:8">
      <c r="B16" s="68"/>
      <c r="C16" s="69"/>
      <c r="D16" s="37" t="s">
        <v>7</v>
      </c>
      <c r="E16" s="10" t="s">
        <v>26</v>
      </c>
      <c r="F16" s="9">
        <v>1</v>
      </c>
      <c r="G16" s="57">
        <f t="shared" ref="G16" si="4">SUM(F16:F18)</f>
        <v>2.75</v>
      </c>
      <c r="H16" s="61">
        <f t="shared" ref="H16" si="5">G16/G$71</f>
        <v>4.5267489711934158E-2</v>
      </c>
    </row>
    <row r="17" spans="2:8">
      <c r="B17" s="68"/>
      <c r="C17" s="69"/>
      <c r="D17" s="37"/>
      <c r="E17" s="10" t="s">
        <v>27</v>
      </c>
      <c r="F17" s="9">
        <v>1</v>
      </c>
      <c r="G17" s="57"/>
      <c r="H17" s="61"/>
    </row>
    <row r="18" spans="2:8">
      <c r="B18" s="68"/>
      <c r="C18" s="69"/>
      <c r="D18" s="37"/>
      <c r="E18" s="10" t="s">
        <v>28</v>
      </c>
      <c r="F18" s="9">
        <v>0.75</v>
      </c>
      <c r="G18" s="57"/>
      <c r="H18" s="61"/>
    </row>
    <row r="19" spans="2:8">
      <c r="B19" s="68"/>
      <c r="C19" s="69"/>
      <c r="D19" s="37" t="s">
        <v>8</v>
      </c>
      <c r="E19" s="10" t="s">
        <v>26</v>
      </c>
      <c r="F19" s="9">
        <v>1</v>
      </c>
      <c r="G19" s="57">
        <f t="shared" ref="G19" si="6">SUM(F19:F21)</f>
        <v>2.75</v>
      </c>
      <c r="H19" s="61">
        <f t="shared" ref="H19" si="7">G19/G$71</f>
        <v>4.5267489711934158E-2</v>
      </c>
    </row>
    <row r="20" spans="2:8">
      <c r="B20" s="68"/>
      <c r="C20" s="69"/>
      <c r="D20" s="37"/>
      <c r="E20" s="10" t="s">
        <v>27</v>
      </c>
      <c r="F20" s="9">
        <v>1</v>
      </c>
      <c r="G20" s="57"/>
      <c r="H20" s="61"/>
    </row>
    <row r="21" spans="2:8">
      <c r="B21" s="68"/>
      <c r="C21" s="69"/>
      <c r="D21" s="37"/>
      <c r="E21" s="10" t="s">
        <v>28</v>
      </c>
      <c r="F21" s="9">
        <v>0.75</v>
      </c>
      <c r="G21" s="57"/>
      <c r="H21" s="61"/>
    </row>
    <row r="22" spans="2:8">
      <c r="B22" s="68"/>
      <c r="C22" s="69"/>
      <c r="D22" s="35" t="s">
        <v>9</v>
      </c>
      <c r="E22" s="10" t="s">
        <v>26</v>
      </c>
      <c r="F22" s="9">
        <v>1</v>
      </c>
      <c r="G22" s="57">
        <f t="shared" ref="G22" si="8">SUM(F22:F24)</f>
        <v>2.75</v>
      </c>
      <c r="H22" s="61">
        <f t="shared" ref="H22" si="9">G22/G$71</f>
        <v>4.5267489711934158E-2</v>
      </c>
    </row>
    <row r="23" spans="2:8">
      <c r="B23" s="68"/>
      <c r="C23" s="69"/>
      <c r="D23" s="35"/>
      <c r="E23" s="10" t="s">
        <v>27</v>
      </c>
      <c r="F23" s="9">
        <v>1</v>
      </c>
      <c r="G23" s="57"/>
      <c r="H23" s="61"/>
    </row>
    <row r="24" spans="2:8">
      <c r="B24" s="68"/>
      <c r="C24" s="69"/>
      <c r="D24" s="35"/>
      <c r="E24" s="10" t="s">
        <v>28</v>
      </c>
      <c r="F24" s="9">
        <v>0.75</v>
      </c>
      <c r="G24" s="57"/>
      <c r="H24" s="61"/>
    </row>
    <row r="25" spans="2:8">
      <c r="B25" s="68"/>
      <c r="C25" s="69"/>
      <c r="D25" s="35" t="s">
        <v>10</v>
      </c>
      <c r="E25" s="10" t="s">
        <v>26</v>
      </c>
      <c r="F25" s="9">
        <v>1</v>
      </c>
      <c r="G25" s="57">
        <f t="shared" ref="G25" si="10">SUM(F25:F27)</f>
        <v>2.75</v>
      </c>
      <c r="H25" s="61">
        <f t="shared" ref="H25" si="11">G25/G$71</f>
        <v>4.5267489711934158E-2</v>
      </c>
    </row>
    <row r="26" spans="2:8">
      <c r="B26" s="68"/>
      <c r="C26" s="69"/>
      <c r="D26" s="35"/>
      <c r="E26" s="10" t="s">
        <v>27</v>
      </c>
      <c r="F26" s="9">
        <v>1</v>
      </c>
      <c r="G26" s="57"/>
      <c r="H26" s="61"/>
    </row>
    <row r="27" spans="2:8">
      <c r="B27" s="68"/>
      <c r="C27" s="69"/>
      <c r="D27" s="35"/>
      <c r="E27" s="10" t="s">
        <v>28</v>
      </c>
      <c r="F27" s="9">
        <v>0.75</v>
      </c>
      <c r="G27" s="57"/>
      <c r="H27" s="61"/>
    </row>
    <row r="28" spans="2:8">
      <c r="B28" s="68"/>
      <c r="C28" s="69"/>
      <c r="D28" s="35" t="s">
        <v>11</v>
      </c>
      <c r="E28" s="10" t="s">
        <v>26</v>
      </c>
      <c r="F28" s="9">
        <v>1</v>
      </c>
      <c r="G28" s="57">
        <f t="shared" ref="G28" si="12">SUM(F28:F30)</f>
        <v>2.75</v>
      </c>
      <c r="H28" s="61">
        <f t="shared" ref="H28" si="13">G28/G$71</f>
        <v>4.5267489711934158E-2</v>
      </c>
    </row>
    <row r="29" spans="2:8">
      <c r="B29" s="68"/>
      <c r="C29" s="69"/>
      <c r="D29" s="35"/>
      <c r="E29" s="10" t="s">
        <v>27</v>
      </c>
      <c r="F29" s="9">
        <v>1</v>
      </c>
      <c r="G29" s="57"/>
      <c r="H29" s="61"/>
    </row>
    <row r="30" spans="2:8">
      <c r="B30" s="68"/>
      <c r="C30" s="69"/>
      <c r="D30" s="35"/>
      <c r="E30" s="10" t="s">
        <v>28</v>
      </c>
      <c r="F30" s="9">
        <v>0.75</v>
      </c>
      <c r="G30" s="57"/>
      <c r="H30" s="61"/>
    </row>
    <row r="31" spans="2:8">
      <c r="B31" s="68"/>
      <c r="C31" s="69"/>
      <c r="D31" s="35" t="s">
        <v>12</v>
      </c>
      <c r="E31" s="10" t="s">
        <v>26</v>
      </c>
      <c r="F31" s="9">
        <v>1</v>
      </c>
      <c r="G31" s="57">
        <f t="shared" ref="G31" si="14">SUM(F31:F33)</f>
        <v>2.75</v>
      </c>
      <c r="H31" s="61">
        <f t="shared" ref="H31" si="15">G31/G$71</f>
        <v>4.5267489711934158E-2</v>
      </c>
    </row>
    <row r="32" spans="2:8">
      <c r="B32" s="68"/>
      <c r="C32" s="69"/>
      <c r="D32" s="35"/>
      <c r="E32" s="10" t="s">
        <v>27</v>
      </c>
      <c r="F32" s="9">
        <v>1</v>
      </c>
      <c r="G32" s="57"/>
      <c r="H32" s="61"/>
    </row>
    <row r="33" spans="2:8">
      <c r="B33" s="68"/>
      <c r="C33" s="69"/>
      <c r="D33" s="35"/>
      <c r="E33" s="10" t="s">
        <v>28</v>
      </c>
      <c r="F33" s="9">
        <v>0.75</v>
      </c>
      <c r="G33" s="57"/>
      <c r="H33" s="61"/>
    </row>
    <row r="34" spans="2:8">
      <c r="B34" s="68"/>
      <c r="C34" s="69"/>
      <c r="D34" s="34" t="s">
        <v>13</v>
      </c>
      <c r="E34" s="10" t="s">
        <v>26</v>
      </c>
      <c r="F34" s="9">
        <v>1</v>
      </c>
      <c r="G34" s="57">
        <f t="shared" ref="G34" si="16">SUM(F34:F36)</f>
        <v>2.75</v>
      </c>
      <c r="H34" s="61">
        <f t="shared" ref="H34" si="17">G34/G$71</f>
        <v>4.5267489711934158E-2</v>
      </c>
    </row>
    <row r="35" spans="2:8">
      <c r="B35" s="68"/>
      <c r="C35" s="69"/>
      <c r="D35" s="34"/>
      <c r="E35" s="10" t="s">
        <v>27</v>
      </c>
      <c r="F35" s="9">
        <v>1</v>
      </c>
      <c r="G35" s="57"/>
      <c r="H35" s="61"/>
    </row>
    <row r="36" spans="2:8">
      <c r="B36" s="68"/>
      <c r="C36" s="69"/>
      <c r="D36" s="34"/>
      <c r="E36" s="10" t="s">
        <v>28</v>
      </c>
      <c r="F36" s="9">
        <v>0.75</v>
      </c>
      <c r="G36" s="57"/>
      <c r="H36" s="61"/>
    </row>
    <row r="37" spans="2:8">
      <c r="B37" s="68"/>
      <c r="C37" s="69"/>
      <c r="D37" s="34" t="s">
        <v>14</v>
      </c>
      <c r="E37" s="10" t="s">
        <v>26</v>
      </c>
      <c r="F37" s="9">
        <v>1</v>
      </c>
      <c r="G37" s="57">
        <f t="shared" ref="G37" si="18">SUM(F37:F39)</f>
        <v>2.75</v>
      </c>
      <c r="H37" s="61">
        <f t="shared" ref="H37" si="19">G37/G$71</f>
        <v>4.5267489711934158E-2</v>
      </c>
    </row>
    <row r="38" spans="2:8">
      <c r="B38" s="68"/>
      <c r="C38" s="69"/>
      <c r="D38" s="34"/>
      <c r="E38" s="10" t="s">
        <v>27</v>
      </c>
      <c r="F38" s="9">
        <v>1</v>
      </c>
      <c r="G38" s="57"/>
      <c r="H38" s="61"/>
    </row>
    <row r="39" spans="2:8">
      <c r="B39" s="68"/>
      <c r="C39" s="69"/>
      <c r="D39" s="34"/>
      <c r="E39" s="10" t="s">
        <v>28</v>
      </c>
      <c r="F39" s="9">
        <v>0.75</v>
      </c>
      <c r="G39" s="57"/>
      <c r="H39" s="61"/>
    </row>
    <row r="40" spans="2:8">
      <c r="B40" s="68"/>
      <c r="C40" s="69"/>
      <c r="D40" s="34" t="s">
        <v>15</v>
      </c>
      <c r="E40" s="10" t="s">
        <v>26</v>
      </c>
      <c r="F40" s="9">
        <v>1</v>
      </c>
      <c r="G40" s="57">
        <f t="shared" ref="G40" si="20">SUM(F40:F42)</f>
        <v>2.75</v>
      </c>
      <c r="H40" s="61">
        <f t="shared" ref="H40" si="21">G40/G$71</f>
        <v>4.5267489711934158E-2</v>
      </c>
    </row>
    <row r="41" spans="2:8">
      <c r="B41" s="68"/>
      <c r="C41" s="69"/>
      <c r="D41" s="34"/>
      <c r="E41" s="10" t="s">
        <v>27</v>
      </c>
      <c r="F41" s="9">
        <v>1</v>
      </c>
      <c r="G41" s="57"/>
      <c r="H41" s="61"/>
    </row>
    <row r="42" spans="2:8">
      <c r="B42" s="68"/>
      <c r="C42" s="69"/>
      <c r="D42" s="34"/>
      <c r="E42" s="10" t="s">
        <v>28</v>
      </c>
      <c r="F42" s="9">
        <v>0.75</v>
      </c>
      <c r="G42" s="57"/>
      <c r="H42" s="61"/>
    </row>
    <row r="43" spans="2:8">
      <c r="B43" s="68"/>
      <c r="C43" s="69"/>
      <c r="D43" s="35" t="s">
        <v>16</v>
      </c>
      <c r="E43" s="10" t="s">
        <v>26</v>
      </c>
      <c r="F43" s="9">
        <v>1</v>
      </c>
      <c r="G43" s="57">
        <f t="shared" ref="G43" si="22">SUM(F43:F45)</f>
        <v>2.75</v>
      </c>
      <c r="H43" s="61">
        <f t="shared" ref="H43" si="23">G43/G$71</f>
        <v>4.5267489711934158E-2</v>
      </c>
    </row>
    <row r="44" spans="2:8">
      <c r="B44" s="68"/>
      <c r="C44" s="69"/>
      <c r="D44" s="35"/>
      <c r="E44" s="10" t="s">
        <v>27</v>
      </c>
      <c r="F44" s="9">
        <v>1</v>
      </c>
      <c r="G44" s="57"/>
      <c r="H44" s="61"/>
    </row>
    <row r="45" spans="2:8">
      <c r="B45" s="68"/>
      <c r="C45" s="69"/>
      <c r="D45" s="35"/>
      <c r="E45" s="10" t="s">
        <v>28</v>
      </c>
      <c r="F45" s="9">
        <v>0.75</v>
      </c>
      <c r="G45" s="57"/>
      <c r="H45" s="61"/>
    </row>
    <row r="46" spans="2:8">
      <c r="B46" s="68"/>
      <c r="C46" s="69"/>
      <c r="D46" s="35" t="s">
        <v>17</v>
      </c>
      <c r="E46" s="10" t="s">
        <v>26</v>
      </c>
      <c r="F46" s="9">
        <v>1</v>
      </c>
      <c r="G46" s="57">
        <f t="shared" ref="G46" si="24">SUM(F46:F48)</f>
        <v>2.75</v>
      </c>
      <c r="H46" s="61">
        <f t="shared" ref="H46" si="25">G46/G$71</f>
        <v>4.5267489711934158E-2</v>
      </c>
    </row>
    <row r="47" spans="2:8">
      <c r="B47" s="68"/>
      <c r="C47" s="69"/>
      <c r="D47" s="35"/>
      <c r="E47" s="10" t="s">
        <v>27</v>
      </c>
      <c r="F47" s="9">
        <v>1</v>
      </c>
      <c r="G47" s="57"/>
      <c r="H47" s="61"/>
    </row>
    <row r="48" spans="2:8">
      <c r="B48" s="68"/>
      <c r="C48" s="69"/>
      <c r="D48" s="35"/>
      <c r="E48" s="10" t="s">
        <v>28</v>
      </c>
      <c r="F48" s="9">
        <v>0.75</v>
      </c>
      <c r="G48" s="57"/>
      <c r="H48" s="61"/>
    </row>
    <row r="49" spans="2:8">
      <c r="B49" s="68"/>
      <c r="C49" s="69"/>
      <c r="D49" s="36" t="s">
        <v>18</v>
      </c>
      <c r="E49" s="10" t="s">
        <v>26</v>
      </c>
      <c r="F49" s="9">
        <v>1</v>
      </c>
      <c r="G49" s="57">
        <f t="shared" ref="G49" si="26">SUM(F49:F51)</f>
        <v>2.75</v>
      </c>
      <c r="H49" s="61">
        <f t="shared" ref="H49" si="27">G49/G$71</f>
        <v>4.5267489711934158E-2</v>
      </c>
    </row>
    <row r="50" spans="2:8">
      <c r="B50" s="68"/>
      <c r="C50" s="69"/>
      <c r="D50" s="36"/>
      <c r="E50" s="10" t="s">
        <v>27</v>
      </c>
      <c r="F50" s="9">
        <v>1</v>
      </c>
      <c r="G50" s="57"/>
      <c r="H50" s="61"/>
    </row>
    <row r="51" spans="2:8">
      <c r="B51" s="68"/>
      <c r="C51" s="69"/>
      <c r="D51" s="36"/>
      <c r="E51" s="10" t="s">
        <v>28</v>
      </c>
      <c r="F51" s="9">
        <v>0.75</v>
      </c>
      <c r="G51" s="57"/>
      <c r="H51" s="61"/>
    </row>
    <row r="52" spans="2:8">
      <c r="B52" s="68"/>
      <c r="C52" s="69"/>
      <c r="D52" s="36" t="s">
        <v>19</v>
      </c>
      <c r="E52" s="10" t="s">
        <v>26</v>
      </c>
      <c r="F52" s="9">
        <v>1</v>
      </c>
      <c r="G52" s="57">
        <f t="shared" ref="G52" si="28">SUM(F52:F54)</f>
        <v>2.75</v>
      </c>
      <c r="H52" s="61">
        <f t="shared" ref="H52" si="29">G52/G$71</f>
        <v>4.5267489711934158E-2</v>
      </c>
    </row>
    <row r="53" spans="2:8">
      <c r="B53" s="68"/>
      <c r="C53" s="69"/>
      <c r="D53" s="36"/>
      <c r="E53" s="10" t="s">
        <v>27</v>
      </c>
      <c r="F53" s="9">
        <v>1</v>
      </c>
      <c r="G53" s="57"/>
      <c r="H53" s="61"/>
    </row>
    <row r="54" spans="2:8">
      <c r="B54" s="68"/>
      <c r="C54" s="69"/>
      <c r="D54" s="36"/>
      <c r="E54" s="10" t="s">
        <v>28</v>
      </c>
      <c r="F54" s="9">
        <v>0.75</v>
      </c>
      <c r="G54" s="57"/>
      <c r="H54" s="61"/>
    </row>
    <row r="55" spans="2:8">
      <c r="B55" s="68"/>
      <c r="C55" s="69"/>
      <c r="D55" s="36" t="s">
        <v>20</v>
      </c>
      <c r="E55" s="10" t="s">
        <v>26</v>
      </c>
      <c r="F55" s="9">
        <v>1</v>
      </c>
      <c r="G55" s="57">
        <f t="shared" ref="G55" si="30">SUM(F55:F57)</f>
        <v>2.75</v>
      </c>
      <c r="H55" s="61">
        <f t="shared" ref="H55" si="31">G55/G$71</f>
        <v>4.5267489711934158E-2</v>
      </c>
    </row>
    <row r="56" spans="2:8">
      <c r="B56" s="68"/>
      <c r="C56" s="69"/>
      <c r="D56" s="36"/>
      <c r="E56" s="10" t="s">
        <v>27</v>
      </c>
      <c r="F56" s="9">
        <v>1</v>
      </c>
      <c r="G56" s="57"/>
      <c r="H56" s="61"/>
    </row>
    <row r="57" spans="2:8">
      <c r="B57" s="68"/>
      <c r="C57" s="69"/>
      <c r="D57" s="36"/>
      <c r="E57" s="10" t="s">
        <v>28</v>
      </c>
      <c r="F57" s="9">
        <v>0.75</v>
      </c>
      <c r="G57" s="57"/>
      <c r="H57" s="61"/>
    </row>
    <row r="58" spans="2:8">
      <c r="B58" s="68"/>
      <c r="C58" s="69"/>
      <c r="D58" s="35" t="s">
        <v>21</v>
      </c>
      <c r="E58" s="10" t="s">
        <v>26</v>
      </c>
      <c r="F58" s="9">
        <v>1</v>
      </c>
      <c r="G58" s="57">
        <f t="shared" ref="G58" si="32">SUM(F58:F60)</f>
        <v>2.75</v>
      </c>
      <c r="H58" s="61">
        <f t="shared" ref="H58" si="33">G58/G$71</f>
        <v>4.5267489711934158E-2</v>
      </c>
    </row>
    <row r="59" spans="2:8">
      <c r="B59" s="68"/>
      <c r="C59" s="69"/>
      <c r="D59" s="35"/>
      <c r="E59" s="10" t="s">
        <v>27</v>
      </c>
      <c r="F59" s="9">
        <v>1</v>
      </c>
      <c r="G59" s="57"/>
      <c r="H59" s="61"/>
    </row>
    <row r="60" spans="2:8">
      <c r="B60" s="68"/>
      <c r="C60" s="69"/>
      <c r="D60" s="35"/>
      <c r="E60" s="10" t="s">
        <v>28</v>
      </c>
      <c r="F60" s="9">
        <v>0.75</v>
      </c>
      <c r="G60" s="57"/>
      <c r="H60" s="61"/>
    </row>
    <row r="61" spans="2:8">
      <c r="B61" s="68"/>
      <c r="C61" s="69"/>
      <c r="D61" s="35" t="s">
        <v>22</v>
      </c>
      <c r="E61" s="10" t="s">
        <v>26</v>
      </c>
      <c r="F61" s="9">
        <v>1</v>
      </c>
      <c r="G61" s="57">
        <f t="shared" ref="G61" si="34">SUM(F61:F63)</f>
        <v>2.75</v>
      </c>
      <c r="H61" s="61">
        <f t="shared" ref="H61" si="35">G61/G$71</f>
        <v>4.5267489711934158E-2</v>
      </c>
    </row>
    <row r="62" spans="2:8">
      <c r="B62" s="68"/>
      <c r="C62" s="69"/>
      <c r="D62" s="35"/>
      <c r="E62" s="10" t="s">
        <v>27</v>
      </c>
      <c r="F62" s="9">
        <v>1</v>
      </c>
      <c r="G62" s="57"/>
      <c r="H62" s="61"/>
    </row>
    <row r="63" spans="2:8">
      <c r="B63" s="68"/>
      <c r="C63" s="69"/>
      <c r="D63" s="35"/>
      <c r="E63" s="10" t="s">
        <v>28</v>
      </c>
      <c r="F63" s="9">
        <v>0.75</v>
      </c>
      <c r="G63" s="57"/>
      <c r="H63" s="61"/>
    </row>
    <row r="64" spans="2:8">
      <c r="B64" s="68"/>
      <c r="C64" s="69"/>
      <c r="D64" s="35" t="s">
        <v>23</v>
      </c>
      <c r="E64" s="10" t="s">
        <v>26</v>
      </c>
      <c r="F64" s="9">
        <v>1</v>
      </c>
      <c r="G64" s="57">
        <f t="shared" ref="G64" si="36">SUM(F64:F66)</f>
        <v>2.75</v>
      </c>
      <c r="H64" s="61">
        <f t="shared" ref="H64" si="37">G64/G$71</f>
        <v>4.5267489711934158E-2</v>
      </c>
    </row>
    <row r="65" spans="2:8">
      <c r="B65" s="68"/>
      <c r="C65" s="69"/>
      <c r="D65" s="35"/>
      <c r="E65" s="10" t="s">
        <v>27</v>
      </c>
      <c r="F65" s="9">
        <v>1</v>
      </c>
      <c r="G65" s="57"/>
      <c r="H65" s="61"/>
    </row>
    <row r="66" spans="2:8">
      <c r="B66" s="68"/>
      <c r="C66" s="69"/>
      <c r="D66" s="35"/>
      <c r="E66" s="10" t="s">
        <v>28</v>
      </c>
      <c r="F66" s="9">
        <v>0.75</v>
      </c>
      <c r="G66" s="57"/>
      <c r="H66" s="61"/>
    </row>
    <row r="67" spans="2:8">
      <c r="B67" s="68"/>
      <c r="C67" s="69"/>
      <c r="D67" s="35" t="s">
        <v>24</v>
      </c>
      <c r="E67" s="10" t="s">
        <v>26</v>
      </c>
      <c r="F67" s="9">
        <v>1</v>
      </c>
      <c r="G67" s="57">
        <f t="shared" ref="G67" si="38">SUM(F67:F69)</f>
        <v>2.75</v>
      </c>
      <c r="H67" s="61">
        <f t="shared" ref="H67" si="39">G67/G$71</f>
        <v>4.5267489711934158E-2</v>
      </c>
    </row>
    <row r="68" spans="2:8">
      <c r="B68" s="68"/>
      <c r="C68" s="69"/>
      <c r="D68" s="35"/>
      <c r="E68" s="10" t="s">
        <v>27</v>
      </c>
      <c r="F68" s="9">
        <v>1</v>
      </c>
      <c r="G68" s="57"/>
      <c r="H68" s="61"/>
    </row>
    <row r="69" spans="2:8">
      <c r="B69" s="68"/>
      <c r="C69" s="69"/>
      <c r="D69" s="35"/>
      <c r="E69" s="10" t="s">
        <v>28</v>
      </c>
      <c r="F69" s="9">
        <v>0.75</v>
      </c>
      <c r="G69" s="57"/>
      <c r="H69" s="61"/>
    </row>
    <row r="70" spans="2:8" ht="17.25" thickBot="1">
      <c r="B70" s="68"/>
      <c r="C70" s="70"/>
      <c r="D70" s="58" t="s">
        <v>31</v>
      </c>
      <c r="E70" s="59"/>
      <c r="F70" s="11">
        <v>3</v>
      </c>
      <c r="G70" s="12">
        <v>3</v>
      </c>
      <c r="H70" s="13">
        <f t="shared" ref="H70" si="40">G70/G$71</f>
        <v>4.9382716049382713E-2</v>
      </c>
    </row>
    <row r="71" spans="2:8" ht="18" thickTop="1" thickBot="1">
      <c r="B71" s="68"/>
      <c r="C71" s="65" t="s">
        <v>30</v>
      </c>
      <c r="D71" s="66"/>
      <c r="E71" s="67"/>
      <c r="F71" s="21">
        <f>SUM(F7:F70)</f>
        <v>60.75</v>
      </c>
      <c r="G71" s="21">
        <f>SUM(G7:G70)</f>
        <v>60.75</v>
      </c>
      <c r="H71" s="22">
        <f>SUM(H7:H70)</f>
        <v>1.0000000000000002</v>
      </c>
    </row>
    <row r="72" spans="2:8" ht="17.25" thickTop="1">
      <c r="B72" s="72">
        <v>2</v>
      </c>
      <c r="C72" s="81" t="s">
        <v>35</v>
      </c>
      <c r="D72" s="84" t="s">
        <v>36</v>
      </c>
      <c r="E72" s="23" t="s">
        <v>41</v>
      </c>
      <c r="F72" s="24">
        <v>1</v>
      </c>
      <c r="G72" s="77">
        <f>SUM(F72:F75)</f>
        <v>12</v>
      </c>
      <c r="H72" s="75">
        <f>G72/G$93</f>
        <v>0.19047619047619047</v>
      </c>
    </row>
    <row r="73" spans="2:8">
      <c r="B73" s="73"/>
      <c r="C73" s="82"/>
      <c r="D73" s="80"/>
      <c r="E73" s="25" t="s">
        <v>42</v>
      </c>
      <c r="F73" s="26">
        <v>5</v>
      </c>
      <c r="G73" s="57"/>
      <c r="H73" s="76"/>
    </row>
    <row r="74" spans="2:8">
      <c r="B74" s="73"/>
      <c r="C74" s="82"/>
      <c r="D74" s="80"/>
      <c r="E74" s="27" t="s">
        <v>27</v>
      </c>
      <c r="F74" s="26">
        <v>4</v>
      </c>
      <c r="G74" s="57"/>
      <c r="H74" s="76"/>
    </row>
    <row r="75" spans="2:8">
      <c r="B75" s="73"/>
      <c r="C75" s="82"/>
      <c r="D75" s="80"/>
      <c r="E75" s="27" t="s">
        <v>28</v>
      </c>
      <c r="F75" s="26">
        <v>2</v>
      </c>
      <c r="G75" s="57"/>
      <c r="H75" s="76"/>
    </row>
    <row r="76" spans="2:8">
      <c r="B76" s="73"/>
      <c r="C76" s="82"/>
      <c r="D76" s="80" t="s">
        <v>37</v>
      </c>
      <c r="E76" s="27" t="s">
        <v>41</v>
      </c>
      <c r="F76" s="26">
        <v>1</v>
      </c>
      <c r="G76" s="57">
        <f t="shared" ref="G76" si="41">SUM(F76:F79)</f>
        <v>12</v>
      </c>
      <c r="H76" s="76">
        <f t="shared" ref="H76" si="42">G76/G$93</f>
        <v>0.19047619047619047</v>
      </c>
    </row>
    <row r="77" spans="2:8">
      <c r="B77" s="73"/>
      <c r="C77" s="82"/>
      <c r="D77" s="80"/>
      <c r="E77" s="25" t="s">
        <v>42</v>
      </c>
      <c r="F77" s="26">
        <v>5</v>
      </c>
      <c r="G77" s="57"/>
      <c r="H77" s="76"/>
    </row>
    <row r="78" spans="2:8">
      <c r="B78" s="73"/>
      <c r="C78" s="82"/>
      <c r="D78" s="80"/>
      <c r="E78" s="27" t="s">
        <v>27</v>
      </c>
      <c r="F78" s="26">
        <v>4</v>
      </c>
      <c r="G78" s="57"/>
      <c r="H78" s="76"/>
    </row>
    <row r="79" spans="2:8">
      <c r="B79" s="73"/>
      <c r="C79" s="82"/>
      <c r="D79" s="80"/>
      <c r="E79" s="27" t="s">
        <v>28</v>
      </c>
      <c r="F79" s="26">
        <v>2</v>
      </c>
      <c r="G79" s="57"/>
      <c r="H79" s="76"/>
    </row>
    <row r="80" spans="2:8">
      <c r="B80" s="73"/>
      <c r="C80" s="82"/>
      <c r="D80" s="80" t="s">
        <v>38</v>
      </c>
      <c r="E80" s="27" t="s">
        <v>41</v>
      </c>
      <c r="F80" s="26">
        <v>1</v>
      </c>
      <c r="G80" s="57">
        <f t="shared" ref="G80" si="43">SUM(F80:F83)</f>
        <v>12</v>
      </c>
      <c r="H80" s="76">
        <f t="shared" ref="H80" si="44">G80/G$93</f>
        <v>0.19047619047619047</v>
      </c>
    </row>
    <row r="81" spans="2:8">
      <c r="B81" s="73"/>
      <c r="C81" s="82"/>
      <c r="D81" s="80"/>
      <c r="E81" s="25" t="s">
        <v>42</v>
      </c>
      <c r="F81" s="26">
        <v>5</v>
      </c>
      <c r="G81" s="57"/>
      <c r="H81" s="76"/>
    </row>
    <row r="82" spans="2:8">
      <c r="B82" s="73"/>
      <c r="C82" s="82"/>
      <c r="D82" s="80"/>
      <c r="E82" s="27" t="s">
        <v>27</v>
      </c>
      <c r="F82" s="26">
        <v>4</v>
      </c>
      <c r="G82" s="57"/>
      <c r="H82" s="76"/>
    </row>
    <row r="83" spans="2:8">
      <c r="B83" s="73"/>
      <c r="C83" s="82"/>
      <c r="D83" s="80"/>
      <c r="E83" s="27" t="s">
        <v>28</v>
      </c>
      <c r="F83" s="26">
        <v>2</v>
      </c>
      <c r="G83" s="57"/>
      <c r="H83" s="76"/>
    </row>
    <row r="84" spans="2:8">
      <c r="B84" s="73"/>
      <c r="C84" s="82"/>
      <c r="D84" s="80" t="s">
        <v>39</v>
      </c>
      <c r="E84" s="27" t="s">
        <v>41</v>
      </c>
      <c r="F84" s="26">
        <v>1</v>
      </c>
      <c r="G84" s="57">
        <f t="shared" ref="G84" si="45">SUM(F84:F87)</f>
        <v>12</v>
      </c>
      <c r="H84" s="76">
        <f t="shared" ref="H84" si="46">G84/G$93</f>
        <v>0.19047619047619047</v>
      </c>
    </row>
    <row r="85" spans="2:8">
      <c r="B85" s="73"/>
      <c r="C85" s="82"/>
      <c r="D85" s="80"/>
      <c r="E85" s="25" t="s">
        <v>42</v>
      </c>
      <c r="F85" s="26">
        <v>5</v>
      </c>
      <c r="G85" s="57"/>
      <c r="H85" s="76"/>
    </row>
    <row r="86" spans="2:8">
      <c r="B86" s="73"/>
      <c r="C86" s="82"/>
      <c r="D86" s="80"/>
      <c r="E86" s="27" t="s">
        <v>27</v>
      </c>
      <c r="F86" s="26">
        <v>4</v>
      </c>
      <c r="G86" s="57"/>
      <c r="H86" s="76"/>
    </row>
    <row r="87" spans="2:8">
      <c r="B87" s="73"/>
      <c r="C87" s="82"/>
      <c r="D87" s="80"/>
      <c r="E87" s="27" t="s">
        <v>28</v>
      </c>
      <c r="F87" s="26">
        <v>2</v>
      </c>
      <c r="G87" s="57"/>
      <c r="H87" s="76"/>
    </row>
    <row r="88" spans="2:8">
      <c r="B88" s="73"/>
      <c r="C88" s="82"/>
      <c r="D88" s="80" t="s">
        <v>40</v>
      </c>
      <c r="E88" s="27" t="s">
        <v>41</v>
      </c>
      <c r="F88" s="26">
        <v>1</v>
      </c>
      <c r="G88" s="57">
        <f t="shared" ref="G88" si="47">SUM(F88:F91)</f>
        <v>13</v>
      </c>
      <c r="H88" s="76">
        <f t="shared" ref="H88" si="48">G88/G$93</f>
        <v>0.20634920634920634</v>
      </c>
    </row>
    <row r="89" spans="2:8">
      <c r="B89" s="73"/>
      <c r="C89" s="82"/>
      <c r="D89" s="80"/>
      <c r="E89" s="25" t="s">
        <v>42</v>
      </c>
      <c r="F89" s="26">
        <v>5</v>
      </c>
      <c r="G89" s="57"/>
      <c r="H89" s="76"/>
    </row>
    <row r="90" spans="2:8">
      <c r="B90" s="73"/>
      <c r="C90" s="82"/>
      <c r="D90" s="80"/>
      <c r="E90" s="27" t="s">
        <v>27</v>
      </c>
      <c r="F90" s="26">
        <v>4</v>
      </c>
      <c r="G90" s="57"/>
      <c r="H90" s="76"/>
    </row>
    <row r="91" spans="2:8">
      <c r="B91" s="73"/>
      <c r="C91" s="82"/>
      <c r="D91" s="80"/>
      <c r="E91" s="27" t="s">
        <v>28</v>
      </c>
      <c r="F91" s="26">
        <v>3</v>
      </c>
      <c r="G91" s="57"/>
      <c r="H91" s="76"/>
    </row>
    <row r="92" spans="2:8" ht="17.25" thickBot="1">
      <c r="B92" s="73"/>
      <c r="C92" s="83"/>
      <c r="D92" s="78" t="s">
        <v>43</v>
      </c>
      <c r="E92" s="79"/>
      <c r="F92" s="28">
        <v>2</v>
      </c>
      <c r="G92" s="29">
        <f>F92</f>
        <v>2</v>
      </c>
      <c r="H92" s="30">
        <f t="shared" ref="H92" si="49">G92/G$93</f>
        <v>3.1746031746031744E-2</v>
      </c>
    </row>
    <row r="93" spans="2:8" ht="17.25" thickBot="1">
      <c r="B93" s="74"/>
      <c r="C93" s="85" t="s">
        <v>30</v>
      </c>
      <c r="D93" s="66"/>
      <c r="E93" s="67"/>
      <c r="F93" s="21">
        <f>SUM(F72:F92)</f>
        <v>63</v>
      </c>
      <c r="G93" s="21">
        <f>SUM(G72:G92)</f>
        <v>63</v>
      </c>
      <c r="H93" s="22">
        <f>SUM(H72:H92)</f>
        <v>0.99999999999999989</v>
      </c>
    </row>
    <row r="94" spans="2:8">
      <c r="B94" s="72">
        <v>3</v>
      </c>
      <c r="C94" s="92" t="s">
        <v>44</v>
      </c>
      <c r="D94" s="86" t="s">
        <v>45</v>
      </c>
      <c r="E94" s="3" t="s">
        <v>41</v>
      </c>
      <c r="F94" s="6">
        <v>3</v>
      </c>
      <c r="G94" s="88">
        <f>SUM(F94:F97)</f>
        <v>23</v>
      </c>
      <c r="H94" s="90">
        <f>G94/G$107</f>
        <v>0.323943661971831</v>
      </c>
    </row>
    <row r="95" spans="2:8">
      <c r="B95" s="73"/>
      <c r="C95" s="82"/>
      <c r="D95" s="87"/>
      <c r="E95" s="5" t="s">
        <v>42</v>
      </c>
      <c r="F95" s="7">
        <v>8</v>
      </c>
      <c r="G95" s="89"/>
      <c r="H95" s="91"/>
    </row>
    <row r="96" spans="2:8">
      <c r="B96" s="73"/>
      <c r="C96" s="82"/>
      <c r="D96" s="87"/>
      <c r="E96" s="4" t="s">
        <v>27</v>
      </c>
      <c r="F96" s="7">
        <v>8</v>
      </c>
      <c r="G96" s="89"/>
      <c r="H96" s="91"/>
    </row>
    <row r="97" spans="2:8">
      <c r="B97" s="73"/>
      <c r="C97" s="82"/>
      <c r="D97" s="87"/>
      <c r="E97" s="4" t="s">
        <v>28</v>
      </c>
      <c r="F97" s="7">
        <v>4</v>
      </c>
      <c r="G97" s="89"/>
      <c r="H97" s="91"/>
    </row>
    <row r="98" spans="2:8">
      <c r="B98" s="73"/>
      <c r="C98" s="82"/>
      <c r="D98" s="87" t="s">
        <v>46</v>
      </c>
      <c r="E98" s="4" t="s">
        <v>41</v>
      </c>
      <c r="F98" s="7">
        <v>3</v>
      </c>
      <c r="G98" s="89">
        <f>SUM(F98:F101)</f>
        <v>23</v>
      </c>
      <c r="H98" s="91">
        <f t="shared" ref="H98" si="50">G98/G$107</f>
        <v>0.323943661971831</v>
      </c>
    </row>
    <row r="99" spans="2:8">
      <c r="B99" s="73"/>
      <c r="C99" s="82"/>
      <c r="D99" s="87"/>
      <c r="E99" s="5" t="s">
        <v>42</v>
      </c>
      <c r="F99" s="7">
        <v>8</v>
      </c>
      <c r="G99" s="89"/>
      <c r="H99" s="91"/>
    </row>
    <row r="100" spans="2:8">
      <c r="B100" s="73"/>
      <c r="C100" s="82"/>
      <c r="D100" s="87"/>
      <c r="E100" s="4" t="s">
        <v>27</v>
      </c>
      <c r="F100" s="7">
        <v>8</v>
      </c>
      <c r="G100" s="89"/>
      <c r="H100" s="91"/>
    </row>
    <row r="101" spans="2:8">
      <c r="B101" s="73"/>
      <c r="C101" s="82"/>
      <c r="D101" s="87"/>
      <c r="E101" s="4" t="s">
        <v>28</v>
      </c>
      <c r="F101" s="7">
        <v>4</v>
      </c>
      <c r="G101" s="89"/>
      <c r="H101" s="91"/>
    </row>
    <row r="102" spans="2:8">
      <c r="B102" s="73"/>
      <c r="C102" s="82"/>
      <c r="D102" s="87" t="s">
        <v>47</v>
      </c>
      <c r="E102" s="4" t="s">
        <v>41</v>
      </c>
      <c r="F102" s="7">
        <v>3</v>
      </c>
      <c r="G102" s="89">
        <f t="shared" ref="G102" si="51">SUM(F102:F105)</f>
        <v>23</v>
      </c>
      <c r="H102" s="91">
        <f t="shared" ref="H102" si="52">G102/G$107</f>
        <v>0.323943661971831</v>
      </c>
    </row>
    <row r="103" spans="2:8">
      <c r="B103" s="73"/>
      <c r="C103" s="82"/>
      <c r="D103" s="87"/>
      <c r="E103" s="5" t="s">
        <v>42</v>
      </c>
      <c r="F103" s="7">
        <v>8</v>
      </c>
      <c r="G103" s="89"/>
      <c r="H103" s="91"/>
    </row>
    <row r="104" spans="2:8">
      <c r="B104" s="73"/>
      <c r="C104" s="82"/>
      <c r="D104" s="87"/>
      <c r="E104" s="4" t="s">
        <v>27</v>
      </c>
      <c r="F104" s="7">
        <v>8</v>
      </c>
      <c r="G104" s="89"/>
      <c r="H104" s="91"/>
    </row>
    <row r="105" spans="2:8">
      <c r="B105" s="73"/>
      <c r="C105" s="82"/>
      <c r="D105" s="87"/>
      <c r="E105" s="4" t="s">
        <v>28</v>
      </c>
      <c r="F105" s="7">
        <v>4</v>
      </c>
      <c r="G105" s="89"/>
      <c r="H105" s="91"/>
    </row>
    <row r="106" spans="2:8" ht="17.25" thickBot="1">
      <c r="B106" s="73"/>
      <c r="C106" s="83"/>
      <c r="D106" s="93" t="s">
        <v>43</v>
      </c>
      <c r="E106" s="94"/>
      <c r="F106" s="8">
        <v>2</v>
      </c>
      <c r="G106" s="31">
        <f>F106</f>
        <v>2</v>
      </c>
      <c r="H106" s="32">
        <f>G106/G$107</f>
        <v>2.8169014084507043E-2</v>
      </c>
    </row>
    <row r="107" spans="2:8" ht="17.25" thickBot="1">
      <c r="B107" s="74"/>
      <c r="C107" s="65" t="s">
        <v>30</v>
      </c>
      <c r="D107" s="95"/>
      <c r="E107" s="96"/>
      <c r="F107" s="19">
        <f>SUM(F94:F106)</f>
        <v>71</v>
      </c>
      <c r="G107" s="19">
        <f>SUM(G94:G106)</f>
        <v>71</v>
      </c>
      <c r="H107" s="20">
        <f>SUM(H94:H106)</f>
        <v>1</v>
      </c>
    </row>
    <row r="108" spans="2:8" ht="17.25" thickTop="1">
      <c r="B108" s="72">
        <v>4</v>
      </c>
      <c r="C108" s="81" t="s">
        <v>35</v>
      </c>
      <c r="D108" s="84" t="s">
        <v>48</v>
      </c>
      <c r="E108" s="23" t="s">
        <v>41</v>
      </c>
      <c r="F108" s="24">
        <v>1</v>
      </c>
      <c r="G108" s="77">
        <f>SUM(F108:F111)</f>
        <v>12</v>
      </c>
      <c r="H108" s="75">
        <f>G108/G$93</f>
        <v>0.19047619047619047</v>
      </c>
    </row>
    <row r="109" spans="2:8">
      <c r="B109" s="73"/>
      <c r="C109" s="82"/>
      <c r="D109" s="80"/>
      <c r="E109" s="25" t="s">
        <v>42</v>
      </c>
      <c r="F109" s="26">
        <v>5</v>
      </c>
      <c r="G109" s="57"/>
      <c r="H109" s="76"/>
    </row>
    <row r="110" spans="2:8">
      <c r="B110" s="73"/>
      <c r="C110" s="82"/>
      <c r="D110" s="80"/>
      <c r="E110" s="27" t="s">
        <v>27</v>
      </c>
      <c r="F110" s="26">
        <v>4</v>
      </c>
      <c r="G110" s="57"/>
      <c r="H110" s="76"/>
    </row>
    <row r="111" spans="2:8">
      <c r="B111" s="73"/>
      <c r="C111" s="82"/>
      <c r="D111" s="80"/>
      <c r="E111" s="27" t="s">
        <v>28</v>
      </c>
      <c r="F111" s="26">
        <v>2</v>
      </c>
      <c r="G111" s="57"/>
      <c r="H111" s="76"/>
    </row>
    <row r="112" spans="2:8">
      <c r="B112" s="73"/>
      <c r="C112" s="82"/>
      <c r="D112" s="80" t="s">
        <v>49</v>
      </c>
      <c r="E112" s="27" t="s">
        <v>41</v>
      </c>
      <c r="F112" s="26">
        <v>1</v>
      </c>
      <c r="G112" s="57">
        <f t="shared" ref="G112" si="53">SUM(F112:F115)</f>
        <v>12</v>
      </c>
      <c r="H112" s="76">
        <f t="shared" ref="H112" si="54">G112/G$93</f>
        <v>0.19047619047619047</v>
      </c>
    </row>
    <row r="113" spans="2:8">
      <c r="B113" s="73"/>
      <c r="C113" s="82"/>
      <c r="D113" s="80"/>
      <c r="E113" s="25" t="s">
        <v>42</v>
      </c>
      <c r="F113" s="26">
        <v>5</v>
      </c>
      <c r="G113" s="57"/>
      <c r="H113" s="76"/>
    </row>
    <row r="114" spans="2:8">
      <c r="B114" s="73"/>
      <c r="C114" s="82"/>
      <c r="D114" s="80"/>
      <c r="E114" s="27" t="s">
        <v>27</v>
      </c>
      <c r="F114" s="26">
        <v>4</v>
      </c>
      <c r="G114" s="57"/>
      <c r="H114" s="76"/>
    </row>
    <row r="115" spans="2:8">
      <c r="B115" s="73"/>
      <c r="C115" s="82"/>
      <c r="D115" s="80"/>
      <c r="E115" s="27" t="s">
        <v>28</v>
      </c>
      <c r="F115" s="26">
        <v>2</v>
      </c>
      <c r="G115" s="57"/>
      <c r="H115" s="76"/>
    </row>
    <row r="116" spans="2:8">
      <c r="B116" s="73"/>
      <c r="C116" s="82"/>
      <c r="D116" s="80" t="s">
        <v>50</v>
      </c>
      <c r="E116" s="27" t="s">
        <v>41</v>
      </c>
      <c r="F116" s="26">
        <v>1</v>
      </c>
      <c r="G116" s="57">
        <f t="shared" ref="G116" si="55">SUM(F116:F119)</f>
        <v>12</v>
      </c>
      <c r="H116" s="76">
        <f t="shared" ref="H116" si="56">G116/G$93</f>
        <v>0.19047619047619047</v>
      </c>
    </row>
    <row r="117" spans="2:8">
      <c r="B117" s="73"/>
      <c r="C117" s="82"/>
      <c r="D117" s="80"/>
      <c r="E117" s="25" t="s">
        <v>42</v>
      </c>
      <c r="F117" s="26">
        <v>5</v>
      </c>
      <c r="G117" s="57"/>
      <c r="H117" s="76"/>
    </row>
    <row r="118" spans="2:8">
      <c r="B118" s="73"/>
      <c r="C118" s="82"/>
      <c r="D118" s="80"/>
      <c r="E118" s="27" t="s">
        <v>27</v>
      </c>
      <c r="F118" s="26">
        <v>4</v>
      </c>
      <c r="G118" s="57"/>
      <c r="H118" s="76"/>
    </row>
    <row r="119" spans="2:8">
      <c r="B119" s="73"/>
      <c r="C119" s="82"/>
      <c r="D119" s="80"/>
      <c r="E119" s="27" t="s">
        <v>28</v>
      </c>
      <c r="F119" s="26">
        <v>2</v>
      </c>
      <c r="G119" s="57"/>
      <c r="H119" s="76"/>
    </row>
    <row r="120" spans="2:8">
      <c r="B120" s="73"/>
      <c r="C120" s="82"/>
      <c r="D120" s="80" t="s">
        <v>51</v>
      </c>
      <c r="E120" s="27" t="s">
        <v>41</v>
      </c>
      <c r="F120" s="26">
        <v>1</v>
      </c>
      <c r="G120" s="57">
        <f t="shared" ref="G120" si="57">SUM(F120:F123)</f>
        <v>12</v>
      </c>
      <c r="H120" s="76">
        <f t="shared" ref="H120" si="58">G120/G$93</f>
        <v>0.19047619047619047</v>
      </c>
    </row>
    <row r="121" spans="2:8">
      <c r="B121" s="73"/>
      <c r="C121" s="82"/>
      <c r="D121" s="80"/>
      <c r="E121" s="25" t="s">
        <v>42</v>
      </c>
      <c r="F121" s="26">
        <v>5</v>
      </c>
      <c r="G121" s="57"/>
      <c r="H121" s="76"/>
    </row>
    <row r="122" spans="2:8">
      <c r="B122" s="73"/>
      <c r="C122" s="82"/>
      <c r="D122" s="80"/>
      <c r="E122" s="27" t="s">
        <v>27</v>
      </c>
      <c r="F122" s="26">
        <v>4</v>
      </c>
      <c r="G122" s="57"/>
      <c r="H122" s="76"/>
    </row>
    <row r="123" spans="2:8">
      <c r="B123" s="73"/>
      <c r="C123" s="82"/>
      <c r="D123" s="80"/>
      <c r="E123" s="27" t="s">
        <v>28</v>
      </c>
      <c r="F123" s="26">
        <v>2</v>
      </c>
      <c r="G123" s="57"/>
      <c r="H123" s="76"/>
    </row>
    <row r="124" spans="2:8">
      <c r="B124" s="73"/>
      <c r="C124" s="82"/>
      <c r="D124" s="80" t="s">
        <v>52</v>
      </c>
      <c r="E124" s="27" t="s">
        <v>41</v>
      </c>
      <c r="F124" s="26">
        <v>1</v>
      </c>
      <c r="G124" s="57">
        <f t="shared" ref="G124" si="59">SUM(F124:F127)</f>
        <v>13</v>
      </c>
      <c r="H124" s="76">
        <f t="shared" ref="H124" si="60">G124/G$93</f>
        <v>0.20634920634920634</v>
      </c>
    </row>
    <row r="125" spans="2:8">
      <c r="B125" s="73"/>
      <c r="C125" s="82"/>
      <c r="D125" s="80"/>
      <c r="E125" s="25" t="s">
        <v>42</v>
      </c>
      <c r="F125" s="26">
        <v>5</v>
      </c>
      <c r="G125" s="57"/>
      <c r="H125" s="76"/>
    </row>
    <row r="126" spans="2:8">
      <c r="B126" s="73"/>
      <c r="C126" s="82"/>
      <c r="D126" s="80"/>
      <c r="E126" s="27" t="s">
        <v>27</v>
      </c>
      <c r="F126" s="26">
        <v>4</v>
      </c>
      <c r="G126" s="57"/>
      <c r="H126" s="76"/>
    </row>
    <row r="127" spans="2:8">
      <c r="B127" s="73"/>
      <c r="C127" s="82"/>
      <c r="D127" s="80"/>
      <c r="E127" s="27" t="s">
        <v>28</v>
      </c>
      <c r="F127" s="26">
        <v>3</v>
      </c>
      <c r="G127" s="57"/>
      <c r="H127" s="76"/>
    </row>
    <row r="128" spans="2:8" ht="17.25" thickBot="1">
      <c r="B128" s="73"/>
      <c r="C128" s="83"/>
      <c r="D128" s="78" t="s">
        <v>43</v>
      </c>
      <c r="E128" s="79"/>
      <c r="F128" s="28">
        <v>2</v>
      </c>
      <c r="G128" s="29">
        <f>F128</f>
        <v>2</v>
      </c>
      <c r="H128" s="30">
        <f t="shared" ref="H128" si="61">G128/G$93</f>
        <v>3.1746031746031744E-2</v>
      </c>
    </row>
    <row r="129" spans="2:8" ht="17.25" thickBot="1">
      <c r="B129" s="74"/>
      <c r="C129" s="62" t="s">
        <v>30</v>
      </c>
      <c r="D129" s="63"/>
      <c r="E129" s="64"/>
      <c r="F129" s="14">
        <f>SUM(F108:F128)</f>
        <v>63</v>
      </c>
      <c r="G129" s="14">
        <f>SUM(G108:G128)</f>
        <v>63</v>
      </c>
      <c r="H129" s="15">
        <f>SUM(H108:H128)</f>
        <v>0.99999999999999989</v>
      </c>
    </row>
  </sheetData>
  <mergeCells count="127">
    <mergeCell ref="C94:C106"/>
    <mergeCell ref="H116:H119"/>
    <mergeCell ref="D120:D123"/>
    <mergeCell ref="G120:G123"/>
    <mergeCell ref="H120:H123"/>
    <mergeCell ref="D124:D127"/>
    <mergeCell ref="G124:G127"/>
    <mergeCell ref="H124:H127"/>
    <mergeCell ref="B94:B107"/>
    <mergeCell ref="B108:B129"/>
    <mergeCell ref="C108:C128"/>
    <mergeCell ref="D108:D111"/>
    <mergeCell ref="G108:G111"/>
    <mergeCell ref="D112:D115"/>
    <mergeCell ref="G112:G115"/>
    <mergeCell ref="D116:D119"/>
    <mergeCell ref="G116:G119"/>
    <mergeCell ref="D128:E128"/>
    <mergeCell ref="C129:E129"/>
    <mergeCell ref="D106:E106"/>
    <mergeCell ref="C107:E107"/>
    <mergeCell ref="H108:H111"/>
    <mergeCell ref="H112:H115"/>
    <mergeCell ref="D94:D97"/>
    <mergeCell ref="G94:G97"/>
    <mergeCell ref="H94:H97"/>
    <mergeCell ref="D98:D101"/>
    <mergeCell ref="G98:G101"/>
    <mergeCell ref="H98:H101"/>
    <mergeCell ref="D102:D105"/>
    <mergeCell ref="G102:G105"/>
    <mergeCell ref="H102:H105"/>
    <mergeCell ref="B72:B93"/>
    <mergeCell ref="H72:H75"/>
    <mergeCell ref="G72:G75"/>
    <mergeCell ref="G76:G79"/>
    <mergeCell ref="G80:G83"/>
    <mergeCell ref="G84:G87"/>
    <mergeCell ref="G88:G91"/>
    <mergeCell ref="H76:H79"/>
    <mergeCell ref="H80:H83"/>
    <mergeCell ref="H84:H87"/>
    <mergeCell ref="H88:H91"/>
    <mergeCell ref="D92:E92"/>
    <mergeCell ref="D76:D79"/>
    <mergeCell ref="D80:D83"/>
    <mergeCell ref="D84:D87"/>
    <mergeCell ref="D88:D91"/>
    <mergeCell ref="C72:C92"/>
    <mergeCell ref="D72:D75"/>
    <mergeCell ref="C93:E93"/>
    <mergeCell ref="C71:E71"/>
    <mergeCell ref="B7:B71"/>
    <mergeCell ref="C7:C70"/>
    <mergeCell ref="H67:H69"/>
    <mergeCell ref="H52:H54"/>
    <mergeCell ref="H55:H57"/>
    <mergeCell ref="H58:H60"/>
    <mergeCell ref="H61:H63"/>
    <mergeCell ref="H64:H66"/>
    <mergeCell ref="H7:H9"/>
    <mergeCell ref="H10:H12"/>
    <mergeCell ref="H13:H15"/>
    <mergeCell ref="H16:H18"/>
    <mergeCell ref="H19:H21"/>
    <mergeCell ref="H22:H24"/>
    <mergeCell ref="H25:H27"/>
    <mergeCell ref="H28:H30"/>
    <mergeCell ref="H31:H33"/>
    <mergeCell ref="H34:H36"/>
    <mergeCell ref="H37:H39"/>
    <mergeCell ref="H40:H42"/>
    <mergeCell ref="H43:H45"/>
    <mergeCell ref="H46:H48"/>
    <mergeCell ref="G10:G12"/>
    <mergeCell ref="G13:G15"/>
    <mergeCell ref="G16:G18"/>
    <mergeCell ref="G19:G21"/>
    <mergeCell ref="G22:G24"/>
    <mergeCell ref="G25:G27"/>
    <mergeCell ref="G28:G30"/>
    <mergeCell ref="G31:G33"/>
    <mergeCell ref="H49:H51"/>
    <mergeCell ref="G49:G51"/>
    <mergeCell ref="G34:G36"/>
    <mergeCell ref="G37:G39"/>
    <mergeCell ref="G40:G42"/>
    <mergeCell ref="G43:G45"/>
    <mergeCell ref="G46:G48"/>
    <mergeCell ref="D67:D69"/>
    <mergeCell ref="G64:G66"/>
    <mergeCell ref="G67:G69"/>
    <mergeCell ref="D70:E70"/>
    <mergeCell ref="D52:D54"/>
    <mergeCell ref="D55:D57"/>
    <mergeCell ref="D58:D60"/>
    <mergeCell ref="D61:D63"/>
    <mergeCell ref="D64:D66"/>
    <mergeCell ref="G52:G54"/>
    <mergeCell ref="G55:G57"/>
    <mergeCell ref="G58:G60"/>
    <mergeCell ref="G61:G63"/>
    <mergeCell ref="B3:H3"/>
    <mergeCell ref="H4:H5"/>
    <mergeCell ref="G4:G5"/>
    <mergeCell ref="B2:H2"/>
    <mergeCell ref="B4:B5"/>
    <mergeCell ref="C4:C5"/>
    <mergeCell ref="F4:F5"/>
    <mergeCell ref="D4:E5"/>
    <mergeCell ref="D7:D9"/>
    <mergeCell ref="G7:G9"/>
    <mergeCell ref="B6:E6"/>
    <mergeCell ref="D37:D39"/>
    <mergeCell ref="D40:D42"/>
    <mergeCell ref="D43:D45"/>
    <mergeCell ref="D46:D48"/>
    <mergeCell ref="D49:D51"/>
    <mergeCell ref="D10:D12"/>
    <mergeCell ref="D13:D15"/>
    <mergeCell ref="D16:D18"/>
    <mergeCell ref="D19:D21"/>
    <mergeCell ref="D22:D24"/>
    <mergeCell ref="D25:D27"/>
    <mergeCell ref="D28:D30"/>
    <mergeCell ref="D31:D33"/>
    <mergeCell ref="D34:D36"/>
  </mergeCells>
  <phoneticPr fontId="8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项目主计划评估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Windows 用户</cp:lastModifiedBy>
  <dcterms:created xsi:type="dcterms:W3CDTF">2016-09-07T07:58:00Z</dcterms:created>
  <dcterms:modified xsi:type="dcterms:W3CDTF">2019-12-13T08:13:04Z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  <property fmtid="{D5CDD505-2E9C-101B-9397-08002B2CF9AE}" pid="3" name="KSOReadingLayout">
    <vt:bool>true</vt:bool>
  </property>
</Properties>
</file>