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bellonbranas/USC/Técnicas III/LAB Cuántica/"/>
    </mc:Choice>
  </mc:AlternateContent>
  <xr:revisionPtr revIDLastSave="0" documentId="13_ncr:1_{E1533C97-2EAA-A34A-905B-EC0761E96D76}" xr6:coauthVersionLast="45" xr6:coauthVersionMax="45" xr10:uidLastSave="{00000000-0000-0000-0000-000000000000}"/>
  <bookViews>
    <workbookView xWindow="440" yWindow="460" windowWidth="28040" windowHeight="16380" xr2:uid="{D0C58929-0973-FB4B-849F-D1D539512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20" i="1" l="1"/>
  <c r="AZ14" i="1"/>
  <c r="AZ15" i="1"/>
  <c r="AZ16" i="1"/>
  <c r="AZ17" i="1"/>
  <c r="AZ18" i="1"/>
  <c r="AZ19" i="1"/>
  <c r="AZ13" i="1"/>
  <c r="AU21" i="1"/>
  <c r="AU22" i="1"/>
  <c r="AU15" i="1"/>
  <c r="AU16" i="1"/>
  <c r="AU17" i="1"/>
  <c r="AU18" i="1"/>
  <c r="AU19" i="1"/>
  <c r="AU20" i="1"/>
  <c r="AU14" i="1"/>
  <c r="AL15" i="1"/>
  <c r="AL16" i="1"/>
  <c r="AL17" i="1"/>
  <c r="AL18" i="1"/>
  <c r="AL19" i="1"/>
  <c r="AL20" i="1"/>
  <c r="AL21" i="1"/>
  <c r="AL22" i="1"/>
  <c r="AL14" i="1"/>
  <c r="AG22" i="1"/>
  <c r="AG23" i="1"/>
  <c r="AG24" i="1"/>
  <c r="AG25" i="1"/>
  <c r="AG26" i="1"/>
  <c r="AG16" i="1"/>
  <c r="AG17" i="1"/>
  <c r="AG18" i="1"/>
  <c r="AG19" i="1"/>
  <c r="AG20" i="1"/>
  <c r="AG21" i="1"/>
  <c r="AG15" i="1"/>
  <c r="BB3" i="1" l="1"/>
  <c r="BD4" i="1" l="1"/>
  <c r="BD5" i="1"/>
  <c r="BD6" i="1"/>
  <c r="BD7" i="1"/>
  <c r="BD8" i="1"/>
  <c r="BD9" i="1"/>
  <c r="BD3" i="1"/>
  <c r="AW3" i="1"/>
  <c r="AW4" i="1"/>
  <c r="AW5" i="1"/>
  <c r="AW6" i="1"/>
  <c r="AW7" i="1"/>
  <c r="AW8" i="1"/>
  <c r="AW9" i="1"/>
  <c r="AP4" i="1"/>
  <c r="AP5" i="1"/>
  <c r="AP6" i="1"/>
  <c r="AP7" i="1"/>
  <c r="AP8" i="1"/>
  <c r="AP9" i="1"/>
  <c r="AP3" i="1"/>
  <c r="AI4" i="1"/>
  <c r="AI5" i="1"/>
  <c r="AI6" i="1"/>
  <c r="AI7" i="1"/>
  <c r="AI8" i="1"/>
  <c r="AI9" i="1"/>
  <c r="AI3" i="1"/>
  <c r="AG3" i="1"/>
  <c r="BB4" i="1" l="1"/>
  <c r="BB5" i="1"/>
  <c r="BB6" i="1"/>
  <c r="BB7" i="1"/>
  <c r="BB8" i="1"/>
  <c r="BB9" i="1"/>
  <c r="AU3" i="1"/>
  <c r="AU9" i="1"/>
  <c r="AU4" i="1"/>
  <c r="AU5" i="1"/>
  <c r="AU6" i="1"/>
  <c r="AU7" i="1"/>
  <c r="AU8" i="1"/>
  <c r="AN3" i="1"/>
  <c r="AN4" i="1"/>
  <c r="AN5" i="1"/>
  <c r="AN6" i="1"/>
  <c r="AN7" i="1"/>
  <c r="AN8" i="1"/>
  <c r="AN9" i="1"/>
  <c r="Z2" i="1"/>
  <c r="AG9" i="1"/>
  <c r="AG4" i="1"/>
  <c r="AG5" i="1"/>
  <c r="AG6" i="1"/>
  <c r="AG7" i="1"/>
  <c r="AG8" i="1"/>
  <c r="AM3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2" i="1"/>
  <c r="K3" i="1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AB2" i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" i="1"/>
  <c r="S2" i="1"/>
  <c r="K2" i="1"/>
  <c r="J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BA9" i="1" l="1"/>
  <c r="BC9" i="1" s="1"/>
  <c r="AT9" i="1"/>
  <c r="AV9" i="1" s="1"/>
  <c r="AM9" i="1"/>
  <c r="AO9" i="1" s="1"/>
  <c r="AF9" i="1"/>
  <c r="AH9" i="1" s="1"/>
  <c r="BA8" i="1"/>
  <c r="BC8" i="1" s="1"/>
  <c r="AT8" i="1"/>
  <c r="AV8" i="1" s="1"/>
  <c r="AM8" i="1"/>
  <c r="AO8" i="1" s="1"/>
  <c r="AF8" i="1"/>
  <c r="AH8" i="1" s="1"/>
  <c r="BA7" i="1"/>
  <c r="BC7" i="1" s="1"/>
  <c r="AT7" i="1"/>
  <c r="AV7" i="1" s="1"/>
  <c r="AM7" i="1"/>
  <c r="AO7" i="1" s="1"/>
  <c r="AF7" i="1"/>
  <c r="AH7" i="1" s="1"/>
  <c r="BA6" i="1"/>
  <c r="BC6" i="1" s="1"/>
  <c r="AT6" i="1"/>
  <c r="AV6" i="1" s="1"/>
  <c r="AM6" i="1"/>
  <c r="AO6" i="1" s="1"/>
  <c r="AF6" i="1"/>
  <c r="AH6" i="1" s="1"/>
  <c r="BA5" i="1"/>
  <c r="BC5" i="1" s="1"/>
  <c r="AT5" i="1"/>
  <c r="AV5" i="1" s="1"/>
  <c r="AM5" i="1"/>
  <c r="AO5" i="1" s="1"/>
  <c r="AF5" i="1"/>
  <c r="AH5" i="1" s="1"/>
  <c r="BA4" i="1"/>
  <c r="BC4" i="1" s="1"/>
  <c r="AT4" i="1"/>
  <c r="AV4" i="1" s="1"/>
  <c r="AM4" i="1"/>
  <c r="AO4" i="1" s="1"/>
  <c r="AF4" i="1"/>
  <c r="AH4" i="1" s="1"/>
  <c r="BA3" i="1"/>
  <c r="BC3" i="1" s="1"/>
  <c r="AT3" i="1"/>
  <c r="AV3" i="1" s="1"/>
  <c r="AO3" i="1"/>
  <c r="AF3" i="1"/>
  <c r="AH3" i="1" s="1"/>
  <c r="R26" i="1"/>
  <c r="R25" i="1"/>
  <c r="R29" i="1"/>
  <c r="R2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<sst xmlns="http://schemas.openxmlformats.org/spreadsheetml/2006/main" count="59" uniqueCount="42">
  <si>
    <t>Medida</t>
  </si>
  <si>
    <t>t</t>
  </si>
  <si>
    <t>N(acumulado)</t>
  </si>
  <si>
    <t>N</t>
  </si>
  <si>
    <t>N/t-rui</t>
  </si>
  <si>
    <t>Nac/t - ruido</t>
  </si>
  <si>
    <t>Ruido de fondo</t>
  </si>
  <si>
    <t>Tiempo</t>
  </si>
  <si>
    <t>Particulas</t>
  </si>
  <si>
    <t>Partículas</t>
  </si>
  <si>
    <t>Hojas</t>
  </si>
  <si>
    <t>N/t</t>
  </si>
  <si>
    <t>ruido</t>
  </si>
  <si>
    <t>sen papel</t>
  </si>
  <si>
    <t>Aluminio</t>
  </si>
  <si>
    <t>con papel</t>
  </si>
  <si>
    <t>Aprox 32 mil</t>
  </si>
  <si>
    <t>papel frena pero distancia +</t>
  </si>
  <si>
    <t>Distancia (cm)</t>
  </si>
  <si>
    <t>Con imán</t>
  </si>
  <si>
    <t>1 Pb y 2 Al</t>
  </si>
  <si>
    <t>Sin imán</t>
  </si>
  <si>
    <t>Ángulo</t>
  </si>
  <si>
    <t>P/t</t>
  </si>
  <si>
    <t>Tiempo2</t>
  </si>
  <si>
    <t>Partículas2</t>
  </si>
  <si>
    <t>N/t2</t>
  </si>
  <si>
    <t>ruido2</t>
  </si>
  <si>
    <t>s(N/t)</t>
  </si>
  <si>
    <t>s(ruid)</t>
  </si>
  <si>
    <t>s(ruido)</t>
  </si>
  <si>
    <t>s(N/t2)</t>
  </si>
  <si>
    <t>s(ruido2)</t>
  </si>
  <si>
    <t>poisincert</t>
  </si>
  <si>
    <t>noiman</t>
  </si>
  <si>
    <t>s(noiman)</t>
  </si>
  <si>
    <t>iman</t>
  </si>
  <si>
    <t>s(iman)</t>
  </si>
  <si>
    <t>imanaluminio</t>
  </si>
  <si>
    <t>s(imanaluminio)</t>
  </si>
  <si>
    <t>aluminio</t>
  </si>
  <si>
    <t>s(aluminio)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</si>
</sst>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2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7895-FCBA-6047-AC89-4DDA6F7F4B51}">
  <dimension ref="A1:BD151"/>
  <sheetViews>
    <sheetView tabSelected="1" topLeftCell="AN1" workbookViewId="0">
      <selection activeCell="BD9" sqref="BC3:BD9"/>
    </sheetView>
  </sheetViews>
  <sheetFormatPr baseColWidth="10" defaultRowHeight="16" x14ac:dyDescent="0.2"/>
  <cols>
    <col min="9" max="9" width="1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29</v>
      </c>
      <c r="L1" t="s">
        <v>7</v>
      </c>
      <c r="M1" t="s">
        <v>9</v>
      </c>
      <c r="N1" t="s">
        <v>23</v>
      </c>
      <c r="O1" t="s">
        <v>10</v>
      </c>
      <c r="P1" t="s">
        <v>7</v>
      </c>
      <c r="Q1" t="s">
        <v>8</v>
      </c>
      <c r="R1" t="s">
        <v>11</v>
      </c>
      <c r="S1" t="s">
        <v>28</v>
      </c>
      <c r="T1" t="s">
        <v>12</v>
      </c>
      <c r="U1" t="s">
        <v>30</v>
      </c>
      <c r="V1" t="s">
        <v>18</v>
      </c>
      <c r="W1" t="s">
        <v>24</v>
      </c>
      <c r="X1" t="s">
        <v>25</v>
      </c>
      <c r="Y1" t="s">
        <v>26</v>
      </c>
      <c r="Z1" t="s">
        <v>31</v>
      </c>
      <c r="AA1" t="s">
        <v>27</v>
      </c>
      <c r="AB1" t="s">
        <v>32</v>
      </c>
      <c r="AG1">
        <v>0.47291666666666665</v>
      </c>
      <c r="AH1" t="s">
        <v>34</v>
      </c>
      <c r="AI1" t="s">
        <v>35</v>
      </c>
      <c r="AJ1" t="s">
        <v>22</v>
      </c>
      <c r="AO1" t="s">
        <v>36</v>
      </c>
      <c r="AP1" t="s">
        <v>37</v>
      </c>
      <c r="AQ1" t="s">
        <v>19</v>
      </c>
      <c r="AR1" t="s">
        <v>20</v>
      </c>
      <c r="AV1" t="s">
        <v>38</v>
      </c>
      <c r="AW1" t="s">
        <v>39</v>
      </c>
      <c r="AX1" t="s">
        <v>21</v>
      </c>
      <c r="BC1" t="s">
        <v>40</v>
      </c>
      <c r="BD1" t="s">
        <v>41</v>
      </c>
    </row>
    <row r="2" spans="1:56" x14ac:dyDescent="0.2">
      <c r="A2">
        <v>1</v>
      </c>
      <c r="B2">
        <v>5</v>
      </c>
      <c r="C2">
        <v>27</v>
      </c>
      <c r="D2">
        <v>27</v>
      </c>
      <c r="E2">
        <f>SQRT(D2)</f>
        <v>5.196152422706632</v>
      </c>
      <c r="F2">
        <v>4.9270833333333339</v>
      </c>
      <c r="G2">
        <v>4.9270833333333339</v>
      </c>
      <c r="H2">
        <v>480</v>
      </c>
      <c r="I2">
        <v>227</v>
      </c>
      <c r="J2">
        <f>I2/H2</f>
        <v>0.47291666666666665</v>
      </c>
      <c r="K2">
        <f>SQRT((SQRT(I2)/H2)^2+(I2/H2^2)^2)</f>
        <v>3.1404040495357853E-2</v>
      </c>
      <c r="L2">
        <v>25</v>
      </c>
      <c r="M2">
        <v>166</v>
      </c>
      <c r="N2">
        <f t="shared" ref="N2:N7" si="0">M2/L2</f>
        <v>6.64</v>
      </c>
      <c r="O2">
        <v>1</v>
      </c>
      <c r="P2">
        <v>20</v>
      </c>
      <c r="Q2">
        <v>1903</v>
      </c>
      <c r="R2">
        <v>95.15</v>
      </c>
      <c r="S2">
        <f>SQRT((SQRT(Q2)/P2)^2+(Q2/P2^2)^2)</f>
        <v>5.2336704376565404</v>
      </c>
      <c r="T2">
        <v>94.677083333333343</v>
      </c>
      <c r="U2">
        <f>SQRT(S2^2+K$2^2)</f>
        <v>5.2337646549839665</v>
      </c>
      <c r="V2">
        <v>0.5</v>
      </c>
      <c r="W2">
        <v>20</v>
      </c>
      <c r="X2">
        <v>6186</v>
      </c>
      <c r="Y2">
        <v>309.3</v>
      </c>
      <c r="Z2">
        <f>SQRT((SQRT(X2)/W2)^2+(X2/W2^2)^2)</f>
        <v>15.957168451827537</v>
      </c>
      <c r="AA2">
        <v>308.82708333333335</v>
      </c>
      <c r="AB2">
        <f>SQRT(Z2^2+K$2^2)</f>
        <v>15.957199353701121</v>
      </c>
      <c r="AC2" t="s">
        <v>22</v>
      </c>
      <c r="AD2" t="s">
        <v>7</v>
      </c>
      <c r="AE2" t="s">
        <v>8</v>
      </c>
      <c r="AK2" t="s">
        <v>7</v>
      </c>
      <c r="AL2" t="s">
        <v>9</v>
      </c>
      <c r="AO2">
        <v>0.47291666666666665</v>
      </c>
      <c r="AQ2" t="s">
        <v>22</v>
      </c>
      <c r="AR2" t="s">
        <v>7</v>
      </c>
      <c r="AS2" t="s">
        <v>9</v>
      </c>
      <c r="AV2">
        <v>0.47291666666666665</v>
      </c>
      <c r="AX2" t="s">
        <v>22</v>
      </c>
      <c r="AY2" t="s">
        <v>7</v>
      </c>
      <c r="AZ2" t="s">
        <v>9</v>
      </c>
      <c r="BC2">
        <v>0.47291666666666665</v>
      </c>
    </row>
    <row r="3" spans="1:56" x14ac:dyDescent="0.2">
      <c r="A3">
        <v>2</v>
      </c>
      <c r="B3">
        <v>10</v>
      </c>
      <c r="C3">
        <v>55</v>
      </c>
      <c r="D3">
        <v>28</v>
      </c>
      <c r="E3">
        <f t="shared" ref="E3:E66" si="1">SQRT(D3)</f>
        <v>5.2915026221291814</v>
      </c>
      <c r="F3">
        <v>5.1270833333333332</v>
      </c>
      <c r="G3">
        <v>5.0270833333333336</v>
      </c>
      <c r="K3">
        <f>SQRT(J2)</f>
        <v>0.6876893678592586</v>
      </c>
      <c r="L3">
        <v>15</v>
      </c>
      <c r="M3">
        <v>82</v>
      </c>
      <c r="N3">
        <f t="shared" si="0"/>
        <v>5.4666666666666668</v>
      </c>
      <c r="O3">
        <v>2</v>
      </c>
      <c r="P3">
        <v>20</v>
      </c>
      <c r="Q3">
        <v>1470</v>
      </c>
      <c r="R3">
        <v>73.5</v>
      </c>
      <c r="S3">
        <f t="shared" ref="S3:S21" si="2">SQRT((SQRT(Q3)/P3)^2+(Q3/P3^2)^2)</f>
        <v>4.1449517488144538</v>
      </c>
      <c r="T3">
        <v>73.027083333333337</v>
      </c>
      <c r="U3">
        <f t="shared" ref="U3:U21" si="3">SQRT(S3^2+K$2^2)</f>
        <v>4.1450707127574349</v>
      </c>
      <c r="V3">
        <v>1</v>
      </c>
      <c r="W3">
        <v>20</v>
      </c>
      <c r="X3">
        <v>2224</v>
      </c>
      <c r="Y3">
        <v>111.2</v>
      </c>
      <c r="Z3">
        <f t="shared" ref="Z3:Z21" si="4">SQRT((SQRT(X3)/W3)^2+(X3/W3^2)^2)</f>
        <v>6.0393377120343246</v>
      </c>
      <c r="AA3">
        <v>110.72708333333334</v>
      </c>
      <c r="AB3">
        <f t="shared" ref="AB3:AB21" si="5">SQRT(Z3^2+K$2^2)</f>
        <v>6.0394193606471331</v>
      </c>
      <c r="AC3">
        <v>0</v>
      </c>
      <c r="AD3">
        <v>45</v>
      </c>
      <c r="AE3">
        <v>167</v>
      </c>
      <c r="AF3">
        <f t="shared" ref="AF3:AF9" si="6">AE3/AD3</f>
        <v>3.7111111111111112</v>
      </c>
      <c r="AG3">
        <f>SQRT((SQRT(AE3)/AD3)^2+(AE3/AD3^2)^2)</f>
        <v>0.29878134841799486</v>
      </c>
      <c r="AH3" s="2">
        <f t="shared" ref="AH3:AH9" si="7">AF3-AG$1</f>
        <v>3.2381944444444448</v>
      </c>
      <c r="AI3" s="2">
        <f>SQRT(AG3^2+K$2^2)</f>
        <v>0.300427209023932</v>
      </c>
      <c r="AJ3">
        <v>0</v>
      </c>
      <c r="AK3">
        <v>90</v>
      </c>
      <c r="AL3">
        <v>79</v>
      </c>
      <c r="AM3">
        <f t="shared" ref="AM3:AM9" si="8">AL3/AK3</f>
        <v>0.87777777777777777</v>
      </c>
      <c r="AN3">
        <f>SQRT((SQRT(AL3)/AK3)^2+(AL3/AK3^2)^2)</f>
        <v>9.9238143445271376E-2</v>
      </c>
      <c r="AO3" s="2">
        <f t="shared" ref="AO3:AO9" si="9">AM3-AO$2</f>
        <v>0.40486111111111112</v>
      </c>
      <c r="AP3" s="2">
        <f>SQRT(AN3^2+K$2^2)</f>
        <v>0.104088533825289</v>
      </c>
      <c r="AQ3">
        <v>0</v>
      </c>
      <c r="AR3">
        <v>165</v>
      </c>
      <c r="AS3">
        <v>121</v>
      </c>
      <c r="AT3">
        <f t="shared" ref="AT3:AT9" si="10">AS3/AR3</f>
        <v>0.73333333333333328</v>
      </c>
      <c r="AU3">
        <f>SQRT((SQRT(AS3)/AR3)^2+(AS3/AR3^2)^2)</f>
        <v>6.6814650570546266E-2</v>
      </c>
      <c r="AV3" s="1">
        <f t="shared" ref="AV3:AV9" si="11">AT3-AV$2</f>
        <v>0.26041666666666663</v>
      </c>
      <c r="AW3" s="1">
        <f>SQRT(AU3^2+K$2^2)</f>
        <v>7.3826900858008901E-2</v>
      </c>
      <c r="AX3">
        <v>0</v>
      </c>
      <c r="AY3">
        <v>100</v>
      </c>
      <c r="AZ3">
        <v>73</v>
      </c>
      <c r="BA3">
        <f t="shared" ref="BA3:BA9" si="12">AZ3/AY3</f>
        <v>0.73</v>
      </c>
      <c r="BB3">
        <f>SQRT((SQRT(AZ3)/AY3)^2+(AZ3/AY3^2)^2)</f>
        <v>8.5751326520351848E-2</v>
      </c>
      <c r="BC3" s="1">
        <f t="shared" ref="BC3:BC9" si="13">BA3-BC$2</f>
        <v>0.25708333333333333</v>
      </c>
      <c r="BD3" s="1">
        <f>SQRT(BB3^2+K$2^2)</f>
        <v>9.1320883479268172E-2</v>
      </c>
    </row>
    <row r="4" spans="1:56" x14ac:dyDescent="0.2">
      <c r="A4">
        <v>3</v>
      </c>
      <c r="B4">
        <v>15</v>
      </c>
      <c r="C4">
        <v>81</v>
      </c>
      <c r="D4">
        <v>26</v>
      </c>
      <c r="E4">
        <f t="shared" si="1"/>
        <v>5.0990195135927845</v>
      </c>
      <c r="F4">
        <v>4.7270833333333337</v>
      </c>
      <c r="G4">
        <v>4.9270833333333339</v>
      </c>
      <c r="L4">
        <v>15</v>
      </c>
      <c r="M4">
        <v>91</v>
      </c>
      <c r="N4">
        <f t="shared" si="0"/>
        <v>6.0666666666666664</v>
      </c>
      <c r="O4">
        <v>3</v>
      </c>
      <c r="P4">
        <v>20</v>
      </c>
      <c r="Q4">
        <v>1170</v>
      </c>
      <c r="R4">
        <v>58.5</v>
      </c>
      <c r="S4">
        <f t="shared" si="2"/>
        <v>3.3883070994229554</v>
      </c>
      <c r="T4">
        <v>58.02708333333333</v>
      </c>
      <c r="U4">
        <f t="shared" si="3"/>
        <v>3.3884526282300946</v>
      </c>
      <c r="V4">
        <v>1.5</v>
      </c>
      <c r="W4">
        <v>20</v>
      </c>
      <c r="X4">
        <v>1373</v>
      </c>
      <c r="Y4">
        <v>68.650000000000006</v>
      </c>
      <c r="Z4">
        <f t="shared" si="4"/>
        <v>3.9005840908766474</v>
      </c>
      <c r="AA4">
        <v>68.177083333333343</v>
      </c>
      <c r="AB4">
        <f t="shared" si="5"/>
        <v>3.9007105075562114</v>
      </c>
      <c r="AC4">
        <v>15</v>
      </c>
      <c r="AD4">
        <v>60</v>
      </c>
      <c r="AE4">
        <v>82</v>
      </c>
      <c r="AF4">
        <f t="shared" si="6"/>
        <v>1.3666666666666667</v>
      </c>
      <c r="AG4">
        <f t="shared" ref="AG4:AG8" si="14">SQRT((SQRT(AE4)/AD4)^2+(AE4/AD4^2)^2)</f>
        <v>0.15263225392515045</v>
      </c>
      <c r="AH4" s="2">
        <f t="shared" si="7"/>
        <v>0.89375000000000004</v>
      </c>
      <c r="AI4" s="2">
        <f t="shared" ref="AI4:AI9" si="15">SQRT(AG4^2+K$2^2)</f>
        <v>0.15582945388374331</v>
      </c>
      <c r="AJ4">
        <v>15</v>
      </c>
      <c r="AK4">
        <v>120</v>
      </c>
      <c r="AL4">
        <v>75</v>
      </c>
      <c r="AM4">
        <f t="shared" si="8"/>
        <v>0.625</v>
      </c>
      <c r="AN4">
        <f t="shared" ref="AN4:AN9" si="16">SQRT((SQRT(AL4)/AK4)^2+(AL4/AK4^2)^2)</f>
        <v>7.2356479111717747E-2</v>
      </c>
      <c r="AO4" s="1">
        <f t="shared" si="9"/>
        <v>0.15208333333333335</v>
      </c>
      <c r="AP4" s="1">
        <f t="shared" ref="AP4:AP9" si="17">SQRT(AN4^2+K$2^2)</f>
        <v>7.8877587620809764E-2</v>
      </c>
      <c r="AQ4">
        <v>15</v>
      </c>
      <c r="AR4">
        <v>180</v>
      </c>
      <c r="AS4">
        <v>119</v>
      </c>
      <c r="AT4">
        <f t="shared" si="10"/>
        <v>0.66111111111111109</v>
      </c>
      <c r="AU4">
        <f t="shared" ref="AU4:AU8" si="18">SQRT((SQRT(AS4)/AR4)^2+(AS4/AR4^2)^2)</f>
        <v>6.0715148490396886E-2</v>
      </c>
      <c r="AV4" s="1">
        <f t="shared" si="11"/>
        <v>0.18819444444444444</v>
      </c>
      <c r="AW4" s="1">
        <f t="shared" ref="AW4:AW9" si="19">SQRT(AU4^2+K$2^2)</f>
        <v>6.835600204550453E-2</v>
      </c>
      <c r="AX4">
        <v>15</v>
      </c>
      <c r="AY4">
        <v>120</v>
      </c>
      <c r="AZ4">
        <v>84</v>
      </c>
      <c r="BA4">
        <f t="shared" si="12"/>
        <v>0.7</v>
      </c>
      <c r="BB4">
        <f t="shared" ref="BB4:BB9" si="20">SQRT((SQRT(AZ4)/AY4)^2+(AZ4/AY4^2)^2)</f>
        <v>7.6598701758653256E-2</v>
      </c>
      <c r="BC4" s="1">
        <f t="shared" si="13"/>
        <v>0.2270833333333333</v>
      </c>
      <c r="BD4" s="1">
        <f t="shared" ref="BD4:BD9" si="21">SQRT(BB4^2+K$2^2)</f>
        <v>8.2786320552040396E-2</v>
      </c>
    </row>
    <row r="5" spans="1:56" x14ac:dyDescent="0.2">
      <c r="A5">
        <v>4</v>
      </c>
      <c r="B5">
        <v>20</v>
      </c>
      <c r="C5">
        <v>112</v>
      </c>
      <c r="D5">
        <v>31</v>
      </c>
      <c r="E5">
        <f t="shared" si="1"/>
        <v>5.5677643628300215</v>
      </c>
      <c r="F5">
        <v>5.7270833333333337</v>
      </c>
      <c r="G5">
        <v>5.1270833333333332</v>
      </c>
      <c r="L5">
        <v>15</v>
      </c>
      <c r="M5">
        <v>84</v>
      </c>
      <c r="N5">
        <f t="shared" si="0"/>
        <v>5.6</v>
      </c>
      <c r="O5">
        <v>4</v>
      </c>
      <c r="P5">
        <v>22</v>
      </c>
      <c r="Q5">
        <v>1130</v>
      </c>
      <c r="R5">
        <v>51.363636363636367</v>
      </c>
      <c r="S5">
        <f t="shared" si="2"/>
        <v>2.7902661165244651</v>
      </c>
      <c r="T5">
        <v>50.890719696969697</v>
      </c>
      <c r="U5">
        <f t="shared" si="3"/>
        <v>2.7904428348891068</v>
      </c>
      <c r="V5">
        <v>2</v>
      </c>
      <c r="W5">
        <v>20</v>
      </c>
      <c r="X5">
        <v>995</v>
      </c>
      <c r="Y5">
        <v>49.75</v>
      </c>
      <c r="Z5">
        <f t="shared" si="4"/>
        <v>2.9453618198788409</v>
      </c>
      <c r="AA5">
        <v>49.27708333333333</v>
      </c>
      <c r="AB5">
        <f t="shared" si="5"/>
        <v>2.9455292332209897</v>
      </c>
      <c r="AC5">
        <v>30</v>
      </c>
      <c r="AD5">
        <v>90</v>
      </c>
      <c r="AE5">
        <v>71</v>
      </c>
      <c r="AF5">
        <f t="shared" si="6"/>
        <v>0.78888888888888886</v>
      </c>
      <c r="AG5">
        <f t="shared" si="14"/>
        <v>9.4033318024216828E-2</v>
      </c>
      <c r="AH5" s="2">
        <f t="shared" si="7"/>
        <v>0.31597222222222221</v>
      </c>
      <c r="AI5" s="2">
        <f t="shared" si="15"/>
        <v>9.9138683963816948E-2</v>
      </c>
      <c r="AJ5">
        <v>30</v>
      </c>
      <c r="AK5">
        <v>210</v>
      </c>
      <c r="AL5">
        <v>136</v>
      </c>
      <c r="AM5">
        <f t="shared" si="8"/>
        <v>0.64761904761904765</v>
      </c>
      <c r="AN5">
        <f t="shared" si="16"/>
        <v>5.5618438196033196E-2</v>
      </c>
      <c r="AO5" s="1">
        <f t="shared" si="9"/>
        <v>0.174702380952381</v>
      </c>
      <c r="AP5" s="1">
        <f t="shared" si="17"/>
        <v>6.3871937709764529E-2</v>
      </c>
      <c r="AQ5">
        <v>30</v>
      </c>
      <c r="AR5">
        <v>210</v>
      </c>
      <c r="AS5">
        <v>127</v>
      </c>
      <c r="AT5">
        <f t="shared" si="10"/>
        <v>0.60476190476190472</v>
      </c>
      <c r="AU5">
        <f t="shared" si="18"/>
        <v>5.3741156939902744E-2</v>
      </c>
      <c r="AV5" s="1">
        <f t="shared" si="11"/>
        <v>0.13184523809523807</v>
      </c>
      <c r="AW5" s="1">
        <f t="shared" si="19"/>
        <v>6.2244081716042149E-2</v>
      </c>
      <c r="AX5">
        <v>30</v>
      </c>
      <c r="AY5">
        <v>150</v>
      </c>
      <c r="AZ5">
        <v>106</v>
      </c>
      <c r="BA5">
        <f t="shared" si="12"/>
        <v>0.70666666666666667</v>
      </c>
      <c r="BB5">
        <f t="shared" si="20"/>
        <v>6.8799023823106292E-2</v>
      </c>
      <c r="BC5" s="1">
        <f t="shared" si="13"/>
        <v>0.23375000000000001</v>
      </c>
      <c r="BD5" s="1">
        <f t="shared" si="21"/>
        <v>7.5627504510240348E-2</v>
      </c>
    </row>
    <row r="6" spans="1:56" x14ac:dyDescent="0.2">
      <c r="A6">
        <v>5</v>
      </c>
      <c r="B6">
        <v>25</v>
      </c>
      <c r="C6">
        <v>134</v>
      </c>
      <c r="D6">
        <v>22</v>
      </c>
      <c r="E6">
        <f t="shared" si="1"/>
        <v>4.6904157598234297</v>
      </c>
      <c r="F6">
        <v>3.9270833333333339</v>
      </c>
      <c r="G6">
        <v>4.8870833333333339</v>
      </c>
      <c r="L6">
        <v>15</v>
      </c>
      <c r="M6">
        <v>104</v>
      </c>
      <c r="N6">
        <f t="shared" si="0"/>
        <v>6.9333333333333336</v>
      </c>
      <c r="O6">
        <v>5</v>
      </c>
      <c r="P6">
        <v>20</v>
      </c>
      <c r="Q6">
        <v>841</v>
      </c>
      <c r="R6">
        <v>42.05</v>
      </c>
      <c r="S6">
        <f t="shared" si="2"/>
        <v>2.554017668302238</v>
      </c>
      <c r="T6">
        <v>41.577083333333327</v>
      </c>
      <c r="U6">
        <f t="shared" si="3"/>
        <v>2.5542107320578378</v>
      </c>
      <c r="V6">
        <v>2.5</v>
      </c>
      <c r="W6">
        <v>20</v>
      </c>
      <c r="X6">
        <v>707</v>
      </c>
      <c r="Y6">
        <v>35.35</v>
      </c>
      <c r="Z6">
        <f t="shared" si="4"/>
        <v>2.2116862910458166</v>
      </c>
      <c r="AA6">
        <v>34.877083333333331</v>
      </c>
      <c r="AB6">
        <f t="shared" si="5"/>
        <v>2.2119092349731342</v>
      </c>
      <c r="AC6">
        <v>45</v>
      </c>
      <c r="AD6">
        <v>180</v>
      </c>
      <c r="AE6">
        <v>111</v>
      </c>
      <c r="AF6">
        <f t="shared" si="6"/>
        <v>0.6166666666666667</v>
      </c>
      <c r="AG6">
        <f t="shared" si="14"/>
        <v>5.8631586149240904E-2</v>
      </c>
      <c r="AH6" s="2">
        <f t="shared" si="7"/>
        <v>0.14375000000000004</v>
      </c>
      <c r="AI6" s="2">
        <f t="shared" si="15"/>
        <v>6.6512229355284225E-2</v>
      </c>
      <c r="AJ6">
        <v>45</v>
      </c>
      <c r="AK6">
        <v>245</v>
      </c>
      <c r="AL6">
        <v>170</v>
      </c>
      <c r="AM6">
        <f t="shared" si="8"/>
        <v>0.69387755102040816</v>
      </c>
      <c r="AN6">
        <f t="shared" si="16"/>
        <v>5.3293286271469779E-2</v>
      </c>
      <c r="AO6" s="1">
        <f t="shared" si="9"/>
        <v>0.2209608843537415</v>
      </c>
      <c r="AP6" s="1">
        <f t="shared" si="17"/>
        <v>6.1857805659810673E-2</v>
      </c>
      <c r="AQ6">
        <v>45</v>
      </c>
      <c r="AR6">
        <v>300</v>
      </c>
      <c r="AS6">
        <v>186</v>
      </c>
      <c r="AT6">
        <f t="shared" si="10"/>
        <v>0.62</v>
      </c>
      <c r="AU6">
        <f t="shared" si="18"/>
        <v>4.5507557369933373E-2</v>
      </c>
      <c r="AV6" s="1">
        <f t="shared" si="11"/>
        <v>0.14708333333333334</v>
      </c>
      <c r="AW6" s="1">
        <f t="shared" si="19"/>
        <v>5.529151415191895E-2</v>
      </c>
      <c r="AX6">
        <v>45</v>
      </c>
      <c r="AY6">
        <v>210</v>
      </c>
      <c r="AZ6">
        <v>148</v>
      </c>
      <c r="BA6">
        <f t="shared" si="12"/>
        <v>0.70476190476190481</v>
      </c>
      <c r="BB6">
        <f t="shared" si="20"/>
        <v>5.802819889652517E-2</v>
      </c>
      <c r="BC6" s="1">
        <f t="shared" si="13"/>
        <v>0.23184523809523816</v>
      </c>
      <c r="BD6" s="1">
        <f t="shared" si="21"/>
        <v>6.5980948967173547E-2</v>
      </c>
    </row>
    <row r="7" spans="1:56" x14ac:dyDescent="0.2">
      <c r="A7">
        <v>6</v>
      </c>
      <c r="B7">
        <v>30</v>
      </c>
      <c r="C7">
        <v>167</v>
      </c>
      <c r="D7">
        <v>33</v>
      </c>
      <c r="E7">
        <f t="shared" si="1"/>
        <v>5.7445626465380286</v>
      </c>
      <c r="F7">
        <v>6.1270833333333332</v>
      </c>
      <c r="G7">
        <v>5.09375</v>
      </c>
      <c r="L7">
        <v>15</v>
      </c>
      <c r="M7">
        <v>98</v>
      </c>
      <c r="N7">
        <f t="shared" si="0"/>
        <v>6.5333333333333332</v>
      </c>
      <c r="O7">
        <v>6</v>
      </c>
      <c r="P7">
        <v>20</v>
      </c>
      <c r="Q7">
        <v>775</v>
      </c>
      <c r="R7">
        <v>38.75</v>
      </c>
      <c r="S7">
        <f t="shared" si="2"/>
        <v>2.3856668354990394</v>
      </c>
      <c r="T7">
        <v>38.27708333333333</v>
      </c>
      <c r="U7">
        <f t="shared" si="3"/>
        <v>2.3858735221632004</v>
      </c>
      <c r="V7">
        <v>3</v>
      </c>
      <c r="W7">
        <v>20</v>
      </c>
      <c r="X7">
        <v>594</v>
      </c>
      <c r="Y7">
        <v>29.7</v>
      </c>
      <c r="Z7">
        <f t="shared" si="4"/>
        <v>1.9209958354978287</v>
      </c>
      <c r="AA7">
        <v>29.227083333333333</v>
      </c>
      <c r="AB7">
        <f t="shared" si="5"/>
        <v>1.921252511711939</v>
      </c>
      <c r="AC7">
        <v>-15</v>
      </c>
      <c r="AD7">
        <v>60</v>
      </c>
      <c r="AE7">
        <v>120</v>
      </c>
      <c r="AF7">
        <f t="shared" si="6"/>
        <v>2</v>
      </c>
      <c r="AG7">
        <f t="shared" si="14"/>
        <v>0.18559214542766742</v>
      </c>
      <c r="AH7" s="2">
        <f t="shared" si="7"/>
        <v>1.5270833333333333</v>
      </c>
      <c r="AI7" s="2">
        <f t="shared" si="15"/>
        <v>0.18823033284749441</v>
      </c>
      <c r="AJ7">
        <v>-15</v>
      </c>
      <c r="AK7">
        <v>120</v>
      </c>
      <c r="AL7">
        <v>215</v>
      </c>
      <c r="AM7">
        <f t="shared" si="8"/>
        <v>1.7916666666666667</v>
      </c>
      <c r="AN7">
        <f t="shared" si="16"/>
        <v>0.12309945996938039</v>
      </c>
      <c r="AO7" s="2">
        <f t="shared" si="9"/>
        <v>1.3187500000000001</v>
      </c>
      <c r="AP7" s="2">
        <f t="shared" si="17"/>
        <v>0.12704208280797022</v>
      </c>
      <c r="AQ7">
        <v>-15</v>
      </c>
      <c r="AR7">
        <v>180</v>
      </c>
      <c r="AS7">
        <v>121</v>
      </c>
      <c r="AT7">
        <f t="shared" si="10"/>
        <v>0.67222222222222228</v>
      </c>
      <c r="AU7">
        <f t="shared" si="18"/>
        <v>6.1225116567006216E-2</v>
      </c>
      <c r="AV7" s="1">
        <f t="shared" si="11"/>
        <v>0.19930555555555562</v>
      </c>
      <c r="AW7" s="1">
        <f t="shared" si="19"/>
        <v>6.8809364610331741E-2</v>
      </c>
      <c r="AX7">
        <v>-15</v>
      </c>
      <c r="AY7">
        <v>150</v>
      </c>
      <c r="AZ7">
        <v>96</v>
      </c>
      <c r="BA7">
        <f t="shared" si="12"/>
        <v>0.64</v>
      </c>
      <c r="BB7">
        <f t="shared" si="20"/>
        <v>6.5458926901616032E-2</v>
      </c>
      <c r="BC7" s="1">
        <f t="shared" si="13"/>
        <v>0.16708333333333336</v>
      </c>
      <c r="BD7" s="1">
        <f t="shared" si="21"/>
        <v>7.2602237365973696E-2</v>
      </c>
    </row>
    <row r="8" spans="1:56" x14ac:dyDescent="0.2">
      <c r="A8">
        <v>7</v>
      </c>
      <c r="B8">
        <v>35</v>
      </c>
      <c r="C8">
        <v>191</v>
      </c>
      <c r="D8">
        <v>24</v>
      </c>
      <c r="E8">
        <f t="shared" si="1"/>
        <v>4.8989794855663558</v>
      </c>
      <c r="F8">
        <v>4.3270833333333334</v>
      </c>
      <c r="G8">
        <v>4.9842261904761909</v>
      </c>
      <c r="O8">
        <v>7</v>
      </c>
      <c r="P8">
        <v>20</v>
      </c>
      <c r="Q8">
        <v>684</v>
      </c>
      <c r="R8">
        <v>34.200000000000003</v>
      </c>
      <c r="S8">
        <f t="shared" si="2"/>
        <v>2.1526959841092288</v>
      </c>
      <c r="T8">
        <v>33.727083333333333</v>
      </c>
      <c r="U8">
        <f t="shared" si="3"/>
        <v>2.152925036725486</v>
      </c>
      <c r="V8">
        <v>3.5</v>
      </c>
      <c r="W8">
        <v>20</v>
      </c>
      <c r="X8">
        <v>434</v>
      </c>
      <c r="Y8">
        <v>21.7</v>
      </c>
      <c r="Z8">
        <f t="shared" si="4"/>
        <v>1.5040694797781118</v>
      </c>
      <c r="AA8">
        <v>21.227083333333333</v>
      </c>
      <c r="AB8">
        <f t="shared" si="5"/>
        <v>1.5043972925259583</v>
      </c>
      <c r="AC8">
        <v>-30</v>
      </c>
      <c r="AD8">
        <v>90</v>
      </c>
      <c r="AE8">
        <v>67</v>
      </c>
      <c r="AF8">
        <f t="shared" si="6"/>
        <v>0.74444444444444446</v>
      </c>
      <c r="AG8">
        <f t="shared" si="14"/>
        <v>9.1323733971659563E-2</v>
      </c>
      <c r="AH8" s="1">
        <f t="shared" si="7"/>
        <v>0.27152777777777781</v>
      </c>
      <c r="AI8" s="1">
        <f t="shared" si="15"/>
        <v>9.657245024312329E-2</v>
      </c>
      <c r="AJ8">
        <v>-30</v>
      </c>
      <c r="AK8">
        <v>105</v>
      </c>
      <c r="AL8">
        <v>264</v>
      </c>
      <c r="AM8">
        <f t="shared" si="8"/>
        <v>2.5142857142857142</v>
      </c>
      <c r="AN8">
        <f t="shared" si="16"/>
        <v>0.15658534078298475</v>
      </c>
      <c r="AO8" s="2">
        <f t="shared" si="9"/>
        <v>2.0413690476190478</v>
      </c>
      <c r="AP8" s="2">
        <f t="shared" si="17"/>
        <v>0.15970342108908481</v>
      </c>
      <c r="AQ8">
        <v>-30</v>
      </c>
      <c r="AR8">
        <v>210</v>
      </c>
      <c r="AS8">
        <v>155</v>
      </c>
      <c r="AT8">
        <f t="shared" si="10"/>
        <v>0.73809523809523814</v>
      </c>
      <c r="AU8">
        <f t="shared" si="18"/>
        <v>5.9389330867361943E-2</v>
      </c>
      <c r="AV8" s="1">
        <f t="shared" si="11"/>
        <v>0.26517857142857149</v>
      </c>
      <c r="AW8" s="1">
        <f t="shared" si="19"/>
        <v>6.7181146018113341E-2</v>
      </c>
      <c r="AX8">
        <v>-30</v>
      </c>
      <c r="AY8">
        <v>150</v>
      </c>
      <c r="AZ8">
        <v>88</v>
      </c>
      <c r="BA8">
        <f t="shared" si="12"/>
        <v>0.58666666666666667</v>
      </c>
      <c r="BB8">
        <f t="shared" si="20"/>
        <v>6.2661055698372728E-2</v>
      </c>
      <c r="BC8" s="1">
        <f t="shared" si="13"/>
        <v>0.11375000000000002</v>
      </c>
      <c r="BD8" s="1">
        <f t="shared" si="21"/>
        <v>7.0090096737475294E-2</v>
      </c>
    </row>
    <row r="9" spans="1:56" x14ac:dyDescent="0.2">
      <c r="A9">
        <v>8</v>
      </c>
      <c r="B9">
        <v>40</v>
      </c>
      <c r="C9">
        <v>221</v>
      </c>
      <c r="D9">
        <v>30</v>
      </c>
      <c r="E9">
        <f t="shared" si="1"/>
        <v>5.4772255750516612</v>
      </c>
      <c r="F9">
        <v>5.5270833333333336</v>
      </c>
      <c r="G9">
        <v>5.0520833333333339</v>
      </c>
      <c r="O9">
        <v>8</v>
      </c>
      <c r="P9">
        <v>20</v>
      </c>
      <c r="Q9">
        <v>597</v>
      </c>
      <c r="R9">
        <v>29.85</v>
      </c>
      <c r="S9">
        <f t="shared" si="2"/>
        <v>1.9287447342766744</v>
      </c>
      <c r="T9">
        <v>29.377083333333335</v>
      </c>
      <c r="U9">
        <f t="shared" si="3"/>
        <v>1.929000379408836</v>
      </c>
      <c r="V9">
        <v>4</v>
      </c>
      <c r="W9">
        <v>25</v>
      </c>
      <c r="X9">
        <v>421</v>
      </c>
      <c r="Y9">
        <v>16.84</v>
      </c>
      <c r="Z9">
        <f t="shared" si="4"/>
        <v>1.0617612537665895</v>
      </c>
      <c r="AA9">
        <v>16.367083333333333</v>
      </c>
      <c r="AB9">
        <f t="shared" si="5"/>
        <v>1.0622255757415344</v>
      </c>
      <c r="AC9">
        <v>-45</v>
      </c>
      <c r="AD9">
        <v>200</v>
      </c>
      <c r="AE9">
        <v>149</v>
      </c>
      <c r="AF9">
        <f t="shared" si="6"/>
        <v>0.745</v>
      </c>
      <c r="AG9">
        <f>SQRT((SQRT(AE9)/AD9)^2+(AE9/AD9^2)^2)</f>
        <v>6.1146345966050987E-2</v>
      </c>
      <c r="AH9" s="1">
        <f t="shared" si="7"/>
        <v>0.27208333333333334</v>
      </c>
      <c r="AI9" s="1">
        <f t="shared" si="15"/>
        <v>6.8739285597350194E-2</v>
      </c>
      <c r="AJ9">
        <v>-45</v>
      </c>
      <c r="AK9">
        <v>90</v>
      </c>
      <c r="AL9">
        <v>200</v>
      </c>
      <c r="AM9">
        <f t="shared" si="8"/>
        <v>2.2222222222222223</v>
      </c>
      <c r="AN9">
        <f t="shared" si="16"/>
        <v>0.15906294724352008</v>
      </c>
      <c r="AO9" s="2">
        <f t="shared" si="9"/>
        <v>1.7493055555555557</v>
      </c>
      <c r="AP9" s="2">
        <f t="shared" si="17"/>
        <v>0.16213338627571106</v>
      </c>
      <c r="AQ9">
        <v>-45</v>
      </c>
      <c r="AR9">
        <v>300</v>
      </c>
      <c r="AS9">
        <v>185</v>
      </c>
      <c r="AT9">
        <f t="shared" si="10"/>
        <v>0.6166666666666667</v>
      </c>
      <c r="AU9">
        <f>SQRT((SQRT(AS9)/AR9)^2+(AS9/AR9^2)^2)</f>
        <v>4.5384808738139805E-2</v>
      </c>
      <c r="AV9" s="1">
        <f t="shared" si="11"/>
        <v>0.14375000000000004</v>
      </c>
      <c r="AW9" s="1">
        <f t="shared" si="19"/>
        <v>5.5190530198862983E-2</v>
      </c>
      <c r="AX9">
        <v>-45</v>
      </c>
      <c r="AY9">
        <v>180</v>
      </c>
      <c r="AZ9">
        <v>133</v>
      </c>
      <c r="BA9">
        <f t="shared" si="12"/>
        <v>0.73888888888888893</v>
      </c>
      <c r="BB9">
        <f t="shared" si="20"/>
        <v>6.4201158788752599E-2</v>
      </c>
      <c r="BC9" s="1">
        <f t="shared" si="13"/>
        <v>0.26597222222222228</v>
      </c>
      <c r="BD9" s="1">
        <f t="shared" si="21"/>
        <v>7.1470291375177006E-2</v>
      </c>
    </row>
    <row r="10" spans="1:56" x14ac:dyDescent="0.2">
      <c r="A10">
        <v>9</v>
      </c>
      <c r="B10">
        <v>45</v>
      </c>
      <c r="C10">
        <v>252</v>
      </c>
      <c r="D10">
        <v>31</v>
      </c>
      <c r="E10">
        <f t="shared" si="1"/>
        <v>5.5677643628300215</v>
      </c>
      <c r="F10">
        <v>5.7270833333333337</v>
      </c>
      <c r="G10">
        <v>5.1270833333333332</v>
      </c>
      <c r="O10">
        <v>9</v>
      </c>
      <c r="P10">
        <v>20</v>
      </c>
      <c r="Q10">
        <v>591</v>
      </c>
      <c r="R10">
        <v>29.55</v>
      </c>
      <c r="S10">
        <f t="shared" si="2"/>
        <v>1.9132449529529667</v>
      </c>
      <c r="T10">
        <v>29.077083333333334</v>
      </c>
      <c r="U10">
        <f t="shared" si="3"/>
        <v>1.9135026688665562</v>
      </c>
      <c r="V10">
        <v>4.5</v>
      </c>
      <c r="W10">
        <v>25</v>
      </c>
      <c r="X10">
        <v>379</v>
      </c>
      <c r="Y10">
        <v>15.16</v>
      </c>
      <c r="Z10">
        <f t="shared" si="4"/>
        <v>0.98697566332711573</v>
      </c>
      <c r="AA10">
        <v>14.687083333333334</v>
      </c>
      <c r="AB10">
        <f t="shared" si="5"/>
        <v>0.98747515095795402</v>
      </c>
    </row>
    <row r="11" spans="1:56" x14ac:dyDescent="0.2">
      <c r="A11">
        <v>10</v>
      </c>
      <c r="B11">
        <v>50</v>
      </c>
      <c r="C11">
        <v>279</v>
      </c>
      <c r="D11">
        <v>27</v>
      </c>
      <c r="E11">
        <f t="shared" si="1"/>
        <v>5.196152422706632</v>
      </c>
      <c r="F11">
        <v>4.9270833333333339</v>
      </c>
      <c r="G11">
        <v>5.1070833333333336</v>
      </c>
      <c r="O11">
        <v>10</v>
      </c>
      <c r="P11">
        <v>20</v>
      </c>
      <c r="Q11">
        <v>519</v>
      </c>
      <c r="R11">
        <v>25.95</v>
      </c>
      <c r="S11">
        <f t="shared" si="2"/>
        <v>1.7265590780509077</v>
      </c>
      <c r="T11">
        <v>25.477083333333333</v>
      </c>
      <c r="U11">
        <f t="shared" si="3"/>
        <v>1.7268446553640644</v>
      </c>
      <c r="V11">
        <v>5</v>
      </c>
      <c r="W11">
        <v>40</v>
      </c>
      <c r="X11">
        <v>465</v>
      </c>
      <c r="Y11">
        <v>11.625</v>
      </c>
      <c r="Z11">
        <f t="shared" si="4"/>
        <v>0.61244419388626747</v>
      </c>
      <c r="AA11">
        <v>11.152083333333334</v>
      </c>
      <c r="AB11">
        <f t="shared" si="5"/>
        <v>0.61324881115615226</v>
      </c>
    </row>
    <row r="12" spans="1:56" x14ac:dyDescent="0.2">
      <c r="A12">
        <v>11</v>
      </c>
      <c r="B12">
        <v>55</v>
      </c>
      <c r="C12">
        <v>309</v>
      </c>
      <c r="D12">
        <v>30</v>
      </c>
      <c r="E12">
        <f t="shared" si="1"/>
        <v>5.4772255750516612</v>
      </c>
      <c r="F12">
        <v>5.5270833333333336</v>
      </c>
      <c r="G12">
        <v>5.1452651515151517</v>
      </c>
      <c r="O12">
        <v>11</v>
      </c>
      <c r="P12">
        <v>20</v>
      </c>
      <c r="Q12">
        <v>457</v>
      </c>
      <c r="R12">
        <v>22.85</v>
      </c>
      <c r="S12">
        <f t="shared" si="2"/>
        <v>1.5645466595790616</v>
      </c>
      <c r="T12">
        <v>22.377083333333335</v>
      </c>
      <c r="U12">
        <f t="shared" si="3"/>
        <v>1.5648618034061135</v>
      </c>
      <c r="V12">
        <v>5.5</v>
      </c>
      <c r="W12">
        <v>45</v>
      </c>
      <c r="X12">
        <v>438</v>
      </c>
      <c r="Y12">
        <v>9.7333333333333325</v>
      </c>
      <c r="Z12">
        <f t="shared" si="4"/>
        <v>0.51291362244318628</v>
      </c>
      <c r="AA12">
        <v>9.2604166666666661</v>
      </c>
      <c r="AB12">
        <f t="shared" si="5"/>
        <v>0.51387410700211922</v>
      </c>
    </row>
    <row r="13" spans="1:56" x14ac:dyDescent="0.2">
      <c r="A13">
        <v>12</v>
      </c>
      <c r="B13">
        <v>60</v>
      </c>
      <c r="C13">
        <v>333</v>
      </c>
      <c r="D13">
        <v>24</v>
      </c>
      <c r="E13">
        <f t="shared" si="1"/>
        <v>4.8989794855663558</v>
      </c>
      <c r="F13">
        <v>4.3270833333333334</v>
      </c>
      <c r="G13">
        <v>5.0770833333333334</v>
      </c>
      <c r="O13">
        <v>12</v>
      </c>
      <c r="P13">
        <v>20</v>
      </c>
      <c r="Q13">
        <v>448</v>
      </c>
      <c r="R13">
        <v>22.4</v>
      </c>
      <c r="S13">
        <f t="shared" si="2"/>
        <v>1.540908822740658</v>
      </c>
      <c r="T13">
        <v>21.927083333333332</v>
      </c>
      <c r="U13">
        <f t="shared" si="3"/>
        <v>1.5412287999383592</v>
      </c>
      <c r="V13">
        <v>6</v>
      </c>
      <c r="W13">
        <v>45</v>
      </c>
      <c r="X13">
        <v>382</v>
      </c>
      <c r="Y13">
        <v>8.4888888888888889</v>
      </c>
      <c r="Z13">
        <f t="shared" si="4"/>
        <v>0.47352694765661257</v>
      </c>
      <c r="AA13">
        <v>8.0159722222222225</v>
      </c>
      <c r="AB13">
        <f t="shared" si="5"/>
        <v>0.47456715427473739</v>
      </c>
      <c r="AZ13" s="3">
        <f>SQRT(AZ3)</f>
        <v>8.5440037453175304</v>
      </c>
    </row>
    <row r="14" spans="1:56" x14ac:dyDescent="0.2">
      <c r="A14">
        <v>13</v>
      </c>
      <c r="B14">
        <v>65</v>
      </c>
      <c r="C14">
        <v>360</v>
      </c>
      <c r="D14">
        <v>27</v>
      </c>
      <c r="E14">
        <f t="shared" si="1"/>
        <v>5.196152422706632</v>
      </c>
      <c r="F14">
        <v>4.9270833333333339</v>
      </c>
      <c r="G14">
        <v>5.0655448717948719</v>
      </c>
      <c r="O14">
        <v>13</v>
      </c>
      <c r="P14">
        <v>20</v>
      </c>
      <c r="Q14">
        <v>423</v>
      </c>
      <c r="R14">
        <v>21.15</v>
      </c>
      <c r="S14">
        <f t="shared" si="2"/>
        <v>1.4750614393983732</v>
      </c>
      <c r="T14">
        <v>20.677083333333332</v>
      </c>
      <c r="U14">
        <f t="shared" si="3"/>
        <v>1.4753956973501834</v>
      </c>
      <c r="V14">
        <v>6.5</v>
      </c>
      <c r="W14">
        <v>45</v>
      </c>
      <c r="X14">
        <v>305</v>
      </c>
      <c r="Y14">
        <v>6.7777777777777777</v>
      </c>
      <c r="Z14">
        <f t="shared" si="4"/>
        <v>0.41629658919486495</v>
      </c>
      <c r="AA14">
        <v>6.3048611111111112</v>
      </c>
      <c r="AB14">
        <f t="shared" si="5"/>
        <v>0.41747941737852445</v>
      </c>
      <c r="AL14" s="3">
        <f>SQRT(AL3)</f>
        <v>8.8881944173155887</v>
      </c>
      <c r="AU14" s="4">
        <f>SQRT(AS3)</f>
        <v>11</v>
      </c>
      <c r="AZ14" s="3">
        <f t="shared" ref="AZ14:AZ19" si="22">SQRT(AZ4)</f>
        <v>9.1651513899116797</v>
      </c>
    </row>
    <row r="15" spans="1:56" x14ac:dyDescent="0.2">
      <c r="A15">
        <v>14</v>
      </c>
      <c r="B15">
        <v>70</v>
      </c>
      <c r="C15">
        <v>376</v>
      </c>
      <c r="D15">
        <v>16</v>
      </c>
      <c r="E15">
        <f t="shared" si="1"/>
        <v>4</v>
      </c>
      <c r="F15">
        <v>2.7270833333333337</v>
      </c>
      <c r="G15">
        <v>4.8985119047619046</v>
      </c>
      <c r="O15">
        <v>14</v>
      </c>
      <c r="P15">
        <v>20</v>
      </c>
      <c r="Q15">
        <v>386</v>
      </c>
      <c r="R15">
        <v>19.3</v>
      </c>
      <c r="S15">
        <f t="shared" si="2"/>
        <v>1.3770348579465952</v>
      </c>
      <c r="T15">
        <v>18.827083333333334</v>
      </c>
      <c r="U15">
        <f t="shared" si="3"/>
        <v>1.3773929046424749</v>
      </c>
      <c r="V15">
        <v>7</v>
      </c>
      <c r="W15">
        <v>45</v>
      </c>
      <c r="X15">
        <v>283</v>
      </c>
      <c r="Y15">
        <v>6.2888888888888888</v>
      </c>
      <c r="Z15">
        <f t="shared" si="4"/>
        <v>0.39910401098410436</v>
      </c>
      <c r="AA15">
        <v>5.8159722222222223</v>
      </c>
      <c r="AB15">
        <f t="shared" si="5"/>
        <v>0.40033763917852411</v>
      </c>
      <c r="AG15" s="4">
        <f>SQRT(AE3)</f>
        <v>12.922847983320086</v>
      </c>
      <c r="AL15" s="3">
        <f t="shared" ref="AL15:AL22" si="23">SQRT(AL4)</f>
        <v>8.6602540378443873</v>
      </c>
      <c r="AU15" s="4">
        <f t="shared" ref="AU15:AU22" si="24">SQRT(AS4)</f>
        <v>10.908712114635714</v>
      </c>
      <c r="AZ15" s="4">
        <f t="shared" si="22"/>
        <v>10.295630140987001</v>
      </c>
    </row>
    <row r="16" spans="1:56" x14ac:dyDescent="0.2">
      <c r="A16">
        <v>15</v>
      </c>
      <c r="B16">
        <v>75</v>
      </c>
      <c r="C16">
        <v>409</v>
      </c>
      <c r="D16">
        <v>33</v>
      </c>
      <c r="E16">
        <f t="shared" si="1"/>
        <v>5.7445626465380286</v>
      </c>
      <c r="F16">
        <v>6.1270833333333332</v>
      </c>
      <c r="G16">
        <v>4.9804166666666667</v>
      </c>
      <c r="O16">
        <v>15</v>
      </c>
      <c r="P16">
        <v>20</v>
      </c>
      <c r="Q16">
        <v>379</v>
      </c>
      <c r="R16">
        <v>18.95</v>
      </c>
      <c r="S16">
        <f t="shared" si="2"/>
        <v>1.3584020943741215</v>
      </c>
      <c r="T16">
        <v>18.477083333333333</v>
      </c>
      <c r="U16">
        <f t="shared" si="3"/>
        <v>1.3587650509780689</v>
      </c>
      <c r="V16">
        <v>7.5</v>
      </c>
      <c r="W16">
        <v>41</v>
      </c>
      <c r="X16">
        <v>231</v>
      </c>
      <c r="Y16">
        <v>5.6341463414634143</v>
      </c>
      <c r="Z16">
        <f t="shared" si="4"/>
        <v>0.39535043453857838</v>
      </c>
      <c r="AA16">
        <v>5.1612296747967479</v>
      </c>
      <c r="AB16">
        <f t="shared" si="5"/>
        <v>0.39659573856671337</v>
      </c>
      <c r="AG16" s="3">
        <f t="shared" ref="AG16:AG26" si="25">SQRT(AE4)</f>
        <v>9.0553851381374173</v>
      </c>
      <c r="AL16" s="4">
        <f t="shared" si="23"/>
        <v>11.661903789690601</v>
      </c>
      <c r="AU16" s="4">
        <f t="shared" si="24"/>
        <v>11.269427669584644</v>
      </c>
      <c r="AZ16" s="4">
        <f t="shared" si="22"/>
        <v>12.165525060596439</v>
      </c>
    </row>
    <row r="17" spans="1:52" x14ac:dyDescent="0.2">
      <c r="A17">
        <v>16</v>
      </c>
      <c r="B17">
        <v>80</v>
      </c>
      <c r="C17">
        <v>432</v>
      </c>
      <c r="D17">
        <v>23</v>
      </c>
      <c r="E17">
        <f t="shared" si="1"/>
        <v>4.7958315233127191</v>
      </c>
      <c r="F17">
        <v>4.1270833333333332</v>
      </c>
      <c r="G17">
        <v>4.9270833333333339</v>
      </c>
      <c r="O17">
        <v>16</v>
      </c>
      <c r="P17">
        <v>20</v>
      </c>
      <c r="Q17">
        <v>336</v>
      </c>
      <c r="R17">
        <v>16.8</v>
      </c>
      <c r="S17">
        <f t="shared" si="2"/>
        <v>1.2432216214336043</v>
      </c>
      <c r="T17">
        <v>16.327083333333334</v>
      </c>
      <c r="U17">
        <f t="shared" si="3"/>
        <v>1.2436181945273372</v>
      </c>
      <c r="V17">
        <v>8</v>
      </c>
      <c r="W17">
        <v>45</v>
      </c>
      <c r="X17">
        <v>236</v>
      </c>
      <c r="Y17">
        <v>5.2444444444444445</v>
      </c>
      <c r="Z17">
        <f t="shared" si="4"/>
        <v>0.36072916384022957</v>
      </c>
      <c r="AA17">
        <v>4.771527777777778</v>
      </c>
      <c r="AB17">
        <f t="shared" si="5"/>
        <v>0.36209355614855299</v>
      </c>
      <c r="AG17" s="3">
        <f t="shared" si="25"/>
        <v>8.426149773176359</v>
      </c>
      <c r="AL17" s="4">
        <f t="shared" si="23"/>
        <v>13.038404810405298</v>
      </c>
      <c r="AU17" s="4">
        <f t="shared" si="24"/>
        <v>13.638181696985855</v>
      </c>
      <c r="AZ17" s="3">
        <f t="shared" si="22"/>
        <v>9.7979589711327115</v>
      </c>
    </row>
    <row r="18" spans="1:52" x14ac:dyDescent="0.2">
      <c r="A18">
        <v>17</v>
      </c>
      <c r="B18">
        <v>85</v>
      </c>
      <c r="C18">
        <v>457</v>
      </c>
      <c r="D18">
        <v>25</v>
      </c>
      <c r="E18">
        <f t="shared" si="1"/>
        <v>5</v>
      </c>
      <c r="F18">
        <v>4.5270833333333336</v>
      </c>
      <c r="G18">
        <v>4.9035539215686281</v>
      </c>
      <c r="O18">
        <v>17</v>
      </c>
      <c r="P18">
        <v>20</v>
      </c>
      <c r="Q18">
        <v>312</v>
      </c>
      <c r="R18">
        <v>15.6</v>
      </c>
      <c r="S18">
        <f t="shared" si="2"/>
        <v>1.178303865732435</v>
      </c>
      <c r="T18">
        <v>15.127083333333333</v>
      </c>
      <c r="U18">
        <f t="shared" si="3"/>
        <v>1.1787222801658728</v>
      </c>
      <c r="V18">
        <v>8.5</v>
      </c>
      <c r="W18">
        <v>45</v>
      </c>
      <c r="X18">
        <v>226</v>
      </c>
      <c r="Y18">
        <v>5.0222222222222221</v>
      </c>
      <c r="Z18">
        <f t="shared" si="4"/>
        <v>0.35222237367636616</v>
      </c>
      <c r="AA18">
        <v>4.5493055555555557</v>
      </c>
      <c r="AB18">
        <f t="shared" si="5"/>
        <v>0.3536195897820818</v>
      </c>
      <c r="AG18" s="4">
        <f t="shared" si="25"/>
        <v>10.535653752852738</v>
      </c>
      <c r="AL18" s="4">
        <f t="shared" si="23"/>
        <v>14.66287829861518</v>
      </c>
      <c r="AU18" s="4">
        <f t="shared" si="24"/>
        <v>11</v>
      </c>
      <c r="AZ18" s="3">
        <f t="shared" si="22"/>
        <v>9.3808315196468595</v>
      </c>
    </row>
    <row r="19" spans="1:52" x14ac:dyDescent="0.2">
      <c r="A19">
        <v>18</v>
      </c>
      <c r="B19">
        <v>90</v>
      </c>
      <c r="C19">
        <v>487</v>
      </c>
      <c r="D19">
        <v>30</v>
      </c>
      <c r="E19">
        <f t="shared" si="1"/>
        <v>5.4772255750516612</v>
      </c>
      <c r="F19">
        <v>5.5270833333333336</v>
      </c>
      <c r="G19">
        <v>4.938194444444445</v>
      </c>
      <c r="O19">
        <v>18</v>
      </c>
      <c r="P19">
        <v>20</v>
      </c>
      <c r="Q19">
        <v>287</v>
      </c>
      <c r="R19">
        <v>14.35</v>
      </c>
      <c r="S19">
        <f t="shared" si="2"/>
        <v>1.1100929015177063</v>
      </c>
      <c r="T19">
        <v>13.877083333333333</v>
      </c>
      <c r="U19">
        <f t="shared" si="3"/>
        <v>1.1105370159339283</v>
      </c>
      <c r="V19">
        <v>9</v>
      </c>
      <c r="W19">
        <v>45</v>
      </c>
      <c r="X19">
        <v>190</v>
      </c>
      <c r="Y19">
        <v>4.2222222222222223</v>
      </c>
      <c r="Z19">
        <f t="shared" si="4"/>
        <v>0.32036026055077671</v>
      </c>
      <c r="AA19">
        <v>3.7493055555555559</v>
      </c>
      <c r="AB19">
        <f t="shared" si="5"/>
        <v>0.32189580658901973</v>
      </c>
      <c r="AG19" s="4">
        <f t="shared" si="25"/>
        <v>10.954451150103322</v>
      </c>
      <c r="AL19" s="4">
        <f t="shared" si="23"/>
        <v>16.248076809271922</v>
      </c>
      <c r="AU19" s="4">
        <f t="shared" si="24"/>
        <v>12.449899597988733</v>
      </c>
      <c r="AZ19" s="4">
        <f t="shared" si="22"/>
        <v>11.532562594670797</v>
      </c>
    </row>
    <row r="20" spans="1:52" x14ac:dyDescent="0.2">
      <c r="A20">
        <v>19</v>
      </c>
      <c r="B20">
        <v>95</v>
      </c>
      <c r="C20">
        <v>504</v>
      </c>
      <c r="D20">
        <v>17</v>
      </c>
      <c r="E20">
        <f t="shared" si="1"/>
        <v>4.1231056256176606</v>
      </c>
      <c r="F20">
        <v>2.927083333333333</v>
      </c>
      <c r="G20">
        <v>4.83234649122807</v>
      </c>
      <c r="O20">
        <v>19</v>
      </c>
      <c r="P20">
        <v>20</v>
      </c>
      <c r="Q20">
        <v>277</v>
      </c>
      <c r="R20">
        <v>13.85</v>
      </c>
      <c r="S20">
        <f t="shared" si="2"/>
        <v>1.0826154672828205</v>
      </c>
      <c r="T20">
        <v>13.377083333333333</v>
      </c>
      <c r="U20">
        <f t="shared" si="3"/>
        <v>1.083070848910372</v>
      </c>
      <c r="V20">
        <v>9.5</v>
      </c>
      <c r="W20">
        <v>45</v>
      </c>
      <c r="X20">
        <v>180</v>
      </c>
      <c r="Y20">
        <v>4</v>
      </c>
      <c r="Z20">
        <f t="shared" si="4"/>
        <v>0.31111111111111112</v>
      </c>
      <c r="AA20">
        <v>3.5270833333333336</v>
      </c>
      <c r="AB20">
        <f t="shared" si="5"/>
        <v>0.31269208051408048</v>
      </c>
      <c r="AG20" s="3">
        <f t="shared" si="25"/>
        <v>8.1853527718724504</v>
      </c>
      <c r="AL20" s="2">
        <f t="shared" si="23"/>
        <v>14.142135623730951</v>
      </c>
      <c r="AU20" s="4">
        <f t="shared" si="24"/>
        <v>13.601470508735444</v>
      </c>
      <c r="AZ20">
        <f>SQRT(AZ10)</f>
        <v>0</v>
      </c>
    </row>
    <row r="21" spans="1:52" x14ac:dyDescent="0.2">
      <c r="A21">
        <v>20</v>
      </c>
      <c r="B21">
        <v>100</v>
      </c>
      <c r="C21">
        <v>534</v>
      </c>
      <c r="D21">
        <v>30</v>
      </c>
      <c r="E21">
        <f t="shared" si="1"/>
        <v>5.4772255750516612</v>
      </c>
      <c r="F21">
        <v>5.5270833333333336</v>
      </c>
      <c r="G21">
        <v>4.8670833333333334</v>
      </c>
      <c r="O21">
        <v>20</v>
      </c>
      <c r="P21">
        <v>20</v>
      </c>
      <c r="Q21">
        <v>248</v>
      </c>
      <c r="R21">
        <v>12.4</v>
      </c>
      <c r="S21">
        <f t="shared" si="2"/>
        <v>1.0021975853094041</v>
      </c>
      <c r="T21">
        <v>11.927083333333334</v>
      </c>
      <c r="U21">
        <f t="shared" si="3"/>
        <v>1.0026894902009467</v>
      </c>
      <c r="V21">
        <v>10</v>
      </c>
      <c r="W21">
        <v>80</v>
      </c>
      <c r="X21">
        <v>267</v>
      </c>
      <c r="Y21">
        <v>3.3374999999999999</v>
      </c>
      <c r="Z21">
        <f t="shared" si="4"/>
        <v>0.20846871252435578</v>
      </c>
      <c r="AA21">
        <v>2.864583333333333</v>
      </c>
      <c r="AB21">
        <f t="shared" si="5"/>
        <v>0.21082081932531371</v>
      </c>
      <c r="AG21" s="4">
        <f t="shared" si="25"/>
        <v>12.206555615733702</v>
      </c>
      <c r="AL21" s="2">
        <f t="shared" si="23"/>
        <v>0</v>
      </c>
      <c r="AU21">
        <f>SQRT(AS10)</f>
        <v>0</v>
      </c>
    </row>
    <row r="22" spans="1:52" x14ac:dyDescent="0.2">
      <c r="A22">
        <v>21</v>
      </c>
      <c r="B22">
        <v>105</v>
      </c>
      <c r="C22">
        <v>566</v>
      </c>
      <c r="D22">
        <v>32</v>
      </c>
      <c r="E22">
        <f t="shared" si="1"/>
        <v>5.6568542494923806</v>
      </c>
      <c r="F22">
        <v>5.9270833333333339</v>
      </c>
      <c r="G22">
        <v>4.9175595238095244</v>
      </c>
      <c r="AG22">
        <f>SQRT(AE10)</f>
        <v>0</v>
      </c>
      <c r="AL22" s="2">
        <f t="shared" si="23"/>
        <v>0</v>
      </c>
      <c r="AU22">
        <f t="shared" si="24"/>
        <v>0</v>
      </c>
    </row>
    <row r="23" spans="1:52" x14ac:dyDescent="0.2">
      <c r="A23">
        <v>22</v>
      </c>
      <c r="B23">
        <v>110</v>
      </c>
      <c r="C23">
        <v>592</v>
      </c>
      <c r="D23">
        <v>26</v>
      </c>
      <c r="E23">
        <f t="shared" si="1"/>
        <v>5.0990195135927845</v>
      </c>
      <c r="F23">
        <v>4.7270833333333337</v>
      </c>
      <c r="G23">
        <v>4.9089015151515154</v>
      </c>
      <c r="S23" t="s">
        <v>13</v>
      </c>
      <c r="AG23">
        <f t="shared" si="25"/>
        <v>0</v>
      </c>
    </row>
    <row r="24" spans="1:52" x14ac:dyDescent="0.2">
      <c r="A24">
        <v>23</v>
      </c>
      <c r="B24">
        <v>115</v>
      </c>
      <c r="C24">
        <v>630</v>
      </c>
      <c r="D24">
        <v>38</v>
      </c>
      <c r="E24">
        <f t="shared" si="1"/>
        <v>6.164414002968976</v>
      </c>
      <c r="F24">
        <v>7.1270833333333332</v>
      </c>
      <c r="G24">
        <v>5.0053442028985513</v>
      </c>
      <c r="O24" t="s">
        <v>14</v>
      </c>
      <c r="P24" t="s">
        <v>7</v>
      </c>
      <c r="Q24" t="s">
        <v>8</v>
      </c>
      <c r="S24" t="s">
        <v>15</v>
      </c>
      <c r="AG24">
        <f t="shared" si="25"/>
        <v>0</v>
      </c>
    </row>
    <row r="25" spans="1:52" x14ac:dyDescent="0.2">
      <c r="A25">
        <v>24</v>
      </c>
      <c r="B25">
        <v>120</v>
      </c>
      <c r="C25">
        <v>652</v>
      </c>
      <c r="D25">
        <v>22</v>
      </c>
      <c r="E25">
        <f t="shared" si="1"/>
        <v>4.6904157598234297</v>
      </c>
      <c r="F25">
        <v>3.9270833333333339</v>
      </c>
      <c r="G25">
        <v>4.9604166666666671</v>
      </c>
      <c r="O25">
        <v>1</v>
      </c>
      <c r="P25">
        <v>30</v>
      </c>
      <c r="Q25">
        <v>113</v>
      </c>
      <c r="R25">
        <f>Q25/P25</f>
        <v>3.7666666666666666</v>
      </c>
      <c r="S25" t="s">
        <v>13</v>
      </c>
      <c r="AG25">
        <f t="shared" si="25"/>
        <v>0</v>
      </c>
    </row>
    <row r="26" spans="1:52" x14ac:dyDescent="0.2">
      <c r="A26">
        <v>25</v>
      </c>
      <c r="B26">
        <v>125</v>
      </c>
      <c r="C26">
        <v>672</v>
      </c>
      <c r="D26">
        <v>20</v>
      </c>
      <c r="E26">
        <f t="shared" si="1"/>
        <v>4.4721359549995796</v>
      </c>
      <c r="F26">
        <v>3.5270833333333336</v>
      </c>
      <c r="G26">
        <v>4.9030833333333339</v>
      </c>
      <c r="O26">
        <v>2</v>
      </c>
      <c r="P26">
        <v>45</v>
      </c>
      <c r="Q26">
        <v>100</v>
      </c>
      <c r="R26">
        <f>Q26/P26</f>
        <v>2.2222222222222223</v>
      </c>
      <c r="AG26">
        <f t="shared" si="25"/>
        <v>0</v>
      </c>
    </row>
    <row r="27" spans="1:52" x14ac:dyDescent="0.2">
      <c r="A27">
        <v>26</v>
      </c>
      <c r="B27">
        <v>130</v>
      </c>
      <c r="C27">
        <v>696</v>
      </c>
      <c r="D27">
        <v>24</v>
      </c>
      <c r="E27">
        <f t="shared" si="1"/>
        <v>4.8989794855663558</v>
      </c>
      <c r="F27">
        <v>4.3270833333333334</v>
      </c>
      <c r="G27">
        <v>4.880929487179487</v>
      </c>
    </row>
    <row r="28" spans="1:52" x14ac:dyDescent="0.2">
      <c r="A28">
        <v>27</v>
      </c>
      <c r="B28">
        <v>135</v>
      </c>
      <c r="C28">
        <v>717</v>
      </c>
      <c r="D28">
        <v>21</v>
      </c>
      <c r="E28">
        <f t="shared" si="1"/>
        <v>4.5825756949558398</v>
      </c>
      <c r="F28">
        <v>3.7270833333333337</v>
      </c>
      <c r="G28">
        <v>4.8381944444444445</v>
      </c>
      <c r="O28">
        <v>1</v>
      </c>
      <c r="P28">
        <v>30</v>
      </c>
      <c r="Q28">
        <v>9646</v>
      </c>
      <c r="R28">
        <f>Q28/P28</f>
        <v>321.53333333333336</v>
      </c>
    </row>
    <row r="29" spans="1:52" x14ac:dyDescent="0.2">
      <c r="A29">
        <v>28</v>
      </c>
      <c r="B29">
        <v>140</v>
      </c>
      <c r="C29">
        <v>740</v>
      </c>
      <c r="D29">
        <v>23</v>
      </c>
      <c r="E29">
        <f t="shared" si="1"/>
        <v>4.7958315233127191</v>
      </c>
      <c r="F29">
        <v>4.1270833333333332</v>
      </c>
      <c r="G29">
        <v>4.8127976190476192</v>
      </c>
      <c r="O29">
        <v>0.2</v>
      </c>
      <c r="P29">
        <v>30</v>
      </c>
      <c r="Q29">
        <v>17276</v>
      </c>
      <c r="R29">
        <f>Q29/P29</f>
        <v>575.86666666666667</v>
      </c>
    </row>
    <row r="30" spans="1:52" x14ac:dyDescent="0.2">
      <c r="A30">
        <v>29</v>
      </c>
      <c r="B30">
        <v>145</v>
      </c>
      <c r="C30">
        <v>769</v>
      </c>
      <c r="D30">
        <v>29</v>
      </c>
      <c r="E30">
        <f t="shared" si="1"/>
        <v>5.3851648071345037</v>
      </c>
      <c r="F30">
        <v>5.3270833333333334</v>
      </c>
      <c r="G30">
        <v>4.8305316091954023</v>
      </c>
      <c r="O30">
        <v>0.2</v>
      </c>
      <c r="P30">
        <v>30</v>
      </c>
      <c r="Q30" t="s">
        <v>16</v>
      </c>
    </row>
    <row r="31" spans="1:52" x14ac:dyDescent="0.2">
      <c r="A31">
        <v>30</v>
      </c>
      <c r="B31">
        <v>150</v>
      </c>
      <c r="C31">
        <v>787</v>
      </c>
      <c r="D31">
        <v>18</v>
      </c>
      <c r="E31">
        <f t="shared" si="1"/>
        <v>4.2426406871192848</v>
      </c>
      <c r="F31">
        <v>3.1270833333333332</v>
      </c>
      <c r="G31">
        <v>4.7737500000000006</v>
      </c>
      <c r="Q31" t="s">
        <v>17</v>
      </c>
    </row>
    <row r="32" spans="1:52" x14ac:dyDescent="0.2">
      <c r="A32">
        <v>31</v>
      </c>
      <c r="B32">
        <v>155</v>
      </c>
      <c r="C32">
        <v>813</v>
      </c>
      <c r="D32">
        <v>26</v>
      </c>
      <c r="E32">
        <f t="shared" si="1"/>
        <v>5.0990195135927845</v>
      </c>
      <c r="F32">
        <v>4.7270833333333337</v>
      </c>
      <c r="G32">
        <v>4.7722446236559142</v>
      </c>
    </row>
    <row r="33" spans="1:7" x14ac:dyDescent="0.2">
      <c r="A33">
        <v>32</v>
      </c>
      <c r="B33">
        <v>160</v>
      </c>
      <c r="C33">
        <v>835</v>
      </c>
      <c r="D33">
        <v>22</v>
      </c>
      <c r="E33">
        <f t="shared" si="1"/>
        <v>4.6904157598234297</v>
      </c>
      <c r="F33">
        <v>3.9270833333333339</v>
      </c>
      <c r="G33">
        <v>4.7458333333333336</v>
      </c>
    </row>
    <row r="34" spans="1:7" x14ac:dyDescent="0.2">
      <c r="A34">
        <v>33</v>
      </c>
      <c r="B34">
        <v>165</v>
      </c>
      <c r="C34">
        <v>876</v>
      </c>
      <c r="D34">
        <v>41</v>
      </c>
      <c r="E34">
        <f t="shared" si="1"/>
        <v>6.4031242374328485</v>
      </c>
      <c r="F34">
        <v>7.7270833333333329</v>
      </c>
      <c r="G34">
        <v>4.8361742424242431</v>
      </c>
    </row>
    <row r="35" spans="1:7" x14ac:dyDescent="0.2">
      <c r="A35">
        <v>34</v>
      </c>
      <c r="B35">
        <v>170</v>
      </c>
      <c r="C35">
        <v>901</v>
      </c>
      <c r="D35">
        <v>25</v>
      </c>
      <c r="E35">
        <f t="shared" si="1"/>
        <v>5</v>
      </c>
      <c r="F35">
        <v>4.5270833333333336</v>
      </c>
      <c r="G35">
        <v>4.8270833333333334</v>
      </c>
    </row>
    <row r="36" spans="1:7" x14ac:dyDescent="0.2">
      <c r="A36">
        <v>35</v>
      </c>
      <c r="B36">
        <v>175</v>
      </c>
      <c r="C36">
        <v>922</v>
      </c>
      <c r="D36">
        <v>21</v>
      </c>
      <c r="E36">
        <f t="shared" si="1"/>
        <v>4.5825756949558398</v>
      </c>
      <c r="F36">
        <v>3.7270833333333337</v>
      </c>
      <c r="G36">
        <v>4.7956547619047623</v>
      </c>
    </row>
    <row r="37" spans="1:7" x14ac:dyDescent="0.2">
      <c r="A37">
        <v>36</v>
      </c>
      <c r="B37">
        <v>180</v>
      </c>
      <c r="C37">
        <v>942</v>
      </c>
      <c r="D37">
        <v>20</v>
      </c>
      <c r="E37">
        <f t="shared" si="1"/>
        <v>4.4721359549995796</v>
      </c>
      <c r="F37">
        <v>3.5270833333333336</v>
      </c>
      <c r="G37">
        <v>4.760416666666667</v>
      </c>
    </row>
    <row r="38" spans="1:7" x14ac:dyDescent="0.2">
      <c r="A38">
        <v>37</v>
      </c>
      <c r="B38">
        <v>185</v>
      </c>
      <c r="C38">
        <v>967</v>
      </c>
      <c r="D38">
        <v>25</v>
      </c>
      <c r="E38">
        <f t="shared" si="1"/>
        <v>5</v>
      </c>
      <c r="F38">
        <v>4.5270833333333336</v>
      </c>
      <c r="G38">
        <v>4.7541103603603609</v>
      </c>
    </row>
    <row r="39" spans="1:7" x14ac:dyDescent="0.2">
      <c r="A39">
        <v>38</v>
      </c>
      <c r="B39">
        <v>190</v>
      </c>
      <c r="C39">
        <v>999</v>
      </c>
      <c r="D39">
        <v>32</v>
      </c>
      <c r="E39">
        <f t="shared" si="1"/>
        <v>5.6568542494923806</v>
      </c>
      <c r="F39">
        <v>5.9270833333333339</v>
      </c>
      <c r="G39">
        <v>4.7849780701754385</v>
      </c>
    </row>
    <row r="40" spans="1:7" x14ac:dyDescent="0.2">
      <c r="A40">
        <v>39</v>
      </c>
      <c r="B40">
        <v>195</v>
      </c>
      <c r="C40">
        <v>1017</v>
      </c>
      <c r="D40">
        <v>18</v>
      </c>
      <c r="E40">
        <f t="shared" si="1"/>
        <v>4.2426406871192848</v>
      </c>
      <c r="F40">
        <v>3.1270833333333332</v>
      </c>
      <c r="G40">
        <v>4.7424679487179491</v>
      </c>
    </row>
    <row r="41" spans="1:7" x14ac:dyDescent="0.2">
      <c r="A41">
        <v>40</v>
      </c>
      <c r="B41">
        <v>200</v>
      </c>
      <c r="C41">
        <v>1045</v>
      </c>
      <c r="D41">
        <v>28</v>
      </c>
      <c r="E41">
        <f t="shared" si="1"/>
        <v>5.2915026221291814</v>
      </c>
      <c r="F41">
        <v>5.1270833333333332</v>
      </c>
      <c r="G41">
        <v>4.7520833333333332</v>
      </c>
    </row>
    <row r="42" spans="1:7" x14ac:dyDescent="0.2">
      <c r="A42">
        <v>41</v>
      </c>
      <c r="B42">
        <v>205</v>
      </c>
      <c r="C42">
        <v>1064</v>
      </c>
      <c r="D42">
        <v>19</v>
      </c>
      <c r="E42">
        <f t="shared" si="1"/>
        <v>4.358898943540674</v>
      </c>
      <c r="F42">
        <v>3.3270833333333334</v>
      </c>
      <c r="G42">
        <v>4.7173272357723581</v>
      </c>
    </row>
    <row r="43" spans="1:7" x14ac:dyDescent="0.2">
      <c r="A43">
        <v>42</v>
      </c>
      <c r="B43">
        <v>210</v>
      </c>
      <c r="C43">
        <v>1090</v>
      </c>
      <c r="D43">
        <v>26</v>
      </c>
      <c r="E43">
        <f t="shared" si="1"/>
        <v>5.0990195135927845</v>
      </c>
      <c r="F43">
        <v>4.7270833333333337</v>
      </c>
      <c r="G43">
        <v>4.7175595238095243</v>
      </c>
    </row>
    <row r="44" spans="1:7" x14ac:dyDescent="0.2">
      <c r="A44">
        <v>43</v>
      </c>
      <c r="B44">
        <v>215</v>
      </c>
      <c r="C44">
        <v>1119</v>
      </c>
      <c r="D44">
        <v>29</v>
      </c>
      <c r="E44">
        <f t="shared" si="1"/>
        <v>5.3851648071345037</v>
      </c>
      <c r="F44">
        <v>5.3270833333333334</v>
      </c>
      <c r="G44">
        <v>4.7317344961240311</v>
      </c>
    </row>
    <row r="45" spans="1:7" x14ac:dyDescent="0.2">
      <c r="A45">
        <v>44</v>
      </c>
      <c r="B45">
        <v>220</v>
      </c>
      <c r="C45">
        <v>1140</v>
      </c>
      <c r="D45">
        <v>21</v>
      </c>
      <c r="E45">
        <f t="shared" si="1"/>
        <v>4.5825756949558398</v>
      </c>
      <c r="F45">
        <v>3.7270833333333337</v>
      </c>
      <c r="G45">
        <v>4.7089015151515152</v>
      </c>
    </row>
    <row r="46" spans="1:7" x14ac:dyDescent="0.2">
      <c r="A46">
        <v>45</v>
      </c>
      <c r="B46">
        <v>225</v>
      </c>
      <c r="C46">
        <v>1163</v>
      </c>
      <c r="D46">
        <v>23</v>
      </c>
      <c r="E46">
        <f t="shared" si="1"/>
        <v>4.7958315233127191</v>
      </c>
      <c r="F46">
        <v>4.1270833333333332</v>
      </c>
      <c r="G46">
        <v>4.6959722222222222</v>
      </c>
    </row>
    <row r="47" spans="1:7" x14ac:dyDescent="0.2">
      <c r="A47">
        <v>46</v>
      </c>
      <c r="B47">
        <v>230</v>
      </c>
      <c r="C47">
        <v>1182</v>
      </c>
      <c r="D47">
        <v>19</v>
      </c>
      <c r="E47">
        <f t="shared" si="1"/>
        <v>4.358898943540674</v>
      </c>
      <c r="F47">
        <v>3.3270833333333334</v>
      </c>
      <c r="G47">
        <v>4.6662137681159424</v>
      </c>
    </row>
    <row r="48" spans="1:7" x14ac:dyDescent="0.2">
      <c r="A48">
        <v>47</v>
      </c>
      <c r="B48">
        <v>235</v>
      </c>
      <c r="C48">
        <v>1228</v>
      </c>
      <c r="D48">
        <v>46</v>
      </c>
      <c r="E48">
        <f t="shared" si="1"/>
        <v>6.7823299831252681</v>
      </c>
      <c r="F48">
        <v>8.7270833333333329</v>
      </c>
      <c r="G48">
        <v>4.7526152482269506</v>
      </c>
    </row>
    <row r="49" spans="1:7" x14ac:dyDescent="0.2">
      <c r="A49">
        <v>48</v>
      </c>
      <c r="B49">
        <v>240</v>
      </c>
      <c r="C49">
        <v>1248</v>
      </c>
      <c r="D49">
        <v>20</v>
      </c>
      <c r="E49">
        <f t="shared" si="1"/>
        <v>4.4721359549995796</v>
      </c>
      <c r="F49">
        <v>3.5270833333333336</v>
      </c>
      <c r="G49">
        <v>4.7270833333333337</v>
      </c>
    </row>
    <row r="50" spans="1:7" x14ac:dyDescent="0.2">
      <c r="A50">
        <v>49</v>
      </c>
      <c r="B50">
        <v>245</v>
      </c>
      <c r="C50">
        <v>1276</v>
      </c>
      <c r="D50">
        <v>28</v>
      </c>
      <c r="E50">
        <f t="shared" si="1"/>
        <v>5.2915026221291814</v>
      </c>
      <c r="F50">
        <v>5.1270833333333332</v>
      </c>
      <c r="G50">
        <v>4.7352465986394563</v>
      </c>
    </row>
    <row r="51" spans="1:7" x14ac:dyDescent="0.2">
      <c r="A51">
        <v>50</v>
      </c>
      <c r="B51">
        <v>250</v>
      </c>
      <c r="C51">
        <v>1296</v>
      </c>
      <c r="D51">
        <v>20</v>
      </c>
      <c r="E51">
        <f t="shared" si="1"/>
        <v>4.4721359549995796</v>
      </c>
      <c r="F51">
        <v>3.5270833333333336</v>
      </c>
      <c r="G51">
        <v>4.7110833333333337</v>
      </c>
    </row>
    <row r="52" spans="1:7" x14ac:dyDescent="0.2">
      <c r="A52">
        <v>51</v>
      </c>
      <c r="B52">
        <v>255</v>
      </c>
      <c r="C52">
        <v>1321</v>
      </c>
      <c r="D52">
        <v>25</v>
      </c>
      <c r="E52">
        <f t="shared" si="1"/>
        <v>5</v>
      </c>
      <c r="F52">
        <v>4.5270833333333336</v>
      </c>
      <c r="G52">
        <v>4.7074754901960789</v>
      </c>
    </row>
    <row r="53" spans="1:7" x14ac:dyDescent="0.2">
      <c r="A53">
        <v>52</v>
      </c>
      <c r="B53">
        <v>260</v>
      </c>
      <c r="C53">
        <v>1350</v>
      </c>
      <c r="D53">
        <v>29</v>
      </c>
      <c r="E53">
        <f t="shared" si="1"/>
        <v>5.3851648071345037</v>
      </c>
      <c r="F53">
        <v>5.3270833333333334</v>
      </c>
      <c r="G53">
        <v>4.7193910256410261</v>
      </c>
    </row>
    <row r="54" spans="1:7" x14ac:dyDescent="0.2">
      <c r="A54">
        <v>53</v>
      </c>
      <c r="B54">
        <v>265</v>
      </c>
      <c r="C54">
        <v>1376</v>
      </c>
      <c r="D54">
        <v>26</v>
      </c>
      <c r="E54">
        <f t="shared" si="1"/>
        <v>5.0990195135927845</v>
      </c>
      <c r="F54">
        <v>4.7270833333333337</v>
      </c>
      <c r="G54">
        <v>4.7195361635220126</v>
      </c>
    </row>
    <row r="55" spans="1:7" x14ac:dyDescent="0.2">
      <c r="A55">
        <v>54</v>
      </c>
      <c r="B55">
        <v>270</v>
      </c>
      <c r="C55">
        <v>1408</v>
      </c>
      <c r="D55">
        <v>32</v>
      </c>
      <c r="E55">
        <f t="shared" si="1"/>
        <v>5.6568542494923806</v>
      </c>
      <c r="F55">
        <v>5.9270833333333339</v>
      </c>
      <c r="G55">
        <v>4.7418981481481488</v>
      </c>
    </row>
    <row r="56" spans="1:7" x14ac:dyDescent="0.2">
      <c r="A56">
        <v>55</v>
      </c>
      <c r="B56">
        <v>275</v>
      </c>
      <c r="C56">
        <v>1436</v>
      </c>
      <c r="D56">
        <v>28</v>
      </c>
      <c r="E56">
        <f t="shared" si="1"/>
        <v>5.2915026221291814</v>
      </c>
      <c r="F56">
        <v>5.1270833333333332</v>
      </c>
      <c r="G56">
        <v>4.7489015151515153</v>
      </c>
    </row>
    <row r="57" spans="1:7" x14ac:dyDescent="0.2">
      <c r="A57">
        <v>56</v>
      </c>
      <c r="B57">
        <v>280</v>
      </c>
      <c r="C57">
        <v>1465</v>
      </c>
      <c r="D57">
        <v>29</v>
      </c>
      <c r="E57">
        <f t="shared" si="1"/>
        <v>5.3851648071345037</v>
      </c>
      <c r="F57">
        <v>5.3270833333333334</v>
      </c>
      <c r="G57">
        <v>4.7592261904761903</v>
      </c>
    </row>
    <row r="58" spans="1:7" x14ac:dyDescent="0.2">
      <c r="A58">
        <v>57</v>
      </c>
      <c r="B58">
        <v>285</v>
      </c>
      <c r="C58">
        <v>1487</v>
      </c>
      <c r="D58">
        <v>22</v>
      </c>
      <c r="E58">
        <f t="shared" si="1"/>
        <v>4.6904157598234297</v>
      </c>
      <c r="F58">
        <v>3.9270833333333339</v>
      </c>
      <c r="G58">
        <v>4.7446271929824562</v>
      </c>
    </row>
    <row r="59" spans="1:7" x14ac:dyDescent="0.2">
      <c r="A59">
        <v>58</v>
      </c>
      <c r="B59">
        <v>290</v>
      </c>
      <c r="C59">
        <v>1511</v>
      </c>
      <c r="D59">
        <v>24</v>
      </c>
      <c r="E59">
        <f t="shared" si="1"/>
        <v>4.8989794855663558</v>
      </c>
      <c r="F59">
        <v>4.3270833333333334</v>
      </c>
      <c r="G59">
        <v>4.7374281609195403</v>
      </c>
    </row>
    <row r="60" spans="1:7" x14ac:dyDescent="0.2">
      <c r="A60">
        <v>59</v>
      </c>
      <c r="B60">
        <v>295</v>
      </c>
      <c r="C60">
        <v>1541</v>
      </c>
      <c r="D60">
        <v>30</v>
      </c>
      <c r="E60">
        <f t="shared" si="1"/>
        <v>5.4772255750516612</v>
      </c>
      <c r="F60">
        <v>5.5270833333333336</v>
      </c>
      <c r="G60">
        <v>4.7508121468926552</v>
      </c>
    </row>
    <row r="61" spans="1:7" x14ac:dyDescent="0.2">
      <c r="A61">
        <v>60</v>
      </c>
      <c r="B61">
        <v>300</v>
      </c>
      <c r="C61">
        <v>1567</v>
      </c>
      <c r="D61">
        <v>26</v>
      </c>
      <c r="E61">
        <f t="shared" si="1"/>
        <v>5.0990195135927845</v>
      </c>
      <c r="F61">
        <v>4.7270833333333337</v>
      </c>
      <c r="G61">
        <v>4.7504166666666672</v>
      </c>
    </row>
    <row r="62" spans="1:7" x14ac:dyDescent="0.2">
      <c r="A62">
        <v>61</v>
      </c>
      <c r="B62">
        <v>305</v>
      </c>
      <c r="C62">
        <v>1593</v>
      </c>
      <c r="D62">
        <v>26</v>
      </c>
      <c r="E62">
        <f t="shared" si="1"/>
        <v>5.0990195135927845</v>
      </c>
      <c r="F62">
        <v>4.7270833333333337</v>
      </c>
      <c r="G62">
        <v>4.7500341530054646</v>
      </c>
    </row>
    <row r="63" spans="1:7" x14ac:dyDescent="0.2">
      <c r="A63">
        <v>62</v>
      </c>
      <c r="B63">
        <v>310</v>
      </c>
      <c r="C63">
        <v>1613</v>
      </c>
      <c r="D63">
        <v>20</v>
      </c>
      <c r="E63">
        <f t="shared" si="1"/>
        <v>4.4721359549995796</v>
      </c>
      <c r="F63">
        <v>3.5270833333333336</v>
      </c>
      <c r="G63">
        <v>4.7303091397849464</v>
      </c>
    </row>
    <row r="64" spans="1:7" x14ac:dyDescent="0.2">
      <c r="A64">
        <v>63</v>
      </c>
      <c r="B64">
        <v>315</v>
      </c>
      <c r="C64">
        <v>1632</v>
      </c>
      <c r="D64">
        <v>19</v>
      </c>
      <c r="E64">
        <f t="shared" si="1"/>
        <v>4.358898943540674</v>
      </c>
      <c r="F64">
        <v>3.3270833333333334</v>
      </c>
      <c r="G64">
        <v>4.7080357142857148</v>
      </c>
    </row>
    <row r="65" spans="1:7" x14ac:dyDescent="0.2">
      <c r="A65">
        <v>64</v>
      </c>
      <c r="B65">
        <v>320</v>
      </c>
      <c r="C65">
        <v>1656</v>
      </c>
      <c r="D65">
        <v>24</v>
      </c>
      <c r="E65">
        <f t="shared" si="1"/>
        <v>4.8989794855663558</v>
      </c>
      <c r="F65">
        <v>4.3270833333333334</v>
      </c>
      <c r="G65">
        <v>4.7020833333333334</v>
      </c>
    </row>
    <row r="66" spans="1:7" x14ac:dyDescent="0.2">
      <c r="A66">
        <v>65</v>
      </c>
      <c r="B66">
        <v>325</v>
      </c>
      <c r="C66">
        <v>1692</v>
      </c>
      <c r="D66">
        <v>36</v>
      </c>
      <c r="E66">
        <f t="shared" si="1"/>
        <v>6</v>
      </c>
      <c r="F66">
        <v>6.7270833333333337</v>
      </c>
      <c r="G66">
        <v>4.7332371794871797</v>
      </c>
    </row>
    <row r="67" spans="1:7" x14ac:dyDescent="0.2">
      <c r="A67">
        <v>66</v>
      </c>
      <c r="B67">
        <v>330</v>
      </c>
      <c r="C67">
        <v>1721</v>
      </c>
      <c r="D67">
        <v>29</v>
      </c>
      <c r="E67">
        <f t="shared" ref="E67:E130" si="26">SQRT(D67)</f>
        <v>5.3851648071345037</v>
      </c>
      <c r="F67">
        <v>5.3270833333333334</v>
      </c>
      <c r="G67">
        <v>4.7422348484848484</v>
      </c>
    </row>
    <row r="68" spans="1:7" x14ac:dyDescent="0.2">
      <c r="A68">
        <v>67</v>
      </c>
      <c r="B68">
        <v>335</v>
      </c>
      <c r="C68">
        <v>1742</v>
      </c>
      <c r="D68">
        <v>21</v>
      </c>
      <c r="E68">
        <f t="shared" si="26"/>
        <v>4.5825756949558398</v>
      </c>
      <c r="F68">
        <v>3.7270833333333337</v>
      </c>
      <c r="G68">
        <v>4.7270833333333337</v>
      </c>
    </row>
    <row r="69" spans="1:7" x14ac:dyDescent="0.2">
      <c r="A69">
        <v>68</v>
      </c>
      <c r="B69">
        <v>340</v>
      </c>
      <c r="C69">
        <v>1765</v>
      </c>
      <c r="D69">
        <v>23</v>
      </c>
      <c r="E69">
        <f t="shared" si="26"/>
        <v>4.7958315233127191</v>
      </c>
      <c r="F69">
        <v>4.1270833333333332</v>
      </c>
      <c r="G69">
        <v>4.7182598039215691</v>
      </c>
    </row>
    <row r="70" spans="1:7" x14ac:dyDescent="0.2">
      <c r="A70">
        <v>69</v>
      </c>
      <c r="B70">
        <v>345</v>
      </c>
      <c r="C70">
        <v>1782</v>
      </c>
      <c r="D70">
        <v>17</v>
      </c>
      <c r="E70">
        <f t="shared" si="26"/>
        <v>4.1231056256176606</v>
      </c>
      <c r="F70">
        <v>2.927083333333333</v>
      </c>
      <c r="G70">
        <v>4.6923007246376818</v>
      </c>
    </row>
    <row r="71" spans="1:7" x14ac:dyDescent="0.2">
      <c r="A71">
        <v>70</v>
      </c>
      <c r="B71">
        <v>350</v>
      </c>
      <c r="C71">
        <v>1799</v>
      </c>
      <c r="D71">
        <v>17</v>
      </c>
      <c r="E71">
        <f t="shared" si="26"/>
        <v>4.1231056256176606</v>
      </c>
      <c r="F71">
        <v>2.927083333333333</v>
      </c>
      <c r="G71">
        <v>4.6670833333333333</v>
      </c>
    </row>
    <row r="72" spans="1:7" x14ac:dyDescent="0.2">
      <c r="A72">
        <v>71</v>
      </c>
      <c r="B72">
        <v>355</v>
      </c>
      <c r="C72">
        <v>1818</v>
      </c>
      <c r="D72">
        <v>19</v>
      </c>
      <c r="E72">
        <f t="shared" si="26"/>
        <v>4.358898943540674</v>
      </c>
      <c r="F72">
        <v>3.3270833333333334</v>
      </c>
      <c r="G72">
        <v>4.6482100938967141</v>
      </c>
    </row>
    <row r="73" spans="1:7" x14ac:dyDescent="0.2">
      <c r="A73">
        <v>72</v>
      </c>
      <c r="B73">
        <v>360</v>
      </c>
      <c r="C73">
        <v>1841</v>
      </c>
      <c r="D73">
        <v>23</v>
      </c>
      <c r="E73">
        <f t="shared" si="26"/>
        <v>4.7958315233127191</v>
      </c>
      <c r="F73">
        <v>4.1270833333333332</v>
      </c>
      <c r="G73">
        <v>4.6409722222222225</v>
      </c>
    </row>
    <row r="74" spans="1:7" x14ac:dyDescent="0.2">
      <c r="A74">
        <v>73</v>
      </c>
      <c r="B74">
        <v>365</v>
      </c>
      <c r="C74">
        <v>1862</v>
      </c>
      <c r="D74">
        <v>21</v>
      </c>
      <c r="E74">
        <f t="shared" si="26"/>
        <v>4.5825756949558398</v>
      </c>
      <c r="F74">
        <v>3.7270833333333337</v>
      </c>
      <c r="G74">
        <v>4.6284531963470323</v>
      </c>
    </row>
    <row r="75" spans="1:7" x14ac:dyDescent="0.2">
      <c r="A75">
        <v>74</v>
      </c>
      <c r="B75">
        <v>370</v>
      </c>
      <c r="C75">
        <v>1892</v>
      </c>
      <c r="D75">
        <v>30</v>
      </c>
      <c r="E75">
        <f t="shared" si="26"/>
        <v>5.4772255750516612</v>
      </c>
      <c r="F75">
        <v>5.5270833333333336</v>
      </c>
      <c r="G75">
        <v>4.6405968468468473</v>
      </c>
    </row>
    <row r="76" spans="1:7" x14ac:dyDescent="0.2">
      <c r="A76">
        <v>75</v>
      </c>
      <c r="B76">
        <v>375</v>
      </c>
      <c r="C76">
        <v>1913</v>
      </c>
      <c r="D76">
        <v>21</v>
      </c>
      <c r="E76">
        <f t="shared" si="26"/>
        <v>4.5825756949558398</v>
      </c>
      <c r="F76">
        <v>3.7270833333333337</v>
      </c>
      <c r="G76">
        <v>4.6284166666666673</v>
      </c>
    </row>
    <row r="77" spans="1:7" x14ac:dyDescent="0.2">
      <c r="A77">
        <v>76</v>
      </c>
      <c r="B77">
        <v>380</v>
      </c>
      <c r="C77">
        <v>1940</v>
      </c>
      <c r="D77">
        <v>27</v>
      </c>
      <c r="E77">
        <f t="shared" si="26"/>
        <v>5.196152422706632</v>
      </c>
      <c r="F77">
        <v>4.9270833333333339</v>
      </c>
      <c r="G77">
        <v>4.6323464912280707</v>
      </c>
    </row>
    <row r="78" spans="1:7" x14ac:dyDescent="0.2">
      <c r="A78">
        <v>77</v>
      </c>
      <c r="B78">
        <v>385</v>
      </c>
      <c r="C78">
        <v>1969</v>
      </c>
      <c r="D78">
        <v>29</v>
      </c>
      <c r="E78">
        <f t="shared" si="26"/>
        <v>5.3851648071345037</v>
      </c>
      <c r="F78">
        <v>5.3270833333333334</v>
      </c>
      <c r="G78">
        <v>4.6413690476190474</v>
      </c>
    </row>
    <row r="79" spans="1:7" x14ac:dyDescent="0.2">
      <c r="A79">
        <v>78</v>
      </c>
      <c r="B79">
        <v>390</v>
      </c>
      <c r="C79">
        <v>1992</v>
      </c>
      <c r="D79">
        <v>23</v>
      </c>
      <c r="E79">
        <f t="shared" si="26"/>
        <v>4.7958315233127191</v>
      </c>
      <c r="F79">
        <v>4.1270833333333332</v>
      </c>
      <c r="G79">
        <v>4.6347756410256409</v>
      </c>
    </row>
    <row r="80" spans="1:7" x14ac:dyDescent="0.2">
      <c r="A80">
        <v>79</v>
      </c>
      <c r="B80">
        <v>395</v>
      </c>
      <c r="C80">
        <v>2020</v>
      </c>
      <c r="D80">
        <v>28</v>
      </c>
      <c r="E80">
        <f t="shared" si="26"/>
        <v>5.2915026221291814</v>
      </c>
      <c r="F80">
        <v>5.1270833333333332</v>
      </c>
      <c r="G80">
        <v>4.6410073839662447</v>
      </c>
    </row>
    <row r="81" spans="1:7" x14ac:dyDescent="0.2">
      <c r="A81">
        <v>80</v>
      </c>
      <c r="B81">
        <v>400</v>
      </c>
      <c r="C81">
        <v>2045</v>
      </c>
      <c r="D81">
        <v>25</v>
      </c>
      <c r="E81">
        <f t="shared" si="26"/>
        <v>5</v>
      </c>
      <c r="F81">
        <v>4.5270833333333336</v>
      </c>
      <c r="G81">
        <v>4.6395833333333334</v>
      </c>
    </row>
    <row r="82" spans="1:7" x14ac:dyDescent="0.2">
      <c r="A82">
        <v>81</v>
      </c>
      <c r="B82">
        <v>405</v>
      </c>
      <c r="C82">
        <v>2070</v>
      </c>
      <c r="D82">
        <v>25</v>
      </c>
      <c r="E82">
        <f t="shared" si="26"/>
        <v>5</v>
      </c>
      <c r="F82">
        <v>4.5270833333333336</v>
      </c>
      <c r="G82">
        <v>4.6381944444444443</v>
      </c>
    </row>
    <row r="83" spans="1:7" x14ac:dyDescent="0.2">
      <c r="A83">
        <v>82</v>
      </c>
      <c r="B83">
        <v>410</v>
      </c>
      <c r="C83">
        <v>2098</v>
      </c>
      <c r="D83">
        <v>28</v>
      </c>
      <c r="E83">
        <f t="shared" si="26"/>
        <v>5.2915026221291814</v>
      </c>
      <c r="F83">
        <v>5.1270833333333332</v>
      </c>
      <c r="G83">
        <v>4.644156504065041</v>
      </c>
    </row>
    <row r="84" spans="1:7" x14ac:dyDescent="0.2">
      <c r="A84">
        <v>83</v>
      </c>
      <c r="B84">
        <v>415</v>
      </c>
      <c r="C84">
        <v>2125</v>
      </c>
      <c r="D84">
        <v>27</v>
      </c>
      <c r="E84">
        <f t="shared" si="26"/>
        <v>5.196152422706632</v>
      </c>
      <c r="F84">
        <v>4.9270833333333339</v>
      </c>
      <c r="G84">
        <v>4.6475652610441767</v>
      </c>
    </row>
    <row r="85" spans="1:7" x14ac:dyDescent="0.2">
      <c r="A85">
        <v>84</v>
      </c>
      <c r="B85">
        <v>420</v>
      </c>
      <c r="C85">
        <v>2151</v>
      </c>
      <c r="D85">
        <v>26</v>
      </c>
      <c r="E85">
        <f t="shared" si="26"/>
        <v>5.0990195135927845</v>
      </c>
      <c r="F85">
        <v>4.7270833333333337</v>
      </c>
      <c r="G85">
        <v>4.6485119047619046</v>
      </c>
    </row>
    <row r="86" spans="1:7" x14ac:dyDescent="0.2">
      <c r="A86">
        <v>85</v>
      </c>
      <c r="B86">
        <v>425</v>
      </c>
      <c r="C86">
        <v>2169</v>
      </c>
      <c r="D86">
        <v>18</v>
      </c>
      <c r="E86">
        <f t="shared" si="26"/>
        <v>4.2426406871192848</v>
      </c>
      <c r="F86">
        <v>3.1270833333333332</v>
      </c>
      <c r="G86">
        <v>4.6306127450980394</v>
      </c>
    </row>
    <row r="87" spans="1:7" x14ac:dyDescent="0.2">
      <c r="A87">
        <v>86</v>
      </c>
      <c r="B87">
        <v>430</v>
      </c>
      <c r="C87">
        <v>2189</v>
      </c>
      <c r="D87">
        <v>20</v>
      </c>
      <c r="E87">
        <f t="shared" si="26"/>
        <v>4.4721359549995796</v>
      </c>
      <c r="F87">
        <v>3.5270833333333336</v>
      </c>
      <c r="G87">
        <v>4.6177810077519386</v>
      </c>
    </row>
    <row r="88" spans="1:7" x14ac:dyDescent="0.2">
      <c r="A88">
        <v>87</v>
      </c>
      <c r="B88">
        <v>435</v>
      </c>
      <c r="C88">
        <v>2207</v>
      </c>
      <c r="D88">
        <v>18</v>
      </c>
      <c r="E88">
        <f t="shared" si="26"/>
        <v>4.2426406871192848</v>
      </c>
      <c r="F88">
        <v>3.1270833333333332</v>
      </c>
      <c r="G88">
        <v>4.6006465517241386</v>
      </c>
    </row>
    <row r="89" spans="1:7" x14ac:dyDescent="0.2">
      <c r="A89">
        <v>88</v>
      </c>
      <c r="B89">
        <v>440</v>
      </c>
      <c r="C89">
        <v>2230</v>
      </c>
      <c r="D89">
        <v>23</v>
      </c>
      <c r="E89">
        <f t="shared" si="26"/>
        <v>4.7958315233127191</v>
      </c>
      <c r="F89">
        <v>4.1270833333333332</v>
      </c>
      <c r="G89">
        <v>4.5952651515151519</v>
      </c>
    </row>
    <row r="90" spans="1:7" x14ac:dyDescent="0.2">
      <c r="A90">
        <v>89</v>
      </c>
      <c r="B90">
        <v>445</v>
      </c>
      <c r="C90">
        <v>2261</v>
      </c>
      <c r="D90">
        <v>31</v>
      </c>
      <c r="E90">
        <f t="shared" si="26"/>
        <v>5.5677643628300215</v>
      </c>
      <c r="F90">
        <v>5.7270833333333337</v>
      </c>
      <c r="G90">
        <v>4.6079822097378278</v>
      </c>
    </row>
    <row r="91" spans="1:7" x14ac:dyDescent="0.2">
      <c r="A91">
        <v>90</v>
      </c>
      <c r="B91">
        <v>450</v>
      </c>
      <c r="C91">
        <v>2278</v>
      </c>
      <c r="D91">
        <v>17</v>
      </c>
      <c r="E91">
        <f t="shared" si="26"/>
        <v>4.1231056256176606</v>
      </c>
      <c r="F91">
        <v>2.927083333333333</v>
      </c>
      <c r="G91">
        <v>4.5893055555555557</v>
      </c>
    </row>
    <row r="92" spans="1:7" x14ac:dyDescent="0.2">
      <c r="A92">
        <v>91</v>
      </c>
      <c r="B92">
        <v>455</v>
      </c>
      <c r="C92">
        <v>2307</v>
      </c>
      <c r="D92">
        <v>29</v>
      </c>
      <c r="E92">
        <f t="shared" si="26"/>
        <v>5.3851648071345037</v>
      </c>
      <c r="F92">
        <v>5.3270833333333334</v>
      </c>
      <c r="G92">
        <v>4.5974130036630036</v>
      </c>
    </row>
    <row r="93" spans="1:7" x14ac:dyDescent="0.2">
      <c r="A93">
        <v>92</v>
      </c>
      <c r="B93">
        <v>460</v>
      </c>
      <c r="C93">
        <v>2322</v>
      </c>
      <c r="D93">
        <v>15</v>
      </c>
      <c r="E93">
        <f t="shared" si="26"/>
        <v>3.872983346207417</v>
      </c>
      <c r="F93">
        <v>2.5270833333333336</v>
      </c>
      <c r="G93">
        <v>4.5749094202898553</v>
      </c>
    </row>
    <row r="94" spans="1:7" x14ac:dyDescent="0.2">
      <c r="A94">
        <v>93</v>
      </c>
      <c r="B94">
        <v>465</v>
      </c>
      <c r="C94">
        <v>2344</v>
      </c>
      <c r="D94">
        <v>22</v>
      </c>
      <c r="E94">
        <f t="shared" si="26"/>
        <v>4.6904157598234297</v>
      </c>
      <c r="F94">
        <v>3.9270833333333339</v>
      </c>
      <c r="G94">
        <v>4.5679435483870972</v>
      </c>
    </row>
    <row r="95" spans="1:7" x14ac:dyDescent="0.2">
      <c r="A95">
        <v>94</v>
      </c>
      <c r="B95">
        <v>470</v>
      </c>
      <c r="C95">
        <v>2364</v>
      </c>
      <c r="D95">
        <v>20</v>
      </c>
      <c r="E95">
        <f t="shared" si="26"/>
        <v>4.4721359549995796</v>
      </c>
      <c r="F95">
        <v>3.5270833333333336</v>
      </c>
      <c r="G95">
        <v>4.5568705673758867</v>
      </c>
    </row>
    <row r="96" spans="1:7" x14ac:dyDescent="0.2">
      <c r="A96">
        <v>95</v>
      </c>
      <c r="B96">
        <v>475</v>
      </c>
      <c r="C96">
        <v>2398</v>
      </c>
      <c r="D96">
        <v>34</v>
      </c>
      <c r="E96">
        <f t="shared" si="26"/>
        <v>5.8309518948453007</v>
      </c>
      <c r="F96">
        <v>6.3270833333333334</v>
      </c>
      <c r="G96">
        <v>4.5755043859649129</v>
      </c>
    </row>
    <row r="97" spans="1:7" x14ac:dyDescent="0.2">
      <c r="A97">
        <v>96</v>
      </c>
      <c r="B97">
        <v>480</v>
      </c>
      <c r="C97">
        <v>2421</v>
      </c>
      <c r="D97">
        <v>23</v>
      </c>
      <c r="E97">
        <f t="shared" si="26"/>
        <v>4.7958315233127191</v>
      </c>
      <c r="F97">
        <v>4.1270833333333332</v>
      </c>
      <c r="G97">
        <v>4.5708333333333337</v>
      </c>
    </row>
    <row r="98" spans="1:7" x14ac:dyDescent="0.2">
      <c r="A98">
        <v>97</v>
      </c>
      <c r="B98">
        <v>485</v>
      </c>
      <c r="C98">
        <v>2445</v>
      </c>
      <c r="D98">
        <v>24</v>
      </c>
      <c r="E98">
        <f t="shared" si="26"/>
        <v>4.8989794855663558</v>
      </c>
      <c r="F98">
        <v>4.3270833333333334</v>
      </c>
      <c r="G98">
        <v>4.5683204467353953</v>
      </c>
    </row>
    <row r="99" spans="1:7" x14ac:dyDescent="0.2">
      <c r="A99">
        <v>98</v>
      </c>
      <c r="B99">
        <v>490</v>
      </c>
      <c r="C99">
        <v>2470</v>
      </c>
      <c r="D99">
        <v>25</v>
      </c>
      <c r="E99">
        <f t="shared" si="26"/>
        <v>5</v>
      </c>
      <c r="F99">
        <v>4.5270833333333336</v>
      </c>
      <c r="G99">
        <v>4.5678996598639454</v>
      </c>
    </row>
    <row r="100" spans="1:7" x14ac:dyDescent="0.2">
      <c r="A100">
        <v>99</v>
      </c>
      <c r="B100">
        <v>495</v>
      </c>
      <c r="C100">
        <v>2498</v>
      </c>
      <c r="D100">
        <v>28</v>
      </c>
      <c r="E100">
        <f t="shared" si="26"/>
        <v>5.2915026221291814</v>
      </c>
      <c r="F100">
        <v>5.1270833333333332</v>
      </c>
      <c r="G100">
        <v>4.5735479797979801</v>
      </c>
    </row>
    <row r="101" spans="1:7" x14ac:dyDescent="0.2">
      <c r="A101">
        <v>100</v>
      </c>
      <c r="B101">
        <v>500</v>
      </c>
      <c r="C101">
        <v>2530</v>
      </c>
      <c r="D101">
        <v>32</v>
      </c>
      <c r="E101">
        <f t="shared" si="26"/>
        <v>5.6568542494923806</v>
      </c>
      <c r="F101">
        <v>5.9270833333333339</v>
      </c>
      <c r="G101">
        <v>4.5870833333333332</v>
      </c>
    </row>
    <row r="102" spans="1:7" x14ac:dyDescent="0.2">
      <c r="A102">
        <v>101</v>
      </c>
      <c r="B102">
        <v>505</v>
      </c>
      <c r="C102">
        <v>2544</v>
      </c>
      <c r="D102">
        <v>14</v>
      </c>
      <c r="E102">
        <f t="shared" si="26"/>
        <v>3.7416573867739413</v>
      </c>
      <c r="F102">
        <v>2.3270833333333334</v>
      </c>
      <c r="G102">
        <v>4.5647070957095712</v>
      </c>
    </row>
    <row r="103" spans="1:7" x14ac:dyDescent="0.2">
      <c r="A103">
        <v>102</v>
      </c>
      <c r="B103">
        <v>510</v>
      </c>
      <c r="C103">
        <v>2570</v>
      </c>
      <c r="D103">
        <v>26</v>
      </c>
      <c r="E103">
        <f t="shared" si="26"/>
        <v>5.0990195135927845</v>
      </c>
      <c r="F103">
        <v>4.7270833333333337</v>
      </c>
      <c r="G103">
        <v>4.5662990196078432</v>
      </c>
    </row>
    <row r="104" spans="1:7" x14ac:dyDescent="0.2">
      <c r="A104">
        <v>103</v>
      </c>
      <c r="B104">
        <v>515</v>
      </c>
      <c r="C104">
        <v>2593</v>
      </c>
      <c r="D104">
        <v>23</v>
      </c>
      <c r="E104">
        <f t="shared" si="26"/>
        <v>4.7958315233127191</v>
      </c>
      <c r="F104">
        <v>4.1270833333333332</v>
      </c>
      <c r="G104">
        <v>4.562034789644013</v>
      </c>
    </row>
    <row r="105" spans="1:7" x14ac:dyDescent="0.2">
      <c r="A105">
        <v>104</v>
      </c>
      <c r="B105">
        <v>520</v>
      </c>
      <c r="C105">
        <v>2630</v>
      </c>
      <c r="D105">
        <v>37</v>
      </c>
      <c r="E105">
        <f t="shared" si="26"/>
        <v>6.0827625302982193</v>
      </c>
      <c r="F105">
        <v>6.9270833333333339</v>
      </c>
      <c r="G105">
        <v>4.5847756410256411</v>
      </c>
    </row>
    <row r="106" spans="1:7" x14ac:dyDescent="0.2">
      <c r="A106">
        <v>105</v>
      </c>
      <c r="B106">
        <v>525</v>
      </c>
      <c r="C106">
        <v>2646</v>
      </c>
      <c r="D106">
        <v>16</v>
      </c>
      <c r="E106">
        <f t="shared" si="26"/>
        <v>4</v>
      </c>
      <c r="F106">
        <v>2.7270833333333337</v>
      </c>
      <c r="G106">
        <v>4.5670833333333336</v>
      </c>
    </row>
    <row r="107" spans="1:7" x14ac:dyDescent="0.2">
      <c r="A107">
        <v>106</v>
      </c>
      <c r="B107">
        <v>530</v>
      </c>
      <c r="C107">
        <v>2667</v>
      </c>
      <c r="D107">
        <v>21</v>
      </c>
      <c r="E107">
        <f t="shared" si="26"/>
        <v>4.5825756949558398</v>
      </c>
      <c r="F107">
        <v>3.7270833333333337</v>
      </c>
      <c r="G107">
        <v>4.5591588050314469</v>
      </c>
    </row>
    <row r="108" spans="1:7" x14ac:dyDescent="0.2">
      <c r="A108">
        <v>107</v>
      </c>
      <c r="B108">
        <v>535</v>
      </c>
      <c r="C108">
        <v>2686</v>
      </c>
      <c r="D108">
        <v>19</v>
      </c>
      <c r="E108">
        <f t="shared" si="26"/>
        <v>4.358898943540674</v>
      </c>
      <c r="F108">
        <v>3.3270833333333334</v>
      </c>
      <c r="G108">
        <v>4.5476440809968848</v>
      </c>
    </row>
    <row r="109" spans="1:7" x14ac:dyDescent="0.2">
      <c r="A109">
        <v>108</v>
      </c>
      <c r="B109">
        <v>540</v>
      </c>
      <c r="C109">
        <v>2708</v>
      </c>
      <c r="D109">
        <v>22</v>
      </c>
      <c r="E109">
        <f t="shared" si="26"/>
        <v>4.6904157598234297</v>
      </c>
      <c r="F109">
        <v>3.9270833333333339</v>
      </c>
      <c r="G109">
        <v>4.5418981481481486</v>
      </c>
    </row>
    <row r="110" spans="1:7" x14ac:dyDescent="0.2">
      <c r="A110">
        <v>109</v>
      </c>
      <c r="B110">
        <v>545</v>
      </c>
      <c r="C110">
        <v>2734</v>
      </c>
      <c r="D110">
        <v>26</v>
      </c>
      <c r="E110">
        <f t="shared" si="26"/>
        <v>5.0990195135927845</v>
      </c>
      <c r="F110">
        <v>4.7270833333333337</v>
      </c>
      <c r="G110">
        <v>4.5435970948012239</v>
      </c>
    </row>
    <row r="111" spans="1:7" x14ac:dyDescent="0.2">
      <c r="A111">
        <v>110</v>
      </c>
      <c r="B111">
        <v>550</v>
      </c>
      <c r="C111">
        <v>2763</v>
      </c>
      <c r="D111">
        <v>29</v>
      </c>
      <c r="E111">
        <f t="shared" si="26"/>
        <v>5.3851648071345037</v>
      </c>
      <c r="F111">
        <v>5.3270833333333334</v>
      </c>
      <c r="G111">
        <v>4.550719696969697</v>
      </c>
    </row>
    <row r="112" spans="1:7" x14ac:dyDescent="0.2">
      <c r="A112">
        <v>111</v>
      </c>
      <c r="B112">
        <v>555</v>
      </c>
      <c r="C112">
        <v>2788</v>
      </c>
      <c r="D112">
        <v>25</v>
      </c>
      <c r="E112">
        <f t="shared" si="26"/>
        <v>5</v>
      </c>
      <c r="F112">
        <v>4.5270833333333336</v>
      </c>
      <c r="G112">
        <v>4.5505067567567572</v>
      </c>
    </row>
    <row r="113" spans="1:7" x14ac:dyDescent="0.2">
      <c r="A113">
        <v>112</v>
      </c>
      <c r="B113">
        <v>560</v>
      </c>
      <c r="C113">
        <v>2821</v>
      </c>
      <c r="D113">
        <v>33</v>
      </c>
      <c r="E113">
        <f t="shared" si="26"/>
        <v>5.7445626465380286</v>
      </c>
      <c r="F113">
        <v>6.1270833333333332</v>
      </c>
      <c r="G113">
        <v>4.5645833333333332</v>
      </c>
    </row>
    <row r="114" spans="1:7" x14ac:dyDescent="0.2">
      <c r="A114">
        <v>113</v>
      </c>
      <c r="B114">
        <v>565</v>
      </c>
      <c r="C114">
        <v>2839</v>
      </c>
      <c r="D114">
        <v>18</v>
      </c>
      <c r="E114">
        <f t="shared" si="26"/>
        <v>4.2426406871192848</v>
      </c>
      <c r="F114">
        <v>3.1270833333333332</v>
      </c>
      <c r="G114">
        <v>4.5518620943952808</v>
      </c>
    </row>
    <row r="115" spans="1:7" x14ac:dyDescent="0.2">
      <c r="A115">
        <v>114</v>
      </c>
      <c r="B115">
        <v>570</v>
      </c>
      <c r="C115">
        <v>2871</v>
      </c>
      <c r="D115">
        <v>32</v>
      </c>
      <c r="E115">
        <f t="shared" si="26"/>
        <v>5.6568542494923806</v>
      </c>
      <c r="F115">
        <v>5.9270833333333339</v>
      </c>
      <c r="G115">
        <v>4.5639254385964918</v>
      </c>
    </row>
    <row r="116" spans="1:7" x14ac:dyDescent="0.2">
      <c r="A116">
        <v>115</v>
      </c>
      <c r="B116">
        <v>575</v>
      </c>
      <c r="C116">
        <v>2897</v>
      </c>
      <c r="D116">
        <v>26</v>
      </c>
      <c r="E116">
        <f t="shared" si="26"/>
        <v>5.0990195135927845</v>
      </c>
      <c r="F116">
        <v>4.7270833333333337</v>
      </c>
      <c r="G116">
        <v>4.5653442028985509</v>
      </c>
    </row>
    <row r="117" spans="1:7" x14ac:dyDescent="0.2">
      <c r="A117">
        <v>116</v>
      </c>
      <c r="B117">
        <v>580</v>
      </c>
      <c r="C117">
        <v>2921</v>
      </c>
      <c r="D117">
        <v>24</v>
      </c>
      <c r="E117">
        <f t="shared" si="26"/>
        <v>4.8989794855663558</v>
      </c>
      <c r="F117">
        <v>4.3270833333333334</v>
      </c>
      <c r="G117">
        <v>4.5632902298850579</v>
      </c>
    </row>
    <row r="118" spans="1:7" x14ac:dyDescent="0.2">
      <c r="A118">
        <v>117</v>
      </c>
      <c r="B118">
        <v>585</v>
      </c>
      <c r="C118">
        <v>2941</v>
      </c>
      <c r="D118">
        <v>20</v>
      </c>
      <c r="E118">
        <f t="shared" si="26"/>
        <v>4.4721359549995796</v>
      </c>
      <c r="F118">
        <v>3.5270833333333336</v>
      </c>
      <c r="G118">
        <v>4.5544337606837608</v>
      </c>
    </row>
    <row r="119" spans="1:7" x14ac:dyDescent="0.2">
      <c r="A119">
        <v>118</v>
      </c>
      <c r="B119">
        <v>590</v>
      </c>
      <c r="C119">
        <v>2970</v>
      </c>
      <c r="D119">
        <v>29</v>
      </c>
      <c r="E119">
        <f t="shared" si="26"/>
        <v>5.3851648071345037</v>
      </c>
      <c r="F119">
        <v>5.3270833333333334</v>
      </c>
      <c r="G119">
        <v>4.5609816384180792</v>
      </c>
    </row>
    <row r="120" spans="1:7" x14ac:dyDescent="0.2">
      <c r="A120">
        <v>119</v>
      </c>
      <c r="B120">
        <v>595</v>
      </c>
      <c r="C120">
        <v>2995</v>
      </c>
      <c r="D120">
        <v>25</v>
      </c>
      <c r="E120">
        <f t="shared" si="26"/>
        <v>5</v>
      </c>
      <c r="F120">
        <v>4.5270833333333336</v>
      </c>
      <c r="G120">
        <v>4.5606967787114847</v>
      </c>
    </row>
    <row r="121" spans="1:7" x14ac:dyDescent="0.2">
      <c r="A121">
        <v>120</v>
      </c>
      <c r="B121">
        <v>600</v>
      </c>
      <c r="C121">
        <v>3025</v>
      </c>
      <c r="D121">
        <v>30</v>
      </c>
      <c r="E121">
        <f t="shared" si="26"/>
        <v>5.4772255750516612</v>
      </c>
      <c r="F121">
        <v>5.5270833333333336</v>
      </c>
      <c r="G121">
        <v>4.5687500000000005</v>
      </c>
    </row>
    <row r="122" spans="1:7" x14ac:dyDescent="0.2">
      <c r="A122">
        <v>121</v>
      </c>
      <c r="B122">
        <v>605</v>
      </c>
      <c r="C122">
        <v>3051</v>
      </c>
      <c r="D122">
        <v>26</v>
      </c>
      <c r="E122">
        <f t="shared" si="26"/>
        <v>5.0990195135927845</v>
      </c>
      <c r="F122">
        <v>4.7270833333333337</v>
      </c>
      <c r="G122">
        <v>4.5700585399449034</v>
      </c>
    </row>
    <row r="123" spans="1:7" x14ac:dyDescent="0.2">
      <c r="A123">
        <v>122</v>
      </c>
      <c r="B123">
        <v>610</v>
      </c>
      <c r="C123">
        <v>3076</v>
      </c>
      <c r="D123">
        <v>25</v>
      </c>
      <c r="E123">
        <f t="shared" si="26"/>
        <v>5</v>
      </c>
      <c r="F123">
        <v>4.5270833333333336</v>
      </c>
      <c r="G123">
        <v>4.5697062841530061</v>
      </c>
    </row>
    <row r="124" spans="1:7" x14ac:dyDescent="0.2">
      <c r="A124">
        <v>123</v>
      </c>
      <c r="B124">
        <v>615</v>
      </c>
      <c r="C124">
        <v>3104</v>
      </c>
      <c r="D124">
        <v>28</v>
      </c>
      <c r="E124">
        <f t="shared" si="26"/>
        <v>5.2915026221291814</v>
      </c>
      <c r="F124">
        <v>5.1270833333333332</v>
      </c>
      <c r="G124">
        <v>4.5742378048780488</v>
      </c>
    </row>
    <row r="125" spans="1:7" x14ac:dyDescent="0.2">
      <c r="A125">
        <v>124</v>
      </c>
      <c r="B125">
        <v>620</v>
      </c>
      <c r="C125">
        <v>3127</v>
      </c>
      <c r="D125">
        <v>23</v>
      </c>
      <c r="E125">
        <f t="shared" si="26"/>
        <v>4.7958315233127191</v>
      </c>
      <c r="F125">
        <v>4.1270833333333332</v>
      </c>
      <c r="G125">
        <v>4.5706317204301081</v>
      </c>
    </row>
    <row r="126" spans="1:7" x14ac:dyDescent="0.2">
      <c r="A126">
        <v>125</v>
      </c>
      <c r="B126">
        <v>625</v>
      </c>
      <c r="C126">
        <v>3156</v>
      </c>
      <c r="D126">
        <v>29</v>
      </c>
      <c r="E126">
        <f t="shared" si="26"/>
        <v>5.3851648071345037</v>
      </c>
      <c r="F126">
        <v>5.3270833333333334</v>
      </c>
      <c r="G126">
        <v>4.5766833333333334</v>
      </c>
    </row>
    <row r="127" spans="1:7" x14ac:dyDescent="0.2">
      <c r="A127">
        <v>126</v>
      </c>
      <c r="B127">
        <v>630</v>
      </c>
      <c r="C127">
        <v>3180</v>
      </c>
      <c r="D127">
        <v>24</v>
      </c>
      <c r="E127">
        <f t="shared" si="26"/>
        <v>4.8989794855663558</v>
      </c>
      <c r="F127">
        <v>4.3270833333333334</v>
      </c>
      <c r="G127">
        <v>4.574702380952381</v>
      </c>
    </row>
    <row r="128" spans="1:7" x14ac:dyDescent="0.2">
      <c r="A128">
        <v>127</v>
      </c>
      <c r="B128">
        <v>635</v>
      </c>
      <c r="C128">
        <v>3214</v>
      </c>
      <c r="D128">
        <v>34</v>
      </c>
      <c r="E128">
        <f t="shared" si="26"/>
        <v>5.8309518948453007</v>
      </c>
      <c r="F128">
        <v>6.3270833333333334</v>
      </c>
      <c r="G128">
        <v>4.5885006561679793</v>
      </c>
    </row>
    <row r="129" spans="1:7" x14ac:dyDescent="0.2">
      <c r="A129">
        <v>128</v>
      </c>
      <c r="B129">
        <v>640</v>
      </c>
      <c r="C129">
        <v>3241</v>
      </c>
      <c r="D129">
        <v>27</v>
      </c>
      <c r="E129">
        <f t="shared" si="26"/>
        <v>5.196152422706632</v>
      </c>
      <c r="F129">
        <v>4.9270833333333339</v>
      </c>
      <c r="G129">
        <v>4.5911458333333339</v>
      </c>
    </row>
    <row r="130" spans="1:7" x14ac:dyDescent="0.2">
      <c r="A130">
        <v>129</v>
      </c>
      <c r="B130">
        <v>645</v>
      </c>
      <c r="C130">
        <v>3262</v>
      </c>
      <c r="D130">
        <v>21</v>
      </c>
      <c r="E130">
        <f t="shared" si="26"/>
        <v>4.5825756949558398</v>
      </c>
      <c r="F130">
        <v>3.7270833333333337</v>
      </c>
      <c r="G130">
        <v>4.5844476744186045</v>
      </c>
    </row>
    <row r="131" spans="1:7" x14ac:dyDescent="0.2">
      <c r="A131">
        <v>130</v>
      </c>
      <c r="B131">
        <v>650</v>
      </c>
      <c r="C131">
        <v>3280</v>
      </c>
      <c r="D131">
        <v>18</v>
      </c>
      <c r="E131">
        <f t="shared" ref="E131:E151" si="27">SQRT(D131)</f>
        <v>4.2426406871192848</v>
      </c>
      <c r="F131">
        <v>3.1270833333333332</v>
      </c>
      <c r="G131">
        <v>4.5732371794871796</v>
      </c>
    </row>
    <row r="132" spans="1:7" x14ac:dyDescent="0.2">
      <c r="A132">
        <v>131</v>
      </c>
      <c r="B132">
        <v>655</v>
      </c>
      <c r="C132">
        <v>3320</v>
      </c>
      <c r="D132">
        <v>40</v>
      </c>
      <c r="E132">
        <f t="shared" si="27"/>
        <v>6.324555320336759</v>
      </c>
      <c r="F132">
        <v>7.5270833333333336</v>
      </c>
      <c r="G132">
        <v>4.595785623409669</v>
      </c>
    </row>
    <row r="133" spans="1:7" x14ac:dyDescent="0.2">
      <c r="A133">
        <v>132</v>
      </c>
      <c r="B133">
        <v>660</v>
      </c>
      <c r="C133">
        <v>3344</v>
      </c>
      <c r="D133">
        <v>24</v>
      </c>
      <c r="E133">
        <f t="shared" si="27"/>
        <v>4.8989794855663558</v>
      </c>
      <c r="F133">
        <v>4.3270833333333334</v>
      </c>
      <c r="G133">
        <v>4.59375</v>
      </c>
    </row>
    <row r="134" spans="1:7" x14ac:dyDescent="0.2">
      <c r="A134">
        <v>133</v>
      </c>
      <c r="B134">
        <v>665</v>
      </c>
      <c r="C134">
        <v>3367</v>
      </c>
      <c r="D134">
        <v>23</v>
      </c>
      <c r="E134">
        <f t="shared" si="27"/>
        <v>4.7958315233127191</v>
      </c>
      <c r="F134">
        <v>4.1270833333333332</v>
      </c>
      <c r="G134">
        <v>4.5902412280701759</v>
      </c>
    </row>
    <row r="135" spans="1:7" x14ac:dyDescent="0.2">
      <c r="A135">
        <v>134</v>
      </c>
      <c r="B135">
        <v>670</v>
      </c>
      <c r="C135">
        <v>3395</v>
      </c>
      <c r="D135">
        <v>28</v>
      </c>
      <c r="E135">
        <f t="shared" si="27"/>
        <v>5.2915026221291814</v>
      </c>
      <c r="F135">
        <v>5.1270833333333332</v>
      </c>
      <c r="G135">
        <v>4.5942475124378115</v>
      </c>
    </row>
    <row r="136" spans="1:7" x14ac:dyDescent="0.2">
      <c r="A136">
        <v>135</v>
      </c>
      <c r="B136">
        <v>675</v>
      </c>
      <c r="C136">
        <v>3418</v>
      </c>
      <c r="D136">
        <v>23</v>
      </c>
      <c r="E136">
        <f t="shared" si="27"/>
        <v>4.7958315233127191</v>
      </c>
      <c r="F136">
        <v>4.1270833333333332</v>
      </c>
      <c r="G136">
        <v>4.5907870370370372</v>
      </c>
    </row>
    <row r="137" spans="1:7" x14ac:dyDescent="0.2">
      <c r="A137">
        <v>136</v>
      </c>
      <c r="B137">
        <v>680</v>
      </c>
      <c r="C137">
        <v>3440</v>
      </c>
      <c r="D137">
        <v>22</v>
      </c>
      <c r="E137">
        <f t="shared" si="27"/>
        <v>4.6904157598234297</v>
      </c>
      <c r="F137">
        <v>3.9270833333333339</v>
      </c>
      <c r="G137">
        <v>4.5859068627450981</v>
      </c>
    </row>
    <row r="138" spans="1:7" x14ac:dyDescent="0.2">
      <c r="A138">
        <v>137</v>
      </c>
      <c r="B138">
        <v>685</v>
      </c>
      <c r="C138">
        <v>3457</v>
      </c>
      <c r="D138">
        <v>17</v>
      </c>
      <c r="E138">
        <f t="shared" si="27"/>
        <v>4.1231056256176606</v>
      </c>
      <c r="F138">
        <v>2.927083333333333</v>
      </c>
      <c r="G138">
        <v>4.5737986618004864</v>
      </c>
    </row>
    <row r="139" spans="1:7" x14ac:dyDescent="0.2">
      <c r="A139">
        <v>138</v>
      </c>
      <c r="B139">
        <v>690</v>
      </c>
      <c r="C139">
        <v>3481</v>
      </c>
      <c r="D139">
        <v>24</v>
      </c>
      <c r="E139">
        <f t="shared" si="27"/>
        <v>4.8989794855663558</v>
      </c>
      <c r="F139">
        <v>4.3270833333333334</v>
      </c>
      <c r="G139">
        <v>4.5720108695652177</v>
      </c>
    </row>
    <row r="140" spans="1:7" x14ac:dyDescent="0.2">
      <c r="A140">
        <v>139</v>
      </c>
      <c r="B140">
        <v>695</v>
      </c>
      <c r="C140">
        <v>3499</v>
      </c>
      <c r="D140">
        <v>18</v>
      </c>
      <c r="E140">
        <f t="shared" si="27"/>
        <v>4.2426406871192848</v>
      </c>
      <c r="F140">
        <v>3.1270833333333332</v>
      </c>
      <c r="G140">
        <v>4.5616157074340533</v>
      </c>
    </row>
    <row r="141" spans="1:7" x14ac:dyDescent="0.2">
      <c r="A141">
        <v>140</v>
      </c>
      <c r="B141">
        <v>700</v>
      </c>
      <c r="C141">
        <v>3525</v>
      </c>
      <c r="D141">
        <v>26</v>
      </c>
      <c r="E141">
        <f t="shared" si="27"/>
        <v>5.0990195135927845</v>
      </c>
      <c r="F141">
        <v>4.7270833333333337</v>
      </c>
      <c r="G141">
        <v>4.5627976190476192</v>
      </c>
    </row>
    <row r="142" spans="1:7" x14ac:dyDescent="0.2">
      <c r="A142">
        <v>141</v>
      </c>
      <c r="B142">
        <v>705</v>
      </c>
      <c r="C142">
        <v>3552</v>
      </c>
      <c r="D142">
        <v>27</v>
      </c>
      <c r="E142">
        <f t="shared" si="27"/>
        <v>5.196152422706632</v>
      </c>
      <c r="F142">
        <v>4.9270833333333339</v>
      </c>
      <c r="G142">
        <v>4.5653812056737593</v>
      </c>
    </row>
    <row r="143" spans="1:7" x14ac:dyDescent="0.2">
      <c r="A143">
        <v>142</v>
      </c>
      <c r="B143">
        <v>710</v>
      </c>
      <c r="C143">
        <v>3582</v>
      </c>
      <c r="D143">
        <v>30</v>
      </c>
      <c r="E143">
        <f t="shared" si="27"/>
        <v>5.4772255750516612</v>
      </c>
      <c r="F143">
        <v>5.5270833333333336</v>
      </c>
      <c r="G143">
        <v>4.5721537558685448</v>
      </c>
    </row>
    <row r="144" spans="1:7" x14ac:dyDescent="0.2">
      <c r="A144">
        <v>143</v>
      </c>
      <c r="B144">
        <v>715</v>
      </c>
      <c r="C144">
        <v>3606</v>
      </c>
      <c r="D144">
        <v>24</v>
      </c>
      <c r="E144">
        <f t="shared" si="27"/>
        <v>4.8989794855663558</v>
      </c>
      <c r="F144">
        <v>4.3270833333333334</v>
      </c>
      <c r="G144">
        <v>4.5704399766899773</v>
      </c>
    </row>
    <row r="145" spans="1:7" x14ac:dyDescent="0.2">
      <c r="A145">
        <v>144</v>
      </c>
      <c r="B145">
        <v>720</v>
      </c>
      <c r="C145">
        <v>3635</v>
      </c>
      <c r="D145">
        <v>29</v>
      </c>
      <c r="E145">
        <f t="shared" si="27"/>
        <v>5.3851648071345037</v>
      </c>
      <c r="F145">
        <v>5.3270833333333334</v>
      </c>
      <c r="G145">
        <v>4.5756944444444443</v>
      </c>
    </row>
    <row r="146" spans="1:7" x14ac:dyDescent="0.2">
      <c r="A146">
        <v>145</v>
      </c>
      <c r="B146">
        <v>725</v>
      </c>
      <c r="C146">
        <v>3657</v>
      </c>
      <c r="D146">
        <v>22</v>
      </c>
      <c r="E146">
        <f t="shared" si="27"/>
        <v>4.6904157598234297</v>
      </c>
      <c r="F146">
        <v>3.9270833333333339</v>
      </c>
      <c r="G146">
        <v>4.5712212643678161</v>
      </c>
    </row>
    <row r="147" spans="1:7" x14ac:dyDescent="0.2">
      <c r="A147">
        <v>146</v>
      </c>
      <c r="B147">
        <v>730</v>
      </c>
      <c r="C147">
        <v>3674</v>
      </c>
      <c r="D147">
        <v>17</v>
      </c>
      <c r="E147">
        <f t="shared" si="27"/>
        <v>4.1231056256176606</v>
      </c>
      <c r="F147">
        <v>2.927083333333333</v>
      </c>
      <c r="G147">
        <v>4.559960045662101</v>
      </c>
    </row>
    <row r="148" spans="1:7" x14ac:dyDescent="0.2">
      <c r="A148">
        <v>147</v>
      </c>
      <c r="B148">
        <v>735</v>
      </c>
      <c r="C148">
        <v>3704</v>
      </c>
      <c r="D148">
        <v>30</v>
      </c>
      <c r="E148">
        <f t="shared" si="27"/>
        <v>5.4772255750516612</v>
      </c>
      <c r="F148">
        <v>5.5270833333333336</v>
      </c>
      <c r="G148">
        <v>4.5665391156462585</v>
      </c>
    </row>
    <row r="149" spans="1:7" x14ac:dyDescent="0.2">
      <c r="A149">
        <v>148</v>
      </c>
      <c r="B149">
        <v>740</v>
      </c>
      <c r="C149">
        <v>3740</v>
      </c>
      <c r="D149">
        <v>36</v>
      </c>
      <c r="E149">
        <f t="shared" si="27"/>
        <v>6</v>
      </c>
      <c r="F149">
        <v>6.7270833333333337</v>
      </c>
      <c r="G149">
        <v>4.581137387387388</v>
      </c>
    </row>
    <row r="150" spans="1:7" x14ac:dyDescent="0.2">
      <c r="A150">
        <v>149</v>
      </c>
      <c r="B150">
        <v>745</v>
      </c>
      <c r="C150">
        <v>3771</v>
      </c>
      <c r="D150">
        <v>31</v>
      </c>
      <c r="E150">
        <f t="shared" si="27"/>
        <v>5.5677643628300215</v>
      </c>
      <c r="F150">
        <v>5.7270833333333337</v>
      </c>
      <c r="G150">
        <v>4.5888282997762868</v>
      </c>
    </row>
    <row r="151" spans="1:7" x14ac:dyDescent="0.2">
      <c r="A151">
        <v>150</v>
      </c>
      <c r="B151">
        <v>750</v>
      </c>
      <c r="C151">
        <v>3793</v>
      </c>
      <c r="D151">
        <v>22</v>
      </c>
      <c r="E151">
        <f t="shared" si="27"/>
        <v>4.6904157598234297</v>
      </c>
      <c r="F151">
        <v>3.9270833333333339</v>
      </c>
      <c r="G151">
        <v>4.5844166666666668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2020-04-27T15:34:52Z</dcterms:created>
  <dcterms:modified xsi:type="dcterms:W3CDTF">2020-05-08T18:09:21Z</dcterms:modified>
</cp:coreProperties>
</file>