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027E938C-1B05-834D-A82B-BD4F13FF775A}" xr6:coauthVersionLast="47" xr6:coauthVersionMax="47" xr10:uidLastSave="{00000000-0000-0000-0000-000000000000}"/>
  <bookViews>
    <workbookView xWindow="0" yWindow="760" windowWidth="34560" windowHeight="20400" xr2:uid="{00000000-000D-0000-FFFF-FFFF00000000}"/>
  </bookViews>
  <sheets>
    <sheet name="Relatório Mensal" sheetId="1" r:id="rId1"/>
    <sheet name="C.Custo" sheetId="2" state="hidden" r:id="rId2"/>
    <sheet name="Sheet1" sheetId="3" state="hidden" r:id="rId3"/>
  </sheets>
  <definedNames>
    <definedName name="TaxaDeQuilometragem">Sheet1!$D$3</definedName>
    <definedName name="TítuloDaColuna1">'Relatório Mensal'!$B$11</definedName>
    <definedName name="ValorTotalDeReembolso">'Relatório Mensal'!$H$46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gzWPvB5kRck7NnhJvNCrAe7XEOg=="/>
    </ext>
  </extLst>
</workbook>
</file>

<file path=xl/calcChain.xml><?xml version="1.0" encoding="utf-8"?>
<calcChain xmlns="http://schemas.openxmlformats.org/spreadsheetml/2006/main">
  <c r="L13" i="1" l="1"/>
  <c r="L14" i="1" s="1"/>
  <c r="L17" i="1" s="1"/>
  <c r="L18" i="1" s="1"/>
  <c r="L19" i="1" s="1"/>
  <c r="L20" i="1" s="1"/>
  <c r="L21" i="1" s="1"/>
  <c r="L24" i="1" s="1"/>
  <c r="L25" i="1" s="1"/>
  <c r="L26" i="1" s="1"/>
  <c r="L27" i="1" s="1"/>
  <c r="L28" i="1" s="1"/>
  <c r="L31" i="1" s="1"/>
  <c r="L32" i="1" s="1"/>
  <c r="L33" i="1" s="1"/>
  <c r="L34" i="1" s="1"/>
  <c r="L35" i="1" s="1"/>
  <c r="L38" i="1" s="1"/>
  <c r="L39" i="1" s="1"/>
  <c r="L40" i="1" s="1"/>
  <c r="L41" i="1" s="1"/>
  <c r="F49" i="1"/>
  <c r="C49" i="1"/>
  <c r="J46" i="1"/>
  <c r="L45" i="1"/>
  <c r="L46" i="1" l="1"/>
</calcChain>
</file>

<file path=xl/sharedStrings.xml><?xml version="1.0" encoding="utf-8"?>
<sst xmlns="http://schemas.openxmlformats.org/spreadsheetml/2006/main" count="101" uniqueCount="64">
  <si>
    <t>RELATÓRIO DE ATIVIDADE MENSAL</t>
  </si>
  <si>
    <t>IDENTIFICAÇÃO APROVADOR</t>
  </si>
  <si>
    <t>FORNECEDOR</t>
  </si>
  <si>
    <t>Aprovador</t>
  </si>
  <si>
    <t>Ana Freitas</t>
  </si>
  <si>
    <t>Nome</t>
  </si>
  <si>
    <t>Thiago Belão</t>
  </si>
  <si>
    <t>Período</t>
  </si>
  <si>
    <t xml:space="preserve">até </t>
  </si>
  <si>
    <t>Observações</t>
  </si>
  <si>
    <t>Colaboração nos desenvolvimentos Centro Competências</t>
  </si>
  <si>
    <t>Data</t>
  </si>
  <si>
    <t>Descrição</t>
  </si>
  <si>
    <t>Horas</t>
  </si>
  <si>
    <t>Horas acumulado</t>
  </si>
  <si>
    <t>Total</t>
  </si>
  <si>
    <t>Colaborador</t>
  </si>
  <si>
    <t>cc pt</t>
  </si>
  <si>
    <t>CC BR</t>
  </si>
  <si>
    <t>Management</t>
  </si>
  <si>
    <t>Paulo Magalhães</t>
  </si>
  <si>
    <t>Enterprise services</t>
  </si>
  <si>
    <t>Sara Magalhães</t>
  </si>
  <si>
    <t>People &amp; Facilities</t>
  </si>
  <si>
    <t>Finantial &amp; Operations</t>
  </si>
  <si>
    <t>Infrastructure</t>
  </si>
  <si>
    <t>Francisco Sales Pinto</t>
  </si>
  <si>
    <t>Pre Sales</t>
  </si>
  <si>
    <t>Marcelo Tupan</t>
  </si>
  <si>
    <t>Sales</t>
  </si>
  <si>
    <t>Communication</t>
  </si>
  <si>
    <t>Product</t>
  </si>
  <si>
    <t>Product MRS</t>
  </si>
  <si>
    <t>Product WFM</t>
  </si>
  <si>
    <t>Product UNIFO</t>
  </si>
  <si>
    <t>Support</t>
  </si>
  <si>
    <t>Delivery</t>
  </si>
  <si>
    <t>Delivery LATAM</t>
  </si>
  <si>
    <t>Delivery EMEA</t>
  </si>
  <si>
    <t>Tipo de despesas</t>
  </si>
  <si>
    <t>Reembolso Por Quilómetro</t>
  </si>
  <si>
    <t>centros de custo</t>
  </si>
  <si>
    <t>moedas</t>
  </si>
  <si>
    <t>Transporte - Carro Próprio</t>
  </si>
  <si>
    <t>MRS</t>
  </si>
  <si>
    <t>EUR</t>
  </si>
  <si>
    <t>Transporte - Taxi</t>
  </si>
  <si>
    <t>UNIFO</t>
  </si>
  <si>
    <t>BRL</t>
  </si>
  <si>
    <t>Transporte - Outros</t>
  </si>
  <si>
    <t>WFM</t>
  </si>
  <si>
    <t>GBP</t>
  </si>
  <si>
    <t>Estacionamento</t>
  </si>
  <si>
    <t>DLR</t>
  </si>
  <si>
    <t>Almoço</t>
  </si>
  <si>
    <t>Enterprise Services</t>
  </si>
  <si>
    <t>Jantar</t>
  </si>
  <si>
    <t>Refeições - Outros</t>
  </si>
  <si>
    <t>Alojamento</t>
  </si>
  <si>
    <t>Combustível</t>
  </si>
  <si>
    <t>Outras Despesas</t>
  </si>
  <si>
    <t>IMPLEMENTAÇÃO TROCAS E AUSENCIAS</t>
  </si>
  <si>
    <t>MELHORIAS GESTÃO DE HORÁRIOS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</si>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</sst>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€&quot;;\-#,##0.00\ &quot;€&quot;"/>
    <numFmt numFmtId="165" formatCode="m/d/yyyy"/>
  </numFmts>
  <fonts count="17" x14ac:knownFonts="1">
    <font>
      <sz val="12"/>
      <color rgb="FF181818"/>
      <name val="Calibri"/>
      <scheme val="minor"/>
    </font>
    <font>
      <sz val="12"/>
      <color rgb="FF181818"/>
      <name val="Calibri"/>
      <family val="2"/>
    </font>
    <font>
      <b/>
      <sz val="22"/>
      <color theme="1"/>
      <name val="Calibri"/>
      <family val="2"/>
    </font>
    <font>
      <sz val="12"/>
      <name val="Calibri"/>
      <family val="2"/>
    </font>
    <font>
      <b/>
      <sz val="12"/>
      <color rgb="FF002060"/>
      <name val="Calibri"/>
      <family val="2"/>
    </font>
    <font>
      <sz val="12"/>
      <color rgb="FF002060"/>
      <name val="Calibri"/>
      <family val="2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0"/>
      <name val="Calibri"/>
      <family val="2"/>
    </font>
    <font>
      <sz val="12"/>
      <color rgb="FF262626"/>
      <name val="Calibri"/>
      <family val="2"/>
    </font>
    <font>
      <b/>
      <sz val="12"/>
      <color rgb="FF262626"/>
      <name val="Calibri"/>
      <family val="2"/>
    </font>
    <font>
      <b/>
      <sz val="12"/>
      <color rgb="FF181818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181818"/>
      <name val="Calibri"/>
      <family val="2"/>
      <scheme val="minor"/>
    </font>
    <font>
      <sz val="12"/>
      <color rgb="FF26262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5F5FF"/>
        <bgColor rgb="FFE5F5F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</fills>
  <borders count="45">
    <border>
      <left/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/>
      <top/>
      <bottom style="hair">
        <color rgb="FFBFBFBF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ABABA"/>
      </left>
      <right/>
      <top style="thin">
        <color rgb="FFBABABA"/>
      </top>
      <bottom style="thin">
        <color rgb="FFBABABA"/>
      </bottom>
      <diagonal/>
    </border>
    <border>
      <left/>
      <right style="thin">
        <color rgb="FFBABABA"/>
      </right>
      <top style="thin">
        <color rgb="FFBABABA"/>
      </top>
      <bottom style="thin">
        <color rgb="FFBABABA"/>
      </bottom>
      <diagonal/>
    </border>
    <border>
      <left/>
      <right/>
      <top style="thin">
        <color rgb="FFBABABA"/>
      </top>
      <bottom style="thin">
        <color rgb="FFBABABA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 style="hair">
        <color rgb="FFD8D8D8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rgb="FFD8D8D8"/>
      </right>
      <top/>
      <bottom style="thin">
        <color theme="4"/>
      </bottom>
      <diagonal/>
    </border>
    <border>
      <left style="thin">
        <color rgb="FFD8D8D8"/>
      </left>
      <right/>
      <top/>
      <bottom style="thin">
        <color theme="4"/>
      </bottom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595959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rgb="FFBABABA"/>
      </right>
      <top style="thin">
        <color rgb="FFBABABA"/>
      </top>
      <bottom/>
      <diagonal/>
    </border>
    <border>
      <left/>
      <right/>
      <top style="thin">
        <color theme="4"/>
      </top>
      <bottom/>
      <diagonal/>
    </border>
    <border>
      <left style="hair">
        <color rgb="FFD8D8D8"/>
      </left>
      <right/>
      <top style="thin">
        <color theme="4"/>
      </top>
      <bottom style="thin">
        <color rgb="FFDDDDDD"/>
      </bottom>
      <diagonal/>
    </border>
    <border>
      <left/>
      <right/>
      <top style="thin">
        <color theme="4"/>
      </top>
      <bottom style="thin">
        <color rgb="FFDDDDDD"/>
      </bottom>
      <diagonal/>
    </border>
    <border>
      <left/>
      <right style="thin">
        <color rgb="FFD8D8D8"/>
      </right>
      <top style="thin">
        <color theme="4"/>
      </top>
      <bottom style="thin">
        <color rgb="FFDDDDDD"/>
      </bottom>
      <diagonal/>
    </border>
    <border>
      <left style="hair">
        <color rgb="FFD8D8D8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thin">
        <color rgb="FFD8D8D8"/>
      </right>
      <top style="thin">
        <color rgb="FFDDDDDD"/>
      </top>
      <bottom style="thin">
        <color rgb="FFDDDDDD"/>
      </bottom>
      <diagonal/>
    </border>
    <border>
      <left style="thin">
        <color rgb="FFD8D8D8"/>
      </left>
      <right/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79"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12" xfId="0" applyFont="1" applyFill="1" applyBorder="1" applyAlignment="1">
      <alignment horizontal="center" vertical="top" wrapText="1"/>
    </xf>
    <xf numFmtId="0" fontId="8" fillId="4" borderId="17" xfId="0" applyFont="1" applyFill="1" applyBorder="1" applyAlignment="1">
      <alignment horizontal="center" vertical="top" wrapText="1"/>
    </xf>
    <xf numFmtId="14" fontId="9" fillId="0" borderId="18" xfId="0" applyNumberFormat="1" applyFont="1" applyBorder="1" applyAlignment="1">
      <alignment horizontal="right" vertical="center" wrapText="1"/>
    </xf>
    <xf numFmtId="1" fontId="1" fillId="0" borderId="23" xfId="0" applyNumberFormat="1" applyFont="1" applyBorder="1" applyAlignment="1">
      <alignment horizontal="right" vertical="center"/>
    </xf>
    <xf numFmtId="165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0" fontId="9" fillId="5" borderId="26" xfId="0" applyFont="1" applyFill="1" applyBorder="1" applyAlignment="1">
      <alignment horizontal="right" vertical="center" wrapText="1"/>
    </xf>
    <xf numFmtId="14" fontId="10" fillId="5" borderId="27" xfId="0" applyNumberFormat="1" applyFont="1" applyFill="1" applyBorder="1" applyAlignment="1">
      <alignment horizontal="left" vertical="center" wrapText="1"/>
    </xf>
    <xf numFmtId="0" fontId="10" fillId="5" borderId="27" xfId="0" applyFont="1" applyFill="1" applyBorder="1" applyAlignment="1">
      <alignment horizontal="right" vertical="center" wrapText="1"/>
    </xf>
    <xf numFmtId="4" fontId="10" fillId="5" borderId="27" xfId="0" applyNumberFormat="1" applyFont="1" applyFill="1" applyBorder="1" applyAlignment="1">
      <alignment horizontal="left" vertical="center" wrapText="1"/>
    </xf>
    <xf numFmtId="1" fontId="1" fillId="0" borderId="28" xfId="0" applyNumberFormat="1" applyFont="1" applyBorder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14" fontId="1" fillId="3" borderId="17" xfId="0" applyNumberFormat="1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8" fillId="6" borderId="33" xfId="0" applyFont="1" applyFill="1" applyBorder="1" applyAlignment="1">
      <alignment horizontal="left" vertical="center"/>
    </xf>
    <xf numFmtId="0" fontId="8" fillId="6" borderId="34" xfId="0" applyFont="1" applyFill="1" applyBorder="1" applyAlignment="1">
      <alignment horizontal="left" vertical="center"/>
    </xf>
    <xf numFmtId="0" fontId="8" fillId="6" borderId="3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2" fillId="2" borderId="33" xfId="0" applyFont="1" applyFill="1" applyBorder="1" applyAlignment="1">
      <alignment horizontal="left"/>
    </xf>
    <xf numFmtId="0" fontId="12" fillId="2" borderId="34" xfId="0" applyFont="1" applyFill="1" applyBorder="1" applyAlignment="1">
      <alignment horizontal="left"/>
    </xf>
    <xf numFmtId="0" fontId="12" fillId="2" borderId="35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8" fillId="7" borderId="17" xfId="0" applyFont="1" applyFill="1" applyBorder="1" applyAlignment="1">
      <alignment horizontal="left" vertical="center" wrapText="1"/>
    </xf>
    <xf numFmtId="164" fontId="1" fillId="0" borderId="36" xfId="0" applyNumberFormat="1" applyFont="1" applyBorder="1" applyAlignment="1">
      <alignment horizontal="right" vertical="center"/>
    </xf>
    <xf numFmtId="0" fontId="12" fillId="0" borderId="37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0" borderId="38" xfId="0" applyFont="1" applyBorder="1" applyAlignment="1">
      <alignment horizontal="left" vertical="center" wrapText="1"/>
    </xf>
    <xf numFmtId="0" fontId="16" fillId="0" borderId="39" xfId="0" applyFont="1" applyBorder="1" applyAlignment="1">
      <alignment horizontal="left" vertical="center" wrapText="1"/>
    </xf>
    <xf numFmtId="0" fontId="16" fillId="0" borderId="40" xfId="0" applyFont="1" applyBorder="1" applyAlignment="1">
      <alignment horizontal="left" vertical="center" wrapText="1"/>
    </xf>
    <xf numFmtId="1" fontId="15" fillId="0" borderId="44" xfId="0" applyNumberFormat="1" applyFont="1" applyBorder="1" applyAlignment="1">
      <alignment horizontal="center" vertical="center"/>
    </xf>
    <xf numFmtId="1" fontId="15" fillId="0" borderId="4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1" fontId="1" fillId="0" borderId="29" xfId="0" applyNumberFormat="1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1" fontId="1" fillId="0" borderId="22" xfId="0" applyNumberFormat="1" applyFont="1" applyBorder="1" applyAlignment="1">
      <alignment horizontal="center" vertical="center"/>
    </xf>
    <xf numFmtId="14" fontId="9" fillId="0" borderId="19" xfId="0" applyNumberFormat="1" applyFont="1" applyBorder="1" applyAlignment="1">
      <alignment horizontal="left" vertical="center" wrapText="1"/>
    </xf>
    <xf numFmtId="1" fontId="1" fillId="0" borderId="24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 wrapText="1"/>
    </xf>
    <xf numFmtId="1" fontId="1" fillId="0" borderId="28" xfId="0" applyNumberFormat="1" applyFont="1" applyBorder="1" applyAlignment="1">
      <alignment horizontal="right" vertical="center"/>
    </xf>
    <xf numFmtId="0" fontId="3" fillId="0" borderId="28" xfId="0" applyFont="1" applyBorder="1" applyAlignment="1">
      <alignment horizontal="left" vertical="center" wrapText="1"/>
    </xf>
    <xf numFmtId="0" fontId="16" fillId="0" borderId="41" xfId="0" applyFont="1" applyBorder="1" applyAlignment="1">
      <alignment horizontal="left" vertical="center" wrapText="1"/>
    </xf>
    <xf numFmtId="0" fontId="16" fillId="0" borderId="42" xfId="0" applyFont="1" applyBorder="1" applyAlignment="1">
      <alignment horizontal="left" vertical="center" wrapText="1"/>
    </xf>
    <xf numFmtId="0" fontId="16" fillId="0" borderId="43" xfId="0" applyFont="1" applyBorder="1" applyAlignment="1">
      <alignment horizontal="left" vertical="center" wrapText="1"/>
    </xf>
    <xf numFmtId="14" fontId="1" fillId="3" borderId="9" xfId="0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top"/>
    </xf>
    <xf numFmtId="0" fontId="3" fillId="0" borderId="7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8" fillId="4" borderId="15" xfId="0" applyFont="1" applyFill="1" applyBorder="1" applyAlignment="1">
      <alignment horizontal="center" vertical="top" wrapText="1"/>
    </xf>
    <xf numFmtId="0" fontId="3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1" fontId="1" fillId="3" borderId="9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8">
    <dxf>
      <numFmt numFmtId="166" formatCode="_-* #,##0.00\ [$BRL]_-;\-* #,##0.00\ [$BRL]_-;_-* &quot;-&quot;??\ [$BRL]_-;_-@"/>
      <fill>
        <patternFill patternType="none"/>
      </fill>
    </dxf>
    <dxf>
      <numFmt numFmtId="167" formatCode="_-* #,##0.00\ &quot;€&quot;_-;\-* #,##0.00\ &quot;€&quot;_-;_-* &quot;-&quot;??\ &quot;€&quot;_-;_-@"/>
      <fill>
        <patternFill patternType="none"/>
      </fill>
    </dxf>
    <dxf>
      <numFmt numFmtId="168" formatCode="_-[$$-409]* #,##0.00_ ;_-[$$-409]* \-#,##0.00\ ;_-[$$-409]* &quot;-&quot;??_ ;_-@_ "/>
      <fill>
        <patternFill patternType="none"/>
      </fill>
    </dxf>
    <dxf>
      <numFmt numFmtId="166" formatCode="_-* #,##0.00\ [$BRL]_-;\-* #,##0.00\ [$BRL]_-;_-* &quot;-&quot;??\ [$BRL]_-;_-@"/>
      <fill>
        <patternFill patternType="none"/>
      </fill>
    </dxf>
    <dxf>
      <numFmt numFmtId="167" formatCode="_-* #,##0.00\ &quot;€&quot;_-;\-* #,##0.00\ &quot;€&quot;_-;_-* &quot;-&quot;??\ &quot;€&quot;_-;_-@"/>
      <fill>
        <patternFill patternType="none"/>
      </fill>
    </dxf>
    <dxf>
      <numFmt numFmtId="168" formatCode="_-[$$-409]* #,##0.00_ ;_-[$$-409]* \-#,##0.00\ ;_-[$$-409]* &quot;-&quot;??_ ;_-@_ "/>
      <fill>
        <patternFill patternType="none"/>
      </fill>
    </dxf>
    <dxf>
      <fill>
        <patternFill patternType="solid">
          <fgColor rgb="FFF8F8F8"/>
          <bgColor rgb="FFF8F8F8"/>
        </patternFill>
      </fill>
    </dxf>
    <dxf>
      <fill>
        <patternFill patternType="solid">
          <fgColor rgb="FFF1F1F1"/>
          <bgColor rgb="FFF1F1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8F8F8"/>
          <bgColor rgb="FFF8F8F8"/>
        </patternFill>
      </fill>
    </dxf>
    <dxf>
      <fill>
        <patternFill patternType="solid">
          <fgColor rgb="FFF1F1F1"/>
          <bgColor rgb="FFF1F1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8F8F8"/>
          <bgColor rgb="FFF8F8F8"/>
        </patternFill>
      </fill>
    </dxf>
    <dxf>
      <fill>
        <patternFill patternType="solid">
          <fgColor rgb="FFF1F1F1"/>
          <bgColor rgb="FFF1F1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8F8F8"/>
          <bgColor rgb="FFF8F8F8"/>
        </patternFill>
      </fill>
    </dxf>
    <dxf>
      <fill>
        <patternFill patternType="solid">
          <fgColor rgb="FFF1F1F1"/>
          <bgColor rgb="FFF1F1F1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Sheet1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Sheet1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Sheet1-style 3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Sheet1-style 4" pivot="0" count="3" xr9:uid="{00000000-0011-0000-FFFF-FFFF03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466725</xdr:colOff>
      <xdr:row>0</xdr:row>
      <xdr:rowOff>219075</xdr:rowOff>
    </xdr:from>
    <xdr:ext cx="1809750" cy="457200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B12">
  <tableColumns count="1">
    <tableColumn id="1" xr3:uid="{00000000-0010-0000-0000-000001000000}" name="Tipo de despesas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2:D3">
  <tableColumns count="1">
    <tableColumn id="1" xr3:uid="{00000000-0010-0000-0100-000001000000}" name="Reembolso Por Quilómetro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2:F7">
  <tableColumns count="1">
    <tableColumn id="1" xr3:uid="{00000000-0010-0000-0200-000001000000}" name="centros de custo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H2:H7">
  <tableColumns count="1">
    <tableColumn id="1" xr3:uid="{00000000-0010-0000-0300-000001000000}" name="moedas"/>
  </tableColumns>
  <tableStyleInfo name="Sheet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pageSetUpPr fitToPage="1"/>
  </sheetPr>
  <dimension ref="A1:Z1009"/>
  <sheetViews>
    <sheetView showGridLines="0" tabSelected="1" topLeftCell="A26" workbookViewId="0">
      <selection activeCell="L31" sqref="L31"/>
    </sheetView>
  </sheetViews>
  <sheetFormatPr baseColWidth="10" defaultColWidth="11.1640625" defaultRowHeight="15" customHeight="1" x14ac:dyDescent="0.2"/>
  <cols>
    <col min="1" max="1" width="2.6640625" customWidth="1"/>
    <col min="2" max="2" width="13" customWidth="1"/>
    <col min="3" max="3" width="22.83203125" customWidth="1"/>
    <col min="4" max="4" width="16" customWidth="1"/>
    <col min="5" max="5" width="7.33203125" customWidth="1"/>
    <col min="6" max="6" width="17.6640625" customWidth="1"/>
    <col min="7" max="9" width="12.33203125" customWidth="1"/>
    <col min="10" max="10" width="9.6640625" customWidth="1"/>
    <col min="11" max="11" width="9" customWidth="1"/>
    <col min="12" max="12" width="15.6640625" customWidth="1"/>
    <col min="13" max="13" width="2.6640625" customWidth="1"/>
    <col min="14" max="26" width="11.5" customWidth="1"/>
  </cols>
  <sheetData>
    <row r="1" spans="1:26" ht="75" customHeight="1" x14ac:dyDescent="0.2">
      <c r="A1" s="1"/>
      <c r="B1" s="74" t="s">
        <v>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1.5" customHeight="1" x14ac:dyDescent="0.2">
      <c r="A3" s="4"/>
      <c r="B3" s="76" t="s">
        <v>1</v>
      </c>
      <c r="C3" s="69"/>
      <c r="D3" s="77"/>
      <c r="E3" s="6"/>
      <c r="F3" s="76" t="s">
        <v>2</v>
      </c>
      <c r="G3" s="69"/>
      <c r="H3" s="69"/>
      <c r="I3" s="69"/>
      <c r="J3" s="69"/>
      <c r="K3" s="69"/>
      <c r="L3" s="77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">
      <c r="A4" s="4"/>
      <c r="B4" s="3"/>
      <c r="C4" s="3"/>
      <c r="D4" s="3"/>
      <c r="E4" s="3"/>
      <c r="F4" s="7"/>
      <c r="G4" s="3"/>
      <c r="H4" s="3"/>
      <c r="I4" s="3"/>
      <c r="J4" s="3"/>
      <c r="K4" s="3"/>
      <c r="L4" s="3"/>
      <c r="M4" s="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0" customHeight="1" x14ac:dyDescent="0.2">
      <c r="A5" s="4"/>
      <c r="B5" s="8" t="s">
        <v>3</v>
      </c>
      <c r="C5" s="66" t="s">
        <v>4</v>
      </c>
      <c r="D5" s="65"/>
      <c r="E5" s="7"/>
      <c r="F5" s="8" t="s">
        <v>5</v>
      </c>
      <c r="G5" s="78" t="s">
        <v>6</v>
      </c>
      <c r="H5" s="67"/>
      <c r="I5" s="67"/>
      <c r="J5" s="67"/>
      <c r="K5" s="67"/>
      <c r="L5" s="65"/>
      <c r="M5" s="5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.5" customHeight="1" x14ac:dyDescent="0.2">
      <c r="A6" s="4"/>
      <c r="B6" s="8"/>
      <c r="C6" s="3"/>
      <c r="D6" s="3"/>
      <c r="E6" s="7"/>
      <c r="F6" s="8"/>
      <c r="G6" s="3"/>
      <c r="H6" s="3"/>
      <c r="I6" s="3"/>
      <c r="J6" s="3"/>
      <c r="K6" s="3"/>
      <c r="L6" s="3"/>
      <c r="M6" s="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.75" customHeight="1" x14ac:dyDescent="0.2">
      <c r="A7" s="4"/>
      <c r="B7" s="8"/>
      <c r="C7" s="73"/>
      <c r="D7" s="43"/>
      <c r="E7" s="3"/>
      <c r="F7" s="8" t="s">
        <v>7</v>
      </c>
      <c r="G7" s="64">
        <v>45231</v>
      </c>
      <c r="H7" s="65"/>
      <c r="I7" s="9"/>
      <c r="J7" s="8" t="s">
        <v>8</v>
      </c>
      <c r="K7" s="64">
        <v>45260</v>
      </c>
      <c r="L7" s="65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.5" customHeight="1" x14ac:dyDescent="0.2">
      <c r="A8" s="4"/>
      <c r="B8" s="8"/>
      <c r="C8" s="3"/>
      <c r="D8" s="3"/>
      <c r="E8" s="3"/>
      <c r="F8" s="8"/>
      <c r="G8" s="10"/>
      <c r="H8" s="10"/>
      <c r="I8" s="10"/>
      <c r="J8" s="11"/>
      <c r="K8" s="10"/>
      <c r="L8" s="10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0" customHeight="1" x14ac:dyDescent="0.2">
      <c r="A9" s="4"/>
      <c r="B9" s="8" t="s">
        <v>9</v>
      </c>
      <c r="C9" s="66" t="s">
        <v>10</v>
      </c>
      <c r="D9" s="67"/>
      <c r="E9" s="67"/>
      <c r="F9" s="67"/>
      <c r="G9" s="67"/>
      <c r="H9" s="67"/>
      <c r="I9" s="67"/>
      <c r="J9" s="67"/>
      <c r="K9" s="67"/>
      <c r="L9" s="65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0" customHeight="1" x14ac:dyDescent="0.2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4.5" customHeight="1" x14ac:dyDescent="0.2">
      <c r="A11" s="4"/>
      <c r="B11" s="12" t="s">
        <v>11</v>
      </c>
      <c r="C11" s="68" t="s">
        <v>12</v>
      </c>
      <c r="D11" s="69"/>
      <c r="E11" s="69"/>
      <c r="F11" s="69"/>
      <c r="G11" s="69"/>
      <c r="H11" s="69"/>
      <c r="I11" s="70"/>
      <c r="J11" s="71" t="s">
        <v>13</v>
      </c>
      <c r="K11" s="72"/>
      <c r="L11" s="13" t="s">
        <v>14</v>
      </c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 x14ac:dyDescent="0.2">
      <c r="A12" s="4"/>
      <c r="B12" s="14">
        <v>45231</v>
      </c>
      <c r="C12" s="49" t="s">
        <v>61</v>
      </c>
      <c r="D12" s="50"/>
      <c r="E12" s="50"/>
      <c r="F12" s="50"/>
      <c r="G12" s="50"/>
      <c r="H12" s="50"/>
      <c r="I12" s="51"/>
      <c r="J12" s="55">
        <v>8</v>
      </c>
      <c r="K12" s="51"/>
      <c r="L12" s="15">
        <v>8</v>
      </c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 x14ac:dyDescent="0.2">
      <c r="A13" s="4"/>
      <c r="B13" s="14">
        <v>45232</v>
      </c>
      <c r="C13" s="49" t="s">
        <v>63</v>
      </c>
      <c r="D13" s="50"/>
      <c r="E13" s="50"/>
      <c r="F13" s="50"/>
      <c r="G13" s="50"/>
      <c r="H13" s="50"/>
      <c r="I13" s="51"/>
      <c r="J13" s="55">
        <v>0</v>
      </c>
      <c r="K13" s="51"/>
      <c r="L13" s="15">
        <f>L12+J13</f>
        <v>8</v>
      </c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0" customHeight="1" x14ac:dyDescent="0.2">
      <c r="A14" s="4"/>
      <c r="B14" s="14">
        <v>45233</v>
      </c>
      <c r="C14" s="49" t="s">
        <v>61</v>
      </c>
      <c r="D14" s="50"/>
      <c r="E14" s="50"/>
      <c r="F14" s="50"/>
      <c r="G14" s="50"/>
      <c r="H14" s="50"/>
      <c r="I14" s="51"/>
      <c r="J14" s="55">
        <v>8</v>
      </c>
      <c r="K14" s="51"/>
      <c r="L14" s="15">
        <f>L13+J14</f>
        <v>16</v>
      </c>
      <c r="M14" s="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 x14ac:dyDescent="0.2">
      <c r="A15" s="4"/>
      <c r="B15" s="14">
        <v>45234</v>
      </c>
      <c r="C15" s="49"/>
      <c r="D15" s="50"/>
      <c r="E15" s="50"/>
      <c r="F15" s="50"/>
      <c r="G15" s="50"/>
      <c r="H15" s="50"/>
      <c r="I15" s="51"/>
      <c r="J15" s="55"/>
      <c r="K15" s="51"/>
      <c r="L15" s="15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customHeight="1" x14ac:dyDescent="0.2">
      <c r="A16" s="4"/>
      <c r="B16" s="14">
        <v>45235</v>
      </c>
      <c r="C16" s="49"/>
      <c r="D16" s="50"/>
      <c r="E16" s="50"/>
      <c r="F16" s="50"/>
      <c r="G16" s="50"/>
      <c r="H16" s="50"/>
      <c r="I16" s="51"/>
      <c r="J16" s="55"/>
      <c r="K16" s="51"/>
      <c r="L16" s="15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" customHeight="1" x14ac:dyDescent="0.2">
      <c r="A17" s="4"/>
      <c r="B17" s="14">
        <v>45236</v>
      </c>
      <c r="C17" s="49" t="s">
        <v>61</v>
      </c>
      <c r="D17" s="50"/>
      <c r="E17" s="50"/>
      <c r="F17" s="50"/>
      <c r="G17" s="50"/>
      <c r="H17" s="50"/>
      <c r="I17" s="51"/>
      <c r="J17" s="55">
        <v>8</v>
      </c>
      <c r="K17" s="51"/>
      <c r="L17" s="15">
        <f>L14+J17</f>
        <v>24</v>
      </c>
      <c r="M17" s="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customHeight="1" x14ac:dyDescent="0.2">
      <c r="A18" s="4"/>
      <c r="B18" s="14">
        <v>45237</v>
      </c>
      <c r="C18" s="49" t="s">
        <v>61</v>
      </c>
      <c r="D18" s="50"/>
      <c r="E18" s="50"/>
      <c r="F18" s="50"/>
      <c r="G18" s="50"/>
      <c r="H18" s="50"/>
      <c r="I18" s="51"/>
      <c r="J18" s="55">
        <v>8</v>
      </c>
      <c r="K18" s="51"/>
      <c r="L18" s="15">
        <f>L17+J18</f>
        <v>32</v>
      </c>
      <c r="M18" s="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0" customHeight="1" x14ac:dyDescent="0.2">
      <c r="A19" s="4"/>
      <c r="B19" s="14">
        <v>45238</v>
      </c>
      <c r="C19" s="49" t="s">
        <v>61</v>
      </c>
      <c r="D19" s="50"/>
      <c r="E19" s="50"/>
      <c r="F19" s="50"/>
      <c r="G19" s="50"/>
      <c r="H19" s="50"/>
      <c r="I19" s="51"/>
      <c r="J19" s="55">
        <v>8</v>
      </c>
      <c r="K19" s="51"/>
      <c r="L19" s="15">
        <f t="shared" ref="L19:L21" si="0">L18+J19</f>
        <v>40</v>
      </c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0" customHeight="1" x14ac:dyDescent="0.2">
      <c r="A20" s="4"/>
      <c r="B20" s="14">
        <v>45239</v>
      </c>
      <c r="C20" s="49" t="s">
        <v>61</v>
      </c>
      <c r="D20" s="50"/>
      <c r="E20" s="50"/>
      <c r="F20" s="50"/>
      <c r="G20" s="50"/>
      <c r="H20" s="50"/>
      <c r="I20" s="51"/>
      <c r="J20" s="55">
        <v>8</v>
      </c>
      <c r="K20" s="51"/>
      <c r="L20" s="15">
        <f t="shared" si="0"/>
        <v>48</v>
      </c>
      <c r="M20" s="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 x14ac:dyDescent="0.2">
      <c r="A21" s="4"/>
      <c r="B21" s="14">
        <v>45240</v>
      </c>
      <c r="C21" s="49" t="s">
        <v>61</v>
      </c>
      <c r="D21" s="50"/>
      <c r="E21" s="50"/>
      <c r="F21" s="50"/>
      <c r="G21" s="50"/>
      <c r="H21" s="50"/>
      <c r="I21" s="51"/>
      <c r="J21" s="55">
        <v>8</v>
      </c>
      <c r="K21" s="51"/>
      <c r="L21" s="15">
        <f t="shared" si="0"/>
        <v>56</v>
      </c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0" customHeight="1" x14ac:dyDescent="0.2">
      <c r="A22" s="4"/>
      <c r="B22" s="14">
        <v>45241</v>
      </c>
      <c r="C22" s="44"/>
      <c r="D22" s="45"/>
      <c r="E22" s="45"/>
      <c r="F22" s="45"/>
      <c r="G22" s="45"/>
      <c r="H22" s="45"/>
      <c r="I22" s="46"/>
      <c r="J22" s="55"/>
      <c r="K22" s="51"/>
      <c r="L22" s="15"/>
      <c r="M22" s="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 customHeight="1" x14ac:dyDescent="0.2">
      <c r="A23" s="4"/>
      <c r="B23" s="14">
        <v>45242</v>
      </c>
      <c r="C23" s="61"/>
      <c r="D23" s="62"/>
      <c r="E23" s="62"/>
      <c r="F23" s="62"/>
      <c r="G23" s="62"/>
      <c r="H23" s="62"/>
      <c r="I23" s="63"/>
      <c r="J23" s="55"/>
      <c r="K23" s="51"/>
      <c r="L23" s="15"/>
      <c r="M23" s="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0" customHeight="1" x14ac:dyDescent="0.2">
      <c r="A24" s="4"/>
      <c r="B24" s="14">
        <v>45243</v>
      </c>
      <c r="C24" s="49" t="s">
        <v>61</v>
      </c>
      <c r="D24" s="50"/>
      <c r="E24" s="50"/>
      <c r="F24" s="50"/>
      <c r="G24" s="50"/>
      <c r="H24" s="50"/>
      <c r="I24" s="51"/>
      <c r="J24" s="55">
        <v>8</v>
      </c>
      <c r="K24" s="51"/>
      <c r="L24" s="15">
        <f>L21+J24</f>
        <v>64</v>
      </c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 x14ac:dyDescent="0.2">
      <c r="A25" s="4"/>
      <c r="B25" s="14">
        <v>45244</v>
      </c>
      <c r="C25" s="49" t="s">
        <v>61</v>
      </c>
      <c r="D25" s="50"/>
      <c r="E25" s="50"/>
      <c r="F25" s="50"/>
      <c r="G25" s="50"/>
      <c r="H25" s="50"/>
      <c r="I25" s="51"/>
      <c r="J25" s="55">
        <v>8</v>
      </c>
      <c r="K25" s="51"/>
      <c r="L25" s="15">
        <f>L24+J25</f>
        <v>72</v>
      </c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 x14ac:dyDescent="0.2">
      <c r="A26" s="4"/>
      <c r="B26" s="14">
        <v>45245</v>
      </c>
      <c r="C26" s="49" t="s">
        <v>63</v>
      </c>
      <c r="D26" s="50"/>
      <c r="E26" s="50"/>
      <c r="F26" s="50"/>
      <c r="G26" s="50"/>
      <c r="H26" s="50"/>
      <c r="I26" s="51"/>
      <c r="J26" s="55">
        <v>0</v>
      </c>
      <c r="K26" s="51"/>
      <c r="L26" s="15">
        <f t="shared" ref="L26:L28" si="1">L25+J26</f>
        <v>72</v>
      </c>
      <c r="M26" s="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0" customHeight="1" x14ac:dyDescent="0.2">
      <c r="A27" s="4"/>
      <c r="B27" s="14">
        <v>45246</v>
      </c>
      <c r="C27" s="49" t="s">
        <v>61</v>
      </c>
      <c r="D27" s="50"/>
      <c r="E27" s="50"/>
      <c r="F27" s="50"/>
      <c r="G27" s="50"/>
      <c r="H27" s="50"/>
      <c r="I27" s="51"/>
      <c r="J27" s="55">
        <v>8</v>
      </c>
      <c r="K27" s="51"/>
      <c r="L27" s="15">
        <f t="shared" si="1"/>
        <v>80</v>
      </c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0" customHeight="1" x14ac:dyDescent="0.2">
      <c r="A28" s="4"/>
      <c r="B28" s="14">
        <v>45247</v>
      </c>
      <c r="C28" s="49" t="s">
        <v>61</v>
      </c>
      <c r="D28" s="50"/>
      <c r="E28" s="50"/>
      <c r="F28" s="50"/>
      <c r="G28" s="50"/>
      <c r="H28" s="50"/>
      <c r="I28" s="51"/>
      <c r="J28" s="55">
        <v>8</v>
      </c>
      <c r="K28" s="51"/>
      <c r="L28" s="15">
        <f t="shared" si="1"/>
        <v>88</v>
      </c>
      <c r="M28" s="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0" customHeight="1" x14ac:dyDescent="0.2">
      <c r="A29" s="4"/>
      <c r="B29" s="14">
        <v>45248</v>
      </c>
      <c r="C29" s="44"/>
      <c r="D29" s="45"/>
      <c r="E29" s="45"/>
      <c r="F29" s="45"/>
      <c r="G29" s="45"/>
      <c r="H29" s="45"/>
      <c r="I29" s="46"/>
      <c r="J29" s="47"/>
      <c r="K29" s="48"/>
      <c r="L29" s="15"/>
      <c r="M29" s="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" customHeight="1" x14ac:dyDescent="0.2">
      <c r="A30" s="4"/>
      <c r="B30" s="14">
        <v>45249</v>
      </c>
      <c r="C30" s="61"/>
      <c r="D30" s="62"/>
      <c r="E30" s="62"/>
      <c r="F30" s="62"/>
      <c r="G30" s="62"/>
      <c r="H30" s="62"/>
      <c r="I30" s="63"/>
      <c r="J30" s="47"/>
      <c r="K30" s="48"/>
      <c r="L30" s="15"/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0" customHeight="1" x14ac:dyDescent="0.2">
      <c r="A31" s="4"/>
      <c r="B31" s="14">
        <v>45250</v>
      </c>
      <c r="C31" s="49" t="s">
        <v>63</v>
      </c>
      <c r="D31" s="50"/>
      <c r="E31" s="50"/>
      <c r="F31" s="50"/>
      <c r="G31" s="50"/>
      <c r="H31" s="50"/>
      <c r="I31" s="51"/>
      <c r="J31" s="55">
        <v>0</v>
      </c>
      <c r="K31" s="51"/>
      <c r="L31" s="15">
        <f>L28+J31</f>
        <v>88</v>
      </c>
      <c r="M31" s="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0" customHeight="1" x14ac:dyDescent="0.2">
      <c r="A32" s="4"/>
      <c r="B32" s="14">
        <v>45251</v>
      </c>
      <c r="C32" s="49" t="s">
        <v>62</v>
      </c>
      <c r="D32" s="50"/>
      <c r="E32" s="50"/>
      <c r="F32" s="50"/>
      <c r="G32" s="50"/>
      <c r="H32" s="50"/>
      <c r="I32" s="51"/>
      <c r="J32" s="55">
        <v>8</v>
      </c>
      <c r="K32" s="51"/>
      <c r="L32" s="15">
        <f>L31+J32</f>
        <v>96</v>
      </c>
      <c r="M32" s="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0" customHeight="1" x14ac:dyDescent="0.2">
      <c r="A33" s="4"/>
      <c r="B33" s="14">
        <v>45252</v>
      </c>
      <c r="C33" s="49" t="s">
        <v>62</v>
      </c>
      <c r="D33" s="50"/>
      <c r="E33" s="50"/>
      <c r="F33" s="50"/>
      <c r="G33" s="50"/>
      <c r="H33" s="50"/>
      <c r="I33" s="51"/>
      <c r="J33" s="55">
        <v>8</v>
      </c>
      <c r="K33" s="51"/>
      <c r="L33" s="15">
        <f t="shared" ref="L33:L35" si="2">L32+J33</f>
        <v>104</v>
      </c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0" customHeight="1" x14ac:dyDescent="0.2">
      <c r="A34" s="4"/>
      <c r="B34" s="14">
        <v>45253</v>
      </c>
      <c r="C34" s="49" t="s">
        <v>62</v>
      </c>
      <c r="D34" s="50"/>
      <c r="E34" s="50"/>
      <c r="F34" s="50"/>
      <c r="G34" s="50"/>
      <c r="H34" s="50"/>
      <c r="I34" s="51"/>
      <c r="J34" s="55">
        <v>8</v>
      </c>
      <c r="K34" s="51"/>
      <c r="L34" s="15">
        <f t="shared" si="2"/>
        <v>112</v>
      </c>
      <c r="M34" s="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 x14ac:dyDescent="0.2">
      <c r="A35" s="4"/>
      <c r="B35" s="14">
        <v>45254</v>
      </c>
      <c r="C35" s="49" t="s">
        <v>62</v>
      </c>
      <c r="D35" s="50"/>
      <c r="E35" s="50"/>
      <c r="F35" s="50"/>
      <c r="G35" s="50"/>
      <c r="H35" s="50"/>
      <c r="I35" s="51"/>
      <c r="J35" s="55">
        <v>8</v>
      </c>
      <c r="K35" s="51"/>
      <c r="L35" s="15">
        <f t="shared" si="2"/>
        <v>120</v>
      </c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0" customHeight="1" x14ac:dyDescent="0.2">
      <c r="A36" s="4"/>
      <c r="B36" s="14">
        <v>45255</v>
      </c>
      <c r="C36" s="44"/>
      <c r="D36" s="45"/>
      <c r="E36" s="45"/>
      <c r="F36" s="45"/>
      <c r="G36" s="45"/>
      <c r="H36" s="45"/>
      <c r="I36" s="46"/>
      <c r="J36" s="47"/>
      <c r="K36" s="48"/>
      <c r="L36" s="15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0" customHeight="1" x14ac:dyDescent="0.2">
      <c r="A37" s="4"/>
      <c r="B37" s="14">
        <v>45256</v>
      </c>
      <c r="C37" s="44"/>
      <c r="D37" s="45"/>
      <c r="E37" s="45"/>
      <c r="F37" s="45"/>
      <c r="G37" s="45"/>
      <c r="H37" s="45"/>
      <c r="I37" s="46"/>
      <c r="J37" s="47"/>
      <c r="K37" s="48"/>
      <c r="L37" s="15"/>
      <c r="M37" s="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" customHeight="1" x14ac:dyDescent="0.2">
      <c r="A38" s="4"/>
      <c r="B38" s="14">
        <v>45257</v>
      </c>
      <c r="C38" s="49" t="s">
        <v>62</v>
      </c>
      <c r="D38" s="50"/>
      <c r="E38" s="50"/>
      <c r="F38" s="50"/>
      <c r="G38" s="50"/>
      <c r="H38" s="50"/>
      <c r="I38" s="51"/>
      <c r="J38" s="55">
        <v>8</v>
      </c>
      <c r="K38" s="51"/>
      <c r="L38" s="15">
        <f>L35+J38</f>
        <v>128</v>
      </c>
      <c r="M38" s="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" customHeight="1" x14ac:dyDescent="0.2">
      <c r="A39" s="4"/>
      <c r="B39" s="14">
        <v>45258</v>
      </c>
      <c r="C39" s="49" t="s">
        <v>62</v>
      </c>
      <c r="D39" s="50"/>
      <c r="E39" s="50"/>
      <c r="F39" s="50"/>
      <c r="G39" s="50"/>
      <c r="H39" s="50"/>
      <c r="I39" s="51"/>
      <c r="J39" s="55">
        <v>8</v>
      </c>
      <c r="K39" s="51"/>
      <c r="L39" s="15">
        <f>L38+J39</f>
        <v>136</v>
      </c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 x14ac:dyDescent="0.2">
      <c r="A40" s="4"/>
      <c r="B40" s="14">
        <v>45259</v>
      </c>
      <c r="C40" s="49" t="s">
        <v>62</v>
      </c>
      <c r="D40" s="50"/>
      <c r="E40" s="50"/>
      <c r="F40" s="50"/>
      <c r="G40" s="50"/>
      <c r="H40" s="50"/>
      <c r="I40" s="51"/>
      <c r="J40" s="55">
        <v>8</v>
      </c>
      <c r="K40" s="51"/>
      <c r="L40" s="15">
        <f t="shared" ref="L40:L42" si="3">L39+J40</f>
        <v>144</v>
      </c>
      <c r="M40" s="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 x14ac:dyDescent="0.2">
      <c r="A41" s="4"/>
      <c r="B41" s="14">
        <v>45260</v>
      </c>
      <c r="C41" s="49" t="s">
        <v>62</v>
      </c>
      <c r="D41" s="50"/>
      <c r="E41" s="50"/>
      <c r="F41" s="50"/>
      <c r="G41" s="50"/>
      <c r="H41" s="50"/>
      <c r="I41" s="51"/>
      <c r="J41" s="55">
        <v>8</v>
      </c>
      <c r="K41" s="51"/>
      <c r="L41" s="15">
        <f t="shared" si="3"/>
        <v>152</v>
      </c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0" customHeight="1" x14ac:dyDescent="0.2">
      <c r="A42" s="4"/>
      <c r="B42" s="14"/>
      <c r="C42" s="49"/>
      <c r="D42" s="50"/>
      <c r="E42" s="50"/>
      <c r="F42" s="50"/>
      <c r="G42" s="50"/>
      <c r="H42" s="50"/>
      <c r="I42" s="51"/>
      <c r="J42" s="55"/>
      <c r="K42" s="51"/>
      <c r="L42" s="15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30" customHeight="1" x14ac:dyDescent="0.2">
      <c r="A43" s="3"/>
      <c r="B43" s="16"/>
      <c r="C43" s="17"/>
      <c r="D43" s="17"/>
      <c r="E43" s="17"/>
      <c r="F43" s="17"/>
      <c r="G43" s="17"/>
      <c r="H43" s="17"/>
      <c r="I43" s="17"/>
      <c r="J43" s="18"/>
      <c r="K43" s="18"/>
      <c r="L43" s="1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5" spans="1:26" ht="30" customHeight="1" x14ac:dyDescent="0.2">
      <c r="A45" s="4"/>
      <c r="B45" s="20"/>
      <c r="C45" s="56"/>
      <c r="D45" s="50"/>
      <c r="E45" s="50"/>
      <c r="F45" s="50"/>
      <c r="G45" s="50"/>
      <c r="H45" s="50"/>
      <c r="I45" s="51"/>
      <c r="J45" s="57"/>
      <c r="K45" s="58"/>
      <c r="L45" s="15" t="str">
        <f>IF(J45&lt;&gt;"",#REF!+J45,"")</f>
        <v/>
      </c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0" customHeight="1" x14ac:dyDescent="0.2">
      <c r="A46" s="4"/>
      <c r="B46" s="21" t="s">
        <v>15</v>
      </c>
      <c r="C46" s="21"/>
      <c r="D46" s="22"/>
      <c r="E46" s="23"/>
      <c r="F46" s="23"/>
      <c r="G46" s="23"/>
      <c r="H46" s="23"/>
      <c r="I46" s="23"/>
      <c r="J46" s="59">
        <f>SUM(J12:K45)</f>
        <v>152</v>
      </c>
      <c r="K46" s="60"/>
      <c r="L46" s="24">
        <f>+MAX(L12:L45)</f>
        <v>152</v>
      </c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0" customHeight="1" x14ac:dyDescent="0.2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30" customHeight="1" x14ac:dyDescent="0.2">
      <c r="A48" s="4"/>
      <c r="B48" s="3"/>
      <c r="C48" s="25" t="s">
        <v>16</v>
      </c>
      <c r="D48" s="3"/>
      <c r="E48" s="3"/>
      <c r="F48" s="42" t="s">
        <v>3</v>
      </c>
      <c r="G48" s="43"/>
      <c r="H48" s="3"/>
      <c r="I48" s="3"/>
      <c r="J48" s="3"/>
      <c r="K48" s="3"/>
      <c r="L48" s="3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0" customHeight="1" x14ac:dyDescent="0.2">
      <c r="A49" s="4"/>
      <c r="B49" s="3"/>
      <c r="C49" s="52" t="str">
        <f>G5</f>
        <v>Thiago Belão</v>
      </c>
      <c r="D49" s="53"/>
      <c r="E49" s="3"/>
      <c r="F49" s="54" t="str">
        <f>C5</f>
        <v>Ana Freitas</v>
      </c>
      <c r="G49" s="53"/>
      <c r="H49" s="53"/>
      <c r="I49" s="53"/>
      <c r="J49" s="53"/>
      <c r="K49" s="3"/>
      <c r="L49" s="3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0" customHeight="1" x14ac:dyDescent="0.2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0" customHeight="1" x14ac:dyDescent="0.2">
      <c r="A51" s="4"/>
      <c r="B51" s="3"/>
      <c r="C51" s="25" t="s">
        <v>11</v>
      </c>
      <c r="D51" s="26">
        <v>45261</v>
      </c>
      <c r="E51" s="3"/>
      <c r="F51" s="25" t="s">
        <v>11</v>
      </c>
      <c r="G51" s="26">
        <v>45261</v>
      </c>
      <c r="H51" s="27"/>
      <c r="I51" s="3"/>
      <c r="J51" s="3"/>
      <c r="K51" s="3"/>
      <c r="L51" s="3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0" customHeight="1" x14ac:dyDescent="0.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3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0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0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0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0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0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0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0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0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0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0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0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0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0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0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30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30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0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0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30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30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30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0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0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30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30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0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0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0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0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0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0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0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0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0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0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30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30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30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30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0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30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0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0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30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30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0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30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0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30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30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30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30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0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30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30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30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0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30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30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30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30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30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30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30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30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0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30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30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0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30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30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30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30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30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30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30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30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30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30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30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30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30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30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30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30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30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30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30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30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30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30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30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30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30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30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30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30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30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30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30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30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30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30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30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30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30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30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30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30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30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30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30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30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30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30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30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30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30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30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30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30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30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30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30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30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30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30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30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30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30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30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30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30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30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30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30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30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30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30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30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30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30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30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30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30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30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30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30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30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30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30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30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30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30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30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30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30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30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30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30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30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30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30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30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30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30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30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30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30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30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30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30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30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30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30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30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30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30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30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30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30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30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30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30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30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30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30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30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30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30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30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30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30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30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30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30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30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30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30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30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30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30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30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30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30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30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30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30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30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30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30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30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30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30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30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30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30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30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30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30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30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30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30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30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30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30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30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30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30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30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30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30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30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30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30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30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30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30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30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30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30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30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30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30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30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30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30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30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30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30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30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30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30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30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30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30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30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30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30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30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30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30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30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30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30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30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30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30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30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30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30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30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30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30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30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30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30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30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30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30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30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30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30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30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30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30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30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30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30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30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30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30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30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30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30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30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30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30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30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30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30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30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30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30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30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30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30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30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30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30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30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30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30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30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30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30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30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30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30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30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30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30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30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30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30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30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30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30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30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30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30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30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30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30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30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30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30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30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30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30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30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30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30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30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30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30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30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30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30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30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30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30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30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30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30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30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30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30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30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30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30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30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30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30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30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30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30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30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30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30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30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30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30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30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30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30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30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30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30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30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30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30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30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30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30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30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30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30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30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30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30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30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30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30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30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30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30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30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30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30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30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30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30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30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30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30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30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30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30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30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30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30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30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30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30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30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30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30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30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30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30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30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30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30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30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30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30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30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30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30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30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30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30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30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30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30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30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30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30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30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30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30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30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30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30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30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30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30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30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30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30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30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30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30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30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30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30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30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30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30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30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30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30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30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30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30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30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30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30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30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30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30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30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30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30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30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30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30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30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30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30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30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30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30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30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30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30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30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30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30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30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30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30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30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30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30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30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30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30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30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30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30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30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30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30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30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30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30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30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30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30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30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30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30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30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30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30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30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30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30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30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30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30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30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30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30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30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30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30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30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30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30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30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30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30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30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30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30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30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30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30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30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30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30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30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30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30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30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30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30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30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30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30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30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30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30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30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30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30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30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30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30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30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30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30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30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30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30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30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30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30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30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30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30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30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30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30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30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30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30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30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30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30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30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30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30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30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30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30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30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30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30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30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30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30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30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30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30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30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30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30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30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30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30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30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30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30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30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30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30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30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30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30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30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30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30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30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30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30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30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30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30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30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30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30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30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30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30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30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30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30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30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30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30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30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30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30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30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30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30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30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30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30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30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30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30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30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30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30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30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30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30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30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30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30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30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30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30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30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30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30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30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30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30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30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30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30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30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30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30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30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30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30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30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30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30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30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30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30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30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30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30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30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30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30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30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30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30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30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30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30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30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30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30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30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30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30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30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30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30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30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30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30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30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30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30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30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30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30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30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30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30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30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30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30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30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30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30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30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30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30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30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30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30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30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30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30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30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30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30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30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30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30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30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30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30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30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30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30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30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30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30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30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30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30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30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30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30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30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30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30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30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30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30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30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30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30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30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30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30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30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30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30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30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30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30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30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30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30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30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30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30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30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30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30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30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30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30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30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30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30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30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30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30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30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30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30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30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30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30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30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30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30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30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30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30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30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30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30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30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30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30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30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30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30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30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30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30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30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30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30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30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30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30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30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30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30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30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30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30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30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30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30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30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30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30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30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30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30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30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30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30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30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30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30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30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30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30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30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30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30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30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30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30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30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30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30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30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30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30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30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30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30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30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30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30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30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30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30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30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30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30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30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30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30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30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30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30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30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30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30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30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30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30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30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30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30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30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30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30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30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30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30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30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30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30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30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30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30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30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30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30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30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30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30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30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30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30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30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30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30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30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30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30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30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30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30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30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30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30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30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30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30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30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30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30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30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30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30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30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30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</sheetData>
  <mergeCells count="79">
    <mergeCell ref="J14:K14"/>
    <mergeCell ref="J23:K23"/>
    <mergeCell ref="C19:I19"/>
    <mergeCell ref="J19:K19"/>
    <mergeCell ref="J20:K20"/>
    <mergeCell ref="C20:I20"/>
    <mergeCell ref="C25:I25"/>
    <mergeCell ref="C21:I21"/>
    <mergeCell ref="C22:I22"/>
    <mergeCell ref="C23:I23"/>
    <mergeCell ref="B1:L1"/>
    <mergeCell ref="B3:D3"/>
    <mergeCell ref="F3:L3"/>
    <mergeCell ref="C5:D5"/>
    <mergeCell ref="G5:L5"/>
    <mergeCell ref="J29:K29"/>
    <mergeCell ref="K7:L7"/>
    <mergeCell ref="C9:L9"/>
    <mergeCell ref="C11:I11"/>
    <mergeCell ref="J11:K11"/>
    <mergeCell ref="C12:I12"/>
    <mergeCell ref="J12:K12"/>
    <mergeCell ref="C7:D7"/>
    <mergeCell ref="G7:H7"/>
    <mergeCell ref="C14:I14"/>
    <mergeCell ref="C15:I15"/>
    <mergeCell ref="C16:I16"/>
    <mergeCell ref="J13:K13"/>
    <mergeCell ref="J16:K16"/>
    <mergeCell ref="C28:I28"/>
    <mergeCell ref="C13:I13"/>
    <mergeCell ref="C29:I29"/>
    <mergeCell ref="J15:K15"/>
    <mergeCell ref="C17:I17"/>
    <mergeCell ref="C18:I18"/>
    <mergeCell ref="J17:K17"/>
    <mergeCell ref="J18:K18"/>
    <mergeCell ref="J24:K24"/>
    <mergeCell ref="C24:I24"/>
    <mergeCell ref="C26:I26"/>
    <mergeCell ref="J26:K26"/>
    <mergeCell ref="J27:K27"/>
    <mergeCell ref="C27:I27"/>
    <mergeCell ref="J25:K25"/>
    <mergeCell ref="J21:K21"/>
    <mergeCell ref="J22:K22"/>
    <mergeCell ref="J28:K28"/>
    <mergeCell ref="J34:K34"/>
    <mergeCell ref="J35:K35"/>
    <mergeCell ref="J36:K36"/>
    <mergeCell ref="C30:I30"/>
    <mergeCell ref="J41:K41"/>
    <mergeCell ref="C41:I41"/>
    <mergeCell ref="J30:K30"/>
    <mergeCell ref="J33:K33"/>
    <mergeCell ref="J31:K31"/>
    <mergeCell ref="J32:K32"/>
    <mergeCell ref="C36:I36"/>
    <mergeCell ref="C32:I32"/>
    <mergeCell ref="C33:I33"/>
    <mergeCell ref="C34:I34"/>
    <mergeCell ref="C35:I35"/>
    <mergeCell ref="C31:I31"/>
    <mergeCell ref="F48:G48"/>
    <mergeCell ref="C37:I37"/>
    <mergeCell ref="J37:K37"/>
    <mergeCell ref="C39:I39"/>
    <mergeCell ref="C49:D49"/>
    <mergeCell ref="F49:J49"/>
    <mergeCell ref="J40:K40"/>
    <mergeCell ref="J38:K38"/>
    <mergeCell ref="J39:K39"/>
    <mergeCell ref="C38:I38"/>
    <mergeCell ref="C40:I40"/>
    <mergeCell ref="C42:I42"/>
    <mergeCell ref="J42:K42"/>
    <mergeCell ref="C45:I45"/>
    <mergeCell ref="J45:K45"/>
    <mergeCell ref="J46:K46"/>
  </mergeCells>
  <phoneticPr fontId="14" type="noConversion"/>
  <conditionalFormatting sqref="L29:L30 L36:L37 J12:L28 J31:L35 J38:L45">
    <cfRule type="expression" dxfId="5" priority="1">
      <formula>$I12="Dolar"</formula>
    </cfRule>
    <cfRule type="expression" dxfId="4" priority="2">
      <formula>$I12="Euro"</formula>
    </cfRule>
    <cfRule type="expression" dxfId="3" priority="3">
      <formula>$I12="Real"</formula>
    </cfRule>
  </conditionalFormatting>
  <conditionalFormatting sqref="J46:L46">
    <cfRule type="expression" dxfId="2" priority="40">
      <formula>$I$12="Dolar"</formula>
    </cfRule>
    <cfRule type="expression" dxfId="1" priority="41">
      <formula>$I$12="Euro"</formula>
    </cfRule>
    <cfRule type="expression" dxfId="0" priority="42">
      <formula>$I$12="Real"</formula>
    </cfRule>
  </conditionalFormatting>
  <dataValidations count="2">
    <dataValidation type="list" allowBlank="1" showErrorMessage="1" sqref="I46:I48 I50:I1009" xr:uid="{00000000-0002-0000-0000-000000000000}">
      <formula1>"Euro,Real,Dolar"</formula1>
    </dataValidation>
    <dataValidation type="list" allowBlank="1" showInputMessage="1" showErrorMessage="1" prompt="Introduza o Nome_x000a_" sqref="C7" xr:uid="{00000000-0002-0000-0000-000001000000}">
      <formula1>"PT,BR"</formula1>
    </dataValidation>
  </dataValidations>
  <printOptions horizontalCentered="1"/>
  <pageMargins left="0.23622047244094491" right="0.23622047244094491" top="0.74803149606299213" bottom="0.74803149606299213" header="0" footer="0"/>
  <pageSetup paperSize="9" orientation="portrait"/>
  <headerFooter>
    <oddFooter>&amp;CTlantic Portugal - Sistemas de 02-088Informação S.A. R. Manuel Pinto de Azevedo, 626, 1º    4100 Porto NIF 508 313 864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1.1640625" defaultRowHeight="15" customHeight="1" x14ac:dyDescent="0.2"/>
  <cols>
    <col min="1" max="1" width="20.1640625" customWidth="1"/>
    <col min="2" max="3" width="16.1640625" customWidth="1"/>
    <col min="4" max="4" width="18.6640625" customWidth="1"/>
    <col min="5" max="26" width="8.5" customWidth="1"/>
  </cols>
  <sheetData>
    <row r="1" spans="1:26" ht="15.75" customHeight="1" x14ac:dyDescent="0.2"/>
    <row r="2" spans="1:26" ht="15.75" customHeight="1" x14ac:dyDescent="0.2">
      <c r="A2" s="31" t="s">
        <v>12</v>
      </c>
      <c r="B2" s="32" t="s">
        <v>17</v>
      </c>
      <c r="C2" s="32" t="s">
        <v>18</v>
      </c>
      <c r="D2" s="33" t="s">
        <v>3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35" t="s">
        <v>19</v>
      </c>
      <c r="B3" s="36">
        <v>1800</v>
      </c>
      <c r="C3" s="36">
        <v>2800</v>
      </c>
      <c r="D3" s="37" t="s">
        <v>20</v>
      </c>
    </row>
    <row r="4" spans="1:26" ht="15.75" customHeight="1" x14ac:dyDescent="0.2">
      <c r="A4" s="35" t="s">
        <v>21</v>
      </c>
      <c r="B4" s="36">
        <v>1810</v>
      </c>
      <c r="C4" s="36">
        <v>2810</v>
      </c>
      <c r="D4" s="37" t="s">
        <v>22</v>
      </c>
    </row>
    <row r="5" spans="1:26" ht="15.75" customHeight="1" x14ac:dyDescent="0.2">
      <c r="A5" s="35" t="s">
        <v>23</v>
      </c>
      <c r="B5" s="36">
        <v>181010</v>
      </c>
      <c r="C5" s="36">
        <v>281010</v>
      </c>
      <c r="D5" s="37" t="s">
        <v>22</v>
      </c>
    </row>
    <row r="6" spans="1:26" ht="15.75" customHeight="1" x14ac:dyDescent="0.2">
      <c r="A6" s="35" t="s">
        <v>24</v>
      </c>
      <c r="B6" s="36">
        <v>181020</v>
      </c>
      <c r="C6" s="36">
        <v>281020</v>
      </c>
      <c r="D6" s="37" t="s">
        <v>22</v>
      </c>
    </row>
    <row r="7" spans="1:26" ht="15.75" customHeight="1" x14ac:dyDescent="0.2">
      <c r="A7" s="35" t="s">
        <v>25</v>
      </c>
      <c r="B7" s="36">
        <v>181040</v>
      </c>
      <c r="C7" s="36">
        <v>281040</v>
      </c>
      <c r="D7" s="37" t="s">
        <v>26</v>
      </c>
    </row>
    <row r="8" spans="1:26" ht="15.75" customHeight="1" x14ac:dyDescent="0.2">
      <c r="A8" s="35" t="s">
        <v>27</v>
      </c>
      <c r="B8" s="36">
        <v>183010</v>
      </c>
      <c r="C8" s="36">
        <v>283010</v>
      </c>
      <c r="D8" s="37" t="s">
        <v>28</v>
      </c>
    </row>
    <row r="9" spans="1:26" ht="15.75" customHeight="1" x14ac:dyDescent="0.2">
      <c r="A9" s="35" t="s">
        <v>29</v>
      </c>
      <c r="B9" s="36">
        <v>183020</v>
      </c>
      <c r="C9" s="36">
        <v>283020</v>
      </c>
      <c r="D9" s="37" t="s">
        <v>28</v>
      </c>
    </row>
    <row r="10" spans="1:26" ht="15.75" customHeight="1" x14ac:dyDescent="0.2">
      <c r="A10" s="35" t="s">
        <v>30</v>
      </c>
      <c r="B10" s="36">
        <v>183030</v>
      </c>
      <c r="C10" s="36">
        <v>283030</v>
      </c>
      <c r="D10" s="37" t="s">
        <v>22</v>
      </c>
    </row>
    <row r="11" spans="1:26" ht="15.75" customHeight="1" x14ac:dyDescent="0.2">
      <c r="A11" s="35" t="s">
        <v>31</v>
      </c>
      <c r="B11" s="36">
        <v>1850</v>
      </c>
      <c r="C11" s="36">
        <v>2850</v>
      </c>
      <c r="D11" s="37" t="s">
        <v>26</v>
      </c>
    </row>
    <row r="12" spans="1:26" ht="15.75" customHeight="1" x14ac:dyDescent="0.2">
      <c r="A12" s="35" t="s">
        <v>32</v>
      </c>
      <c r="B12" s="36">
        <v>185010</v>
      </c>
      <c r="C12" s="36">
        <v>285010</v>
      </c>
      <c r="D12" s="37" t="s">
        <v>26</v>
      </c>
    </row>
    <row r="13" spans="1:26" ht="15.75" customHeight="1" x14ac:dyDescent="0.2">
      <c r="A13" s="35" t="s">
        <v>33</v>
      </c>
      <c r="B13" s="36">
        <v>185020</v>
      </c>
      <c r="C13" s="36">
        <v>285020</v>
      </c>
      <c r="D13" s="37" t="s">
        <v>26</v>
      </c>
    </row>
    <row r="14" spans="1:26" ht="15.75" customHeight="1" x14ac:dyDescent="0.2">
      <c r="A14" s="35" t="s">
        <v>34</v>
      </c>
      <c r="B14" s="36">
        <v>185030</v>
      </c>
      <c r="C14" s="36">
        <v>285030</v>
      </c>
      <c r="D14" s="37" t="s">
        <v>26</v>
      </c>
    </row>
    <row r="15" spans="1:26" ht="15.75" customHeight="1" x14ac:dyDescent="0.2">
      <c r="A15" s="35" t="s">
        <v>35</v>
      </c>
      <c r="B15" s="36">
        <v>1860</v>
      </c>
      <c r="C15" s="36">
        <v>2860</v>
      </c>
      <c r="D15" s="37" t="s">
        <v>26</v>
      </c>
    </row>
    <row r="16" spans="1:26" ht="15.75" customHeight="1" x14ac:dyDescent="0.2">
      <c r="A16" s="35" t="s">
        <v>36</v>
      </c>
      <c r="B16" s="36">
        <v>1870</v>
      </c>
      <c r="C16" s="36">
        <v>2870</v>
      </c>
      <c r="D16" s="37" t="s">
        <v>28</v>
      </c>
    </row>
    <row r="17" spans="1:4" ht="15.75" customHeight="1" x14ac:dyDescent="0.2">
      <c r="A17" s="35" t="s">
        <v>37</v>
      </c>
      <c r="B17" s="36">
        <v>187020</v>
      </c>
      <c r="C17" s="36">
        <v>287020</v>
      </c>
      <c r="D17" s="37" t="s">
        <v>28</v>
      </c>
    </row>
    <row r="18" spans="1:4" ht="15.75" customHeight="1" x14ac:dyDescent="0.2">
      <c r="A18" s="35" t="s">
        <v>38</v>
      </c>
      <c r="B18" s="36">
        <v>187030</v>
      </c>
      <c r="C18" s="36">
        <v>287030</v>
      </c>
      <c r="D18" s="37" t="s">
        <v>28</v>
      </c>
    </row>
    <row r="19" spans="1:4" ht="15.75" customHeight="1" x14ac:dyDescent="0.2"/>
    <row r="20" spans="1:4" ht="15.75" customHeight="1" x14ac:dyDescent="0.2"/>
    <row r="21" spans="1:4" ht="15.75" customHeight="1" x14ac:dyDescent="0.2"/>
    <row r="22" spans="1:4" ht="15.75" customHeight="1" x14ac:dyDescent="0.2"/>
    <row r="23" spans="1:4" ht="15.75" customHeight="1" x14ac:dyDescent="0.2"/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workbookViewId="0"/>
  </sheetViews>
  <sheetFormatPr baseColWidth="10" defaultColWidth="11.1640625" defaultRowHeight="15" customHeight="1" x14ac:dyDescent="0.2"/>
  <cols>
    <col min="1" max="1" width="2.1640625" customWidth="1"/>
    <col min="2" max="2" width="43.83203125" customWidth="1"/>
    <col min="3" max="3" width="2.6640625" customWidth="1"/>
    <col min="4" max="4" width="36.6640625" customWidth="1"/>
    <col min="5" max="5" width="1.33203125" customWidth="1"/>
    <col min="6" max="6" width="37.83203125" customWidth="1"/>
    <col min="7" max="7" width="3.5" customWidth="1"/>
    <col min="8" max="8" width="27.1640625" customWidth="1"/>
    <col min="9" max="26" width="8.5" customWidth="1"/>
  </cols>
  <sheetData>
    <row r="1" spans="2:8" ht="15.75" customHeight="1" x14ac:dyDescent="0.2"/>
    <row r="2" spans="2:8" ht="12" customHeight="1" x14ac:dyDescent="0.2">
      <c r="B2" s="38" t="s">
        <v>39</v>
      </c>
      <c r="D2" s="38" t="s">
        <v>40</v>
      </c>
      <c r="F2" s="39" t="s">
        <v>41</v>
      </c>
      <c r="H2" s="39" t="s">
        <v>42</v>
      </c>
    </row>
    <row r="3" spans="2:8" ht="15.75" customHeight="1" x14ac:dyDescent="0.2">
      <c r="B3" s="38" t="s">
        <v>43</v>
      </c>
      <c r="D3" s="40">
        <v>0.36</v>
      </c>
      <c r="F3" s="41" t="s">
        <v>44</v>
      </c>
      <c r="H3" s="41" t="s">
        <v>45</v>
      </c>
    </row>
    <row r="4" spans="2:8" ht="15.75" customHeight="1" x14ac:dyDescent="0.2">
      <c r="B4" s="38" t="s">
        <v>46</v>
      </c>
      <c r="F4" s="41" t="s">
        <v>47</v>
      </c>
      <c r="H4" s="41" t="s">
        <v>48</v>
      </c>
    </row>
    <row r="5" spans="2:8" ht="15.75" customHeight="1" x14ac:dyDescent="0.2">
      <c r="B5" s="38" t="s">
        <v>49</v>
      </c>
      <c r="F5" s="41" t="s">
        <v>50</v>
      </c>
      <c r="H5" s="41" t="s">
        <v>51</v>
      </c>
    </row>
    <row r="6" spans="2:8" ht="15.75" customHeight="1" x14ac:dyDescent="0.2">
      <c r="B6" s="38" t="s">
        <v>52</v>
      </c>
      <c r="F6" s="41" t="s">
        <v>36</v>
      </c>
      <c r="H6" s="41" t="s">
        <v>53</v>
      </c>
    </row>
    <row r="7" spans="2:8" ht="15.75" customHeight="1" x14ac:dyDescent="0.2">
      <c r="B7" s="38" t="s">
        <v>54</v>
      </c>
      <c r="F7" s="41" t="s">
        <v>55</v>
      </c>
      <c r="H7" s="41"/>
    </row>
    <row r="8" spans="2:8" ht="15.75" customHeight="1" x14ac:dyDescent="0.2">
      <c r="B8" s="38" t="s">
        <v>56</v>
      </c>
    </row>
    <row r="9" spans="2:8" ht="15.75" customHeight="1" x14ac:dyDescent="0.2">
      <c r="B9" s="38" t="s">
        <v>57</v>
      </c>
    </row>
    <row r="10" spans="2:8" ht="15.75" customHeight="1" x14ac:dyDescent="0.2">
      <c r="B10" s="38" t="s">
        <v>58</v>
      </c>
    </row>
    <row r="11" spans="2:8" ht="15.75" customHeight="1" x14ac:dyDescent="0.2">
      <c r="B11" s="38" t="s">
        <v>59</v>
      </c>
    </row>
    <row r="12" spans="2:8" ht="15.75" customHeight="1" x14ac:dyDescent="0.2">
      <c r="B12" s="38" t="s">
        <v>60</v>
      </c>
    </row>
    <row r="13" spans="2:8" ht="15.75" customHeight="1" x14ac:dyDescent="0.2"/>
    <row r="14" spans="2:8" ht="15.75" customHeight="1" x14ac:dyDescent="0.2"/>
    <row r="15" spans="2:8" ht="15.75" customHeight="1" x14ac:dyDescent="0.2"/>
    <row r="16" spans="2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Relatório Mensal</vt:lpstr>
      <vt:lpstr>C.Custo</vt:lpstr>
      <vt:lpstr>Sheet1</vt:lpstr>
      <vt:lpstr>TaxaDeQuilometragem</vt:lpstr>
      <vt:lpstr>TítuloDaColuna1</vt:lpstr>
      <vt:lpstr>ValorTotalDeReembolso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Sousa</dc:creator>
  <cp:lastModifiedBy>Thiago Belão</cp:lastModifiedBy>
  <dcterms:created xsi:type="dcterms:W3CDTF">2017-03-08T06:18:36Z</dcterms:created>
  <dcterms:modified xsi:type="dcterms:W3CDTF">2023-12-04T13:23:09Z</dcterms:modified>
</cp:coreProperties>
</file>