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0" yWindow="0" windowWidth="28800" windowHeight="16460"/>
  </bookViews>
  <sheets>
    <sheet name="User Stories" sheetId="6" r:id="rId1"/>
    <sheet name="Dictionary" sheetId="4" r:id="rId2"/>
    <sheet name="Business Rules" sheetId="2" r:id="rId3"/>
    <sheet name="Technical Requirements" sheetId="3" r:id="rId4"/>
    <sheet name="Constraint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H25" i="6"/>
  <c r="J25" i="6"/>
  <c r="G25" i="6"/>
  <c r="G88" i="6"/>
  <c r="F94" i="6"/>
  <c r="F92" i="6"/>
  <c r="G90" i="6"/>
</calcChain>
</file>

<file path=xl/sharedStrings.xml><?xml version="1.0" encoding="utf-8"?>
<sst xmlns="http://schemas.openxmlformats.org/spreadsheetml/2006/main" count="144" uniqueCount="125">
  <si>
    <t>Librarian</t>
  </si>
  <si>
    <t>Super Librarian</t>
  </si>
  <si>
    <t>Public</t>
  </si>
  <si>
    <t>Patron</t>
  </si>
  <si>
    <t>SLPL Information System Dictionary</t>
  </si>
  <si>
    <t>Term</t>
  </si>
  <si>
    <t>Definition</t>
  </si>
  <si>
    <t>BR-1</t>
  </si>
  <si>
    <t>BR-2</t>
  </si>
  <si>
    <t>Only librarians are allowed to add, modify, and delete materials in the materials database.</t>
  </si>
  <si>
    <t>You should be able to search materials by author and title without being required to login.</t>
  </si>
  <si>
    <t>SLPL Information System Business Rules</t>
  </si>
  <si>
    <t>TR-1</t>
  </si>
  <si>
    <t>The system shall fully operate with current versions of Microsoft Internet Explorer, Firefox, and Google Chrome as well as standard Android and IOS browsers.</t>
  </si>
  <si>
    <t>TR-2</t>
  </si>
  <si>
    <t>The system shall fully operate on a corporate approved, Microsoft Windows 200? server using Internet Information Server ?.    (instruct.biz.uiowa.edu)</t>
  </si>
  <si>
    <t>The system shall accommodate 100 concurrent users at peak usage times of 9AM – 4PM, local time.</t>
  </si>
  <si>
    <t>All pages generated by the system shall be fully downloadable in no more than 10 seconds over a 512kbsp DSL connection.</t>
  </si>
  <si>
    <t>TR-5</t>
  </si>
  <si>
    <t>Responses to queries shall take no longer than 7 seconds to load onto the screen after the users submits the query.</t>
  </si>
  <si>
    <t>SLPL Information System Technical Requirements</t>
  </si>
  <si>
    <r>
      <t>*</t>
    </r>
    <r>
      <rPr>
        <sz val="8"/>
        <color theme="1"/>
        <rFont val="Calibri"/>
        <family val="2"/>
        <scheme val="minor"/>
      </rPr>
      <t xml:space="preserve"> Indicates the BR will not be implemented for this project, but serves as an example for future projects.</t>
    </r>
  </si>
  <si>
    <t>* TR-3</t>
  </si>
  <si>
    <t>* TR-4</t>
  </si>
  <si>
    <t>The system shall provide an online hierarchical cross-linked help system in HTML that describes, illustrates, and provides examples for all system functions.</t>
  </si>
  <si>
    <t>CO-3</t>
  </si>
  <si>
    <t>All HTML code shall conform to XHTML 1.0 transitional.</t>
  </si>
  <si>
    <t>CO-4</t>
  </si>
  <si>
    <t>All CSS code shall conform to CSS 2.1.</t>
  </si>
  <si>
    <t>* CO-1</t>
  </si>
  <si>
    <t>* CO-2</t>
  </si>
  <si>
    <r>
      <t>*</t>
    </r>
    <r>
      <rPr>
        <sz val="8"/>
        <color theme="1"/>
        <rFont val="Calibri"/>
        <family val="2"/>
        <scheme val="minor"/>
      </rPr>
      <t xml:space="preserve"> Indicates the CO will not be implemented for this project, but serves as an example for future projects.</t>
    </r>
  </si>
  <si>
    <t>SLPL Information System Constraints</t>
  </si>
  <si>
    <t>All network transactions that involve logins, financial information, or personally identifiable information shall be encrypted.</t>
  </si>
  <si>
    <t>Title</t>
  </si>
  <si>
    <t>As a/an</t>
  </si>
  <si>
    <t>I want to…</t>
  </si>
  <si>
    <t>so that…</t>
  </si>
  <si>
    <t>Priority</t>
  </si>
  <si>
    <t>librarian</t>
  </si>
  <si>
    <t>Person-hours of work:</t>
  </si>
  <si>
    <t>Assuming 70% velocity, the hours it will take to actually complete the work:</t>
  </si>
  <si>
    <t>US#</t>
  </si>
  <si>
    <r>
      <rPr>
        <u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 of work  (including 70% velocity) that can be completed by a 4 person team in 1 iteration:</t>
    </r>
  </si>
  <si>
    <r>
      <rPr>
        <u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 of work (including 70% velocity) that can be completed by a 3 person team in 1 iteration:</t>
    </r>
  </si>
  <si>
    <t>accept and proccess payements</t>
  </si>
  <si>
    <t xml:space="preserve">Administrative rights </t>
  </si>
  <si>
    <t>patron</t>
  </si>
  <si>
    <t>search through the material databse</t>
  </si>
  <si>
    <t>I can pay without going to the library</t>
  </si>
  <si>
    <t>make a reservation</t>
  </si>
  <si>
    <t>guest</t>
  </si>
  <si>
    <t>browse materials and check for availiblity</t>
  </si>
  <si>
    <t>I see what items are in the library</t>
  </si>
  <si>
    <t>Wishlist</t>
  </si>
  <si>
    <t>Checkout history</t>
  </si>
  <si>
    <t xml:space="preserve">I can keep track of all overdue items </t>
  </si>
  <si>
    <t xml:space="preserve">Fine overview </t>
  </si>
  <si>
    <t>view all outstanding fines</t>
  </si>
  <si>
    <t>Collect fines</t>
  </si>
  <si>
    <t>I can keep track of all fees for overdue material</t>
  </si>
  <si>
    <t>Check out material</t>
  </si>
  <si>
    <t>Check in materials</t>
  </si>
  <si>
    <t>be able to check in rented material</t>
  </si>
  <si>
    <t xml:space="preserve">I can accept returned items  from  patrons </t>
  </si>
  <si>
    <t>I can keep track of all material checked out</t>
  </si>
  <si>
    <t>have the same rights and priviliges of all sub users in the system</t>
  </si>
  <si>
    <t>be able to check out materials to patrons</t>
  </si>
  <si>
    <t>I can have ultimate authority and control within the system</t>
  </si>
  <si>
    <t>search through all inventory</t>
  </si>
  <si>
    <t xml:space="preserve">I can check for availability </t>
  </si>
  <si>
    <t>see all material currently checked out</t>
  </si>
  <si>
    <t>I can keep track of the matrial that I have checked out</t>
  </si>
  <si>
    <t>Fine payment</t>
  </si>
  <si>
    <t xml:space="preserve">see and pay fines online </t>
  </si>
  <si>
    <t xml:space="preserve">add and delete items to a personal wishlist </t>
  </si>
  <si>
    <t xml:space="preserve">I can keep track of the material I want to check out in the future </t>
  </si>
  <si>
    <t>Reserve material</t>
  </si>
  <si>
    <t>I can reserve material to pick up later</t>
  </si>
  <si>
    <t>Overdue report</t>
  </si>
  <si>
    <t>see all overdue material</t>
  </si>
  <si>
    <t>I can keep track of checked out material</t>
  </si>
  <si>
    <t>super-Librarian</t>
  </si>
  <si>
    <t xml:space="preserve"> super-librarian</t>
  </si>
  <si>
    <t>CRUD Patrons</t>
  </si>
  <si>
    <t>create/update/delete new or existing patrons to the patrons database</t>
  </si>
  <si>
    <t>I can have new users check out material, remove patrons and keep all information about them up to date</t>
  </si>
  <si>
    <t>Search material</t>
  </si>
  <si>
    <t>CRUD Material</t>
  </si>
  <si>
    <t>create/update/delete new or existing material to the materials catalog</t>
  </si>
  <si>
    <t>I can add newly purchased material, remove material and edit to keep it up to date/correct errors</t>
  </si>
  <si>
    <t>Librarian log in/ log out</t>
  </si>
  <si>
    <t>log in and log out to the system</t>
  </si>
  <si>
    <t>I can access features only available to librarians and secure all access</t>
  </si>
  <si>
    <t>Authorize access rights and edit Librarians</t>
  </si>
  <si>
    <t>allow different access rights to different user groups and CRUD librarians</t>
  </si>
  <si>
    <t>I can keep track of the granted rights of all user groups and control librarians</t>
  </si>
  <si>
    <t>I can check the inventory of the library and its availability</t>
  </si>
  <si>
    <t>Search databae</t>
  </si>
  <si>
    <t>Search Patrons</t>
  </si>
  <si>
    <t>search through all patrons in the system</t>
  </si>
  <si>
    <t>I can see who is a registered patron and view their information</t>
  </si>
  <si>
    <t>login and log out of the system</t>
  </si>
  <si>
    <t>Patron Login/ Logout</t>
  </si>
  <si>
    <t>I can access the system</t>
  </si>
  <si>
    <t>Patron View</t>
  </si>
  <si>
    <t>see my personal information in the system</t>
  </si>
  <si>
    <t>view my address, email and phone number</t>
  </si>
  <si>
    <t>Super-Librarian Login/Logout</t>
  </si>
  <si>
    <t>I can access the whole system with universal rights</t>
  </si>
  <si>
    <t>Mobile Device</t>
  </si>
  <si>
    <t>have access from my mobile device</t>
  </si>
  <si>
    <t>I can access the system with a tablet or a phone on the way</t>
  </si>
  <si>
    <t>Time
Estimate in Person/days</t>
  </si>
  <si>
    <t>Time estimate for the overall project</t>
  </si>
  <si>
    <t>Expected Completion Date</t>
  </si>
  <si>
    <t>May 7, 2013</t>
  </si>
  <si>
    <t>Iteration</t>
  </si>
  <si>
    <t>Working days remaining- starting March 25</t>
  </si>
  <si>
    <t>Person/Days required to get work done (Velocity inc.)</t>
  </si>
  <si>
    <t>÷3 workers=</t>
  </si>
  <si>
    <t>In this time estimate we calculate with a 20% Productivity, due to other jobs outstanding as students.</t>
  </si>
  <si>
    <t>Velocity and time estimations are subject to change when Iteration 1 starts or customer requirements change.</t>
  </si>
  <si>
    <t>As of right now, the expected completion date is slightly ahead the customer deadline.</t>
  </si>
  <si>
    <t>To avoid penalties in form of point deductions the time estimations and velocity were fitted to the customer deadline and may vary a lot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</si>
</sst>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164" fontId="0" fillId="4" borderId="0" xfId="0" applyNumberFormat="1" applyFill="1"/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zoomScale="75" zoomScaleNormal="75" zoomScalePageLayoutView="75" workbookViewId="0">
      <selection activeCell="I30" sqref="I30"/>
    </sheetView>
  </sheetViews>
  <sheetFormatPr baseColWidth="10" defaultColWidth="8.83203125" defaultRowHeight="14" x14ac:dyDescent="0"/>
  <cols>
    <col min="1" max="1" width="7.1640625" customWidth="1"/>
    <col min="2" max="2" width="32.6640625" bestFit="1" customWidth="1"/>
    <col min="3" max="3" width="13.5" customWidth="1"/>
    <col min="4" max="4" width="38.5" customWidth="1"/>
    <col min="5" max="5" width="66.1640625" customWidth="1"/>
    <col min="7" max="7" width="12.83203125" customWidth="1"/>
    <col min="8" max="8" width="17.1640625" customWidth="1"/>
    <col min="9" max="9" width="16.5" customWidth="1"/>
  </cols>
  <sheetData>
    <row r="1" spans="1:15" ht="73" thickBot="1">
      <c r="A1" s="51" t="s">
        <v>42</v>
      </c>
      <c r="B1" s="52" t="s">
        <v>34</v>
      </c>
      <c r="C1" s="53" t="s">
        <v>35</v>
      </c>
      <c r="D1" s="53" t="s">
        <v>36</v>
      </c>
      <c r="E1" s="53" t="s">
        <v>37</v>
      </c>
      <c r="F1" s="54" t="s">
        <v>38</v>
      </c>
      <c r="G1" s="55" t="s">
        <v>113</v>
      </c>
      <c r="H1" s="61" t="s">
        <v>119</v>
      </c>
      <c r="I1" s="61" t="s">
        <v>117</v>
      </c>
      <c r="J1" s="55"/>
      <c r="K1" s="55"/>
      <c r="L1" s="55"/>
      <c r="M1" s="55"/>
      <c r="N1" s="55"/>
      <c r="O1" s="55"/>
    </row>
    <row r="2" spans="1:15" ht="40.5" customHeight="1" thickTop="1">
      <c r="A2" s="46">
        <v>1</v>
      </c>
      <c r="B2" s="47" t="s">
        <v>91</v>
      </c>
      <c r="C2" s="48" t="s">
        <v>39</v>
      </c>
      <c r="D2" s="48" t="s">
        <v>92</v>
      </c>
      <c r="E2" s="49" t="s">
        <v>93</v>
      </c>
      <c r="F2" s="50">
        <v>1</v>
      </c>
      <c r="G2" s="50">
        <v>1</v>
      </c>
      <c r="H2" s="64">
        <f>G2/0.2</f>
        <v>5</v>
      </c>
      <c r="I2" s="63">
        <v>1</v>
      </c>
    </row>
    <row r="3" spans="1:15" ht="40.5" customHeight="1">
      <c r="A3" s="4">
        <v>2</v>
      </c>
      <c r="B3" s="27" t="s">
        <v>88</v>
      </c>
      <c r="C3" s="28" t="s">
        <v>39</v>
      </c>
      <c r="D3" s="28" t="s">
        <v>89</v>
      </c>
      <c r="E3" s="29" t="s">
        <v>90</v>
      </c>
      <c r="F3" s="43">
        <v>3</v>
      </c>
      <c r="G3" s="43">
        <v>0.5</v>
      </c>
      <c r="H3" s="64">
        <f t="shared" ref="H3:H23" si="0">G3/0.2</f>
        <v>2.5</v>
      </c>
      <c r="I3" s="63">
        <v>1</v>
      </c>
    </row>
    <row r="4" spans="1:15" ht="40.5" customHeight="1">
      <c r="A4" s="2">
        <v>3</v>
      </c>
      <c r="B4" s="26" t="s">
        <v>84</v>
      </c>
      <c r="C4" s="20" t="s">
        <v>39</v>
      </c>
      <c r="D4" s="20" t="s">
        <v>85</v>
      </c>
      <c r="E4" s="21" t="s">
        <v>86</v>
      </c>
      <c r="F4" s="42">
        <v>4</v>
      </c>
      <c r="G4" s="42">
        <v>0.5</v>
      </c>
      <c r="H4" s="64">
        <f t="shared" si="0"/>
        <v>2.5</v>
      </c>
      <c r="I4" s="63">
        <v>1</v>
      </c>
    </row>
    <row r="5" spans="1:15" ht="40.5" customHeight="1">
      <c r="A5" s="4">
        <v>26</v>
      </c>
      <c r="B5" s="27" t="s">
        <v>79</v>
      </c>
      <c r="C5" s="28" t="s">
        <v>39</v>
      </c>
      <c r="D5" s="28" t="s">
        <v>80</v>
      </c>
      <c r="E5" s="29" t="s">
        <v>81</v>
      </c>
      <c r="F5" s="43">
        <v>11</v>
      </c>
      <c r="G5" s="43">
        <v>0.5</v>
      </c>
      <c r="H5" s="64">
        <f t="shared" si="0"/>
        <v>2.5</v>
      </c>
      <c r="I5" s="63">
        <v>1</v>
      </c>
    </row>
    <row r="6" spans="1:15" s="35" customFormat="1" ht="49.5" customHeight="1">
      <c r="A6" s="30">
        <v>25</v>
      </c>
      <c r="B6" s="31" t="s">
        <v>57</v>
      </c>
      <c r="C6" s="32" t="s">
        <v>39</v>
      </c>
      <c r="D6" s="32" t="s">
        <v>58</v>
      </c>
      <c r="E6" s="33" t="s">
        <v>56</v>
      </c>
      <c r="F6" s="44">
        <v>26</v>
      </c>
      <c r="G6" s="44">
        <v>0.5</v>
      </c>
      <c r="H6" s="64">
        <f t="shared" si="0"/>
        <v>2.5</v>
      </c>
      <c r="I6" s="62">
        <v>2</v>
      </c>
    </row>
    <row r="7" spans="1:15" ht="49.5" customHeight="1">
      <c r="A7" s="4">
        <v>5</v>
      </c>
      <c r="B7" s="27" t="s">
        <v>59</v>
      </c>
      <c r="C7" s="28" t="s">
        <v>39</v>
      </c>
      <c r="D7" s="28" t="s">
        <v>45</v>
      </c>
      <c r="E7" s="29" t="s">
        <v>60</v>
      </c>
      <c r="F7" s="43">
        <v>26</v>
      </c>
      <c r="G7" s="43">
        <v>0.5</v>
      </c>
      <c r="H7" s="64">
        <f t="shared" si="0"/>
        <v>2.5</v>
      </c>
      <c r="I7" s="62">
        <v>2</v>
      </c>
    </row>
    <row r="8" spans="1:15" ht="49.5" customHeight="1">
      <c r="A8" s="30">
        <v>23</v>
      </c>
      <c r="B8" s="31" t="s">
        <v>62</v>
      </c>
      <c r="C8" s="32" t="s">
        <v>39</v>
      </c>
      <c r="D8" s="32" t="s">
        <v>63</v>
      </c>
      <c r="E8" s="33" t="s">
        <v>64</v>
      </c>
      <c r="F8" s="44">
        <v>6</v>
      </c>
      <c r="G8" s="44">
        <v>1</v>
      </c>
      <c r="H8" s="64">
        <f t="shared" si="0"/>
        <v>5</v>
      </c>
      <c r="I8" s="63">
        <v>1</v>
      </c>
    </row>
    <row r="9" spans="1:15" ht="49.5" customHeight="1">
      <c r="A9" s="4">
        <v>22</v>
      </c>
      <c r="B9" s="27" t="s">
        <v>87</v>
      </c>
      <c r="C9" s="28" t="s">
        <v>39</v>
      </c>
      <c r="D9" s="28" t="s">
        <v>69</v>
      </c>
      <c r="E9" s="29" t="s">
        <v>70</v>
      </c>
      <c r="F9" s="43">
        <v>7</v>
      </c>
      <c r="G9" s="43">
        <v>0.5</v>
      </c>
      <c r="H9" s="64">
        <f t="shared" si="0"/>
        <v>2.5</v>
      </c>
      <c r="I9" s="63">
        <v>1</v>
      </c>
    </row>
    <row r="10" spans="1:15" ht="49.5" customHeight="1">
      <c r="A10" s="30">
        <v>21</v>
      </c>
      <c r="B10" s="31" t="s">
        <v>61</v>
      </c>
      <c r="C10" s="32" t="s">
        <v>39</v>
      </c>
      <c r="D10" s="32" t="s">
        <v>67</v>
      </c>
      <c r="E10" s="33" t="s">
        <v>65</v>
      </c>
      <c r="F10" s="44">
        <v>5</v>
      </c>
      <c r="G10" s="44">
        <v>1</v>
      </c>
      <c r="H10" s="64">
        <f t="shared" si="0"/>
        <v>5</v>
      </c>
      <c r="I10" s="63">
        <v>1</v>
      </c>
    </row>
    <row r="11" spans="1:15" ht="49.5" customHeight="1">
      <c r="A11" s="4">
        <v>8</v>
      </c>
      <c r="B11" s="27" t="s">
        <v>94</v>
      </c>
      <c r="C11" s="28" t="s">
        <v>82</v>
      </c>
      <c r="D11" s="28" t="s">
        <v>95</v>
      </c>
      <c r="E11" s="29" t="s">
        <v>96</v>
      </c>
      <c r="F11" s="43">
        <v>31</v>
      </c>
      <c r="G11" s="43">
        <v>1</v>
      </c>
      <c r="H11" s="64">
        <f t="shared" si="0"/>
        <v>5</v>
      </c>
      <c r="I11" s="62">
        <v>2</v>
      </c>
    </row>
    <row r="12" spans="1:15" ht="49.5" customHeight="1">
      <c r="A12" s="30">
        <v>9</v>
      </c>
      <c r="B12" s="31" t="s">
        <v>46</v>
      </c>
      <c r="C12" s="32" t="s">
        <v>83</v>
      </c>
      <c r="D12" s="32" t="s">
        <v>66</v>
      </c>
      <c r="E12" s="33" t="s">
        <v>68</v>
      </c>
      <c r="F12" s="44">
        <v>32</v>
      </c>
      <c r="G12" s="44">
        <v>1</v>
      </c>
      <c r="H12" s="64">
        <f t="shared" si="0"/>
        <v>5</v>
      </c>
      <c r="I12" s="62">
        <v>2</v>
      </c>
    </row>
    <row r="13" spans="1:15" ht="49.5" customHeight="1">
      <c r="A13" s="4">
        <v>13</v>
      </c>
      <c r="B13" s="27" t="s">
        <v>87</v>
      </c>
      <c r="C13" s="28" t="s">
        <v>47</v>
      </c>
      <c r="D13" s="28" t="s">
        <v>48</v>
      </c>
      <c r="E13" s="29" t="s">
        <v>97</v>
      </c>
      <c r="F13" s="43">
        <v>24</v>
      </c>
      <c r="G13" s="43">
        <v>0.5</v>
      </c>
      <c r="H13" s="64">
        <f t="shared" si="0"/>
        <v>2.5</v>
      </c>
      <c r="I13" s="63">
        <v>1</v>
      </c>
    </row>
    <row r="14" spans="1:15" s="35" customFormat="1" ht="50" customHeight="1">
      <c r="A14" s="2">
        <v>20</v>
      </c>
      <c r="B14" s="26" t="s">
        <v>55</v>
      </c>
      <c r="C14" s="20" t="s">
        <v>47</v>
      </c>
      <c r="D14" s="20" t="s">
        <v>71</v>
      </c>
      <c r="E14" s="21" t="s">
        <v>72</v>
      </c>
      <c r="F14" s="42">
        <v>23</v>
      </c>
      <c r="G14" s="42">
        <v>0.5</v>
      </c>
      <c r="H14" s="64">
        <f t="shared" si="0"/>
        <v>2.5</v>
      </c>
      <c r="I14" s="62">
        <v>2</v>
      </c>
    </row>
    <row r="15" spans="1:15" s="34" customFormat="1" ht="48" customHeight="1">
      <c r="A15" s="4">
        <v>14</v>
      </c>
      <c r="B15" s="27" t="s">
        <v>73</v>
      </c>
      <c r="C15" s="28" t="s">
        <v>47</v>
      </c>
      <c r="D15" s="28" t="s">
        <v>74</v>
      </c>
      <c r="E15" s="29" t="s">
        <v>49</v>
      </c>
      <c r="F15" s="43">
        <v>26</v>
      </c>
      <c r="G15" s="43">
        <v>1</v>
      </c>
      <c r="H15" s="64">
        <f t="shared" si="0"/>
        <v>5</v>
      </c>
      <c r="I15" s="62">
        <v>2</v>
      </c>
    </row>
    <row r="16" spans="1:15" s="35" customFormat="1" ht="49" customHeight="1">
      <c r="A16" s="30">
        <v>19</v>
      </c>
      <c r="B16" s="31" t="s">
        <v>54</v>
      </c>
      <c r="C16" s="32" t="s">
        <v>47</v>
      </c>
      <c r="D16" s="32" t="s">
        <v>75</v>
      </c>
      <c r="E16" s="33" t="s">
        <v>76</v>
      </c>
      <c r="F16" s="44">
        <v>27</v>
      </c>
      <c r="G16" s="44">
        <v>1</v>
      </c>
      <c r="H16" s="64">
        <f t="shared" si="0"/>
        <v>5</v>
      </c>
      <c r="I16" s="62">
        <v>2</v>
      </c>
    </row>
    <row r="17" spans="1:10" s="34" customFormat="1" ht="49" customHeight="1">
      <c r="A17" s="4">
        <v>15</v>
      </c>
      <c r="B17" s="27" t="s">
        <v>77</v>
      </c>
      <c r="C17" s="28" t="s">
        <v>47</v>
      </c>
      <c r="D17" s="28" t="s">
        <v>50</v>
      </c>
      <c r="E17" s="29" t="s">
        <v>78</v>
      </c>
      <c r="F17" s="43">
        <v>25</v>
      </c>
      <c r="G17" s="43">
        <v>1</v>
      </c>
      <c r="H17" s="64">
        <f t="shared" si="0"/>
        <v>5</v>
      </c>
      <c r="I17" s="62">
        <v>2</v>
      </c>
    </row>
    <row r="18" spans="1:10" s="35" customFormat="1" ht="47" customHeight="1">
      <c r="A18" s="30">
        <v>17</v>
      </c>
      <c r="B18" s="31" t="s">
        <v>98</v>
      </c>
      <c r="C18" s="32" t="s">
        <v>51</v>
      </c>
      <c r="D18" s="32" t="s">
        <v>52</v>
      </c>
      <c r="E18" s="33" t="s">
        <v>53</v>
      </c>
      <c r="F18" s="44">
        <v>9</v>
      </c>
      <c r="G18" s="44">
        <v>1</v>
      </c>
      <c r="H18" s="64">
        <f t="shared" si="0"/>
        <v>5</v>
      </c>
      <c r="I18" s="63">
        <v>1</v>
      </c>
    </row>
    <row r="19" spans="1:10" s="34" customFormat="1" ht="48" customHeight="1">
      <c r="A19" s="36">
        <v>28</v>
      </c>
      <c r="B19" s="38" t="s">
        <v>99</v>
      </c>
      <c r="C19" s="37" t="s">
        <v>39</v>
      </c>
      <c r="D19" s="37" t="s">
        <v>100</v>
      </c>
      <c r="E19" s="39" t="s">
        <v>101</v>
      </c>
      <c r="F19" s="72">
        <v>8</v>
      </c>
      <c r="G19" s="43">
        <v>0.5</v>
      </c>
      <c r="H19" s="64">
        <f t="shared" si="0"/>
        <v>2.5</v>
      </c>
      <c r="I19" s="63">
        <v>1</v>
      </c>
    </row>
    <row r="20" spans="1:10" ht="48" customHeight="1">
      <c r="A20" s="2">
        <v>29</v>
      </c>
      <c r="B20" s="26" t="s">
        <v>103</v>
      </c>
      <c r="C20" s="20" t="s">
        <v>47</v>
      </c>
      <c r="D20" s="20" t="s">
        <v>102</v>
      </c>
      <c r="E20" s="21" t="s">
        <v>104</v>
      </c>
      <c r="F20" s="40">
        <v>20</v>
      </c>
      <c r="G20" s="42">
        <v>1</v>
      </c>
      <c r="H20" s="64">
        <f t="shared" si="0"/>
        <v>5</v>
      </c>
      <c r="I20" s="63">
        <v>1</v>
      </c>
    </row>
    <row r="21" spans="1:10" s="34" customFormat="1" ht="47" customHeight="1">
      <c r="A21" s="4">
        <v>30</v>
      </c>
      <c r="B21" s="27" t="s">
        <v>105</v>
      </c>
      <c r="C21" s="28" t="s">
        <v>47</v>
      </c>
      <c r="D21" s="28" t="s">
        <v>106</v>
      </c>
      <c r="E21" s="29" t="s">
        <v>107</v>
      </c>
      <c r="F21" s="41">
        <v>21</v>
      </c>
      <c r="G21" s="43">
        <v>0.5</v>
      </c>
      <c r="H21" s="64">
        <f t="shared" si="0"/>
        <v>2.5</v>
      </c>
      <c r="I21" s="63">
        <v>1</v>
      </c>
    </row>
    <row r="22" spans="1:10" s="35" customFormat="1" ht="42" customHeight="1">
      <c r="A22" s="2">
        <v>31</v>
      </c>
      <c r="B22" s="26" t="s">
        <v>108</v>
      </c>
      <c r="C22" s="20" t="s">
        <v>82</v>
      </c>
      <c r="D22" s="20" t="s">
        <v>102</v>
      </c>
      <c r="E22" s="21" t="s">
        <v>109</v>
      </c>
      <c r="F22" s="40">
        <v>30</v>
      </c>
      <c r="G22" s="42">
        <v>1</v>
      </c>
      <c r="H22" s="64">
        <f t="shared" si="0"/>
        <v>5</v>
      </c>
      <c r="I22" s="62">
        <v>2</v>
      </c>
    </row>
    <row r="23" spans="1:10" s="34" customFormat="1" ht="46" customHeight="1">
      <c r="A23" s="4">
        <v>32</v>
      </c>
      <c r="B23" s="27" t="s">
        <v>110</v>
      </c>
      <c r="C23" s="28" t="s">
        <v>47</v>
      </c>
      <c r="D23" s="28" t="s">
        <v>111</v>
      </c>
      <c r="E23" s="29" t="s">
        <v>112</v>
      </c>
      <c r="F23" s="41">
        <v>12</v>
      </c>
      <c r="G23" s="43">
        <v>2</v>
      </c>
      <c r="H23" s="64">
        <f t="shared" si="0"/>
        <v>10</v>
      </c>
      <c r="I23" s="63">
        <v>1</v>
      </c>
    </row>
    <row r="24" spans="1:10" s="35" customFormat="1" ht="48" customHeight="1" thickBot="1">
      <c r="H24" s="56"/>
      <c r="I24" s="60"/>
    </row>
    <row r="25" spans="1:10" s="34" customFormat="1" ht="48" customHeight="1" thickBot="1">
      <c r="A25" s="57" t="s">
        <v>114</v>
      </c>
      <c r="B25" s="58"/>
      <c r="C25" s="58"/>
      <c r="D25" s="58"/>
      <c r="E25" s="58"/>
      <c r="F25" s="58"/>
      <c r="G25" s="45">
        <f>SUM(G2:G23)</f>
        <v>18</v>
      </c>
      <c r="H25" s="71">
        <f>SUM(H2:H23)</f>
        <v>90</v>
      </c>
      <c r="I25" s="70" t="s">
        <v>120</v>
      </c>
      <c r="J25" s="69">
        <f>H25/3</f>
        <v>30</v>
      </c>
    </row>
    <row r="26" spans="1:10" s="35" customFormat="1" ht="48" customHeight="1" thickBot="1">
      <c r="A26" s="65" t="s">
        <v>118</v>
      </c>
      <c r="B26" s="66"/>
      <c r="C26" s="66"/>
      <c r="D26" s="66"/>
      <c r="E26" s="66"/>
      <c r="F26" s="67"/>
      <c r="G26" s="68">
        <v>32</v>
      </c>
    </row>
    <row r="27" spans="1:10" ht="64" customHeight="1">
      <c r="A27" s="82" t="s">
        <v>115</v>
      </c>
      <c r="B27" s="83"/>
      <c r="C27" s="83"/>
      <c r="D27" s="83"/>
      <c r="E27" s="83"/>
      <c r="F27" s="84"/>
      <c r="G27" s="85" t="s">
        <v>116</v>
      </c>
    </row>
    <row r="28" spans="1:10">
      <c r="A28" s="74" t="s">
        <v>123</v>
      </c>
      <c r="B28" s="75"/>
      <c r="C28" s="75"/>
      <c r="D28" s="75"/>
      <c r="E28" s="75"/>
      <c r="F28" s="75"/>
      <c r="G28" s="79"/>
    </row>
    <row r="29" spans="1:10">
      <c r="A29" s="73"/>
      <c r="B29" s="76"/>
      <c r="C29" s="76"/>
      <c r="D29" s="76"/>
      <c r="E29" s="76"/>
      <c r="F29" s="76"/>
      <c r="G29" s="80"/>
    </row>
    <row r="30" spans="1:10">
      <c r="A30" s="73"/>
      <c r="B30" s="76"/>
      <c r="C30" s="76"/>
      <c r="D30" s="76"/>
      <c r="E30" s="76"/>
      <c r="F30" s="76"/>
      <c r="G30" s="80"/>
    </row>
    <row r="31" spans="1:10">
      <c r="A31" s="73" t="s">
        <v>124</v>
      </c>
      <c r="B31" s="76"/>
      <c r="C31" s="76"/>
      <c r="D31" s="76"/>
      <c r="E31" s="76"/>
      <c r="F31" s="76"/>
      <c r="G31" s="80"/>
    </row>
    <row r="32" spans="1:10">
      <c r="A32" s="73"/>
      <c r="B32" s="76"/>
      <c r="C32" s="76"/>
      <c r="D32" s="76"/>
      <c r="E32" s="76"/>
      <c r="F32" s="76"/>
      <c r="G32" s="80"/>
    </row>
    <row r="33" spans="1:7">
      <c r="A33" s="73"/>
      <c r="B33" s="76"/>
      <c r="C33" s="76"/>
      <c r="D33" s="76"/>
      <c r="E33" s="76"/>
      <c r="F33" s="76"/>
      <c r="G33" s="80"/>
    </row>
    <row r="34" spans="1:7" ht="14" customHeight="1">
      <c r="A34" s="73" t="s">
        <v>121</v>
      </c>
      <c r="B34" s="76"/>
      <c r="C34" s="76"/>
      <c r="D34" s="76"/>
      <c r="E34" s="76"/>
      <c r="F34" s="76"/>
      <c r="G34" s="80"/>
    </row>
    <row r="35" spans="1:7" ht="14" customHeight="1">
      <c r="A35" s="73"/>
      <c r="B35" s="76"/>
      <c r="C35" s="76"/>
      <c r="D35" s="76"/>
      <c r="E35" s="76"/>
      <c r="F35" s="76"/>
      <c r="G35" s="80"/>
    </row>
    <row r="36" spans="1:7" ht="14" customHeight="1">
      <c r="A36" s="73"/>
      <c r="B36" s="76"/>
      <c r="C36" s="76"/>
      <c r="D36" s="76"/>
      <c r="E36" s="76"/>
      <c r="F36" s="76"/>
      <c r="G36" s="80"/>
    </row>
    <row r="37" spans="1:7" ht="15" customHeight="1">
      <c r="A37" s="73" t="s">
        <v>122</v>
      </c>
      <c r="B37" s="76"/>
      <c r="C37" s="76"/>
      <c r="D37" s="76"/>
      <c r="E37" s="76"/>
      <c r="F37" s="76"/>
      <c r="G37" s="80"/>
    </row>
    <row r="38" spans="1:7" ht="15" customHeight="1">
      <c r="A38" s="73"/>
      <c r="B38" s="76"/>
      <c r="C38" s="76"/>
      <c r="D38" s="76"/>
      <c r="E38" s="76"/>
      <c r="F38" s="76"/>
      <c r="G38" s="80"/>
    </row>
    <row r="39" spans="1:7" ht="15" customHeight="1">
      <c r="A39" s="77"/>
      <c r="B39" s="78"/>
      <c r="C39" s="78"/>
      <c r="D39" s="78"/>
      <c r="E39" s="78"/>
      <c r="F39" s="78"/>
      <c r="G39" s="81"/>
    </row>
    <row r="88" spans="5:7">
      <c r="F88" s="22" t="s">
        <v>40</v>
      </c>
      <c r="G88" s="23">
        <f>SUM(G2:G7)</f>
        <v>3.5</v>
      </c>
    </row>
    <row r="89" spans="5:7">
      <c r="F89" s="23"/>
      <c r="G89" s="23"/>
    </row>
    <row r="90" spans="5:7">
      <c r="F90" s="22" t="s">
        <v>41</v>
      </c>
      <c r="G90" s="24">
        <f>(G88/0.7)</f>
        <v>5</v>
      </c>
    </row>
    <row r="91" spans="5:7">
      <c r="F91" s="23"/>
      <c r="G91" s="23"/>
    </row>
    <row r="92" spans="5:7">
      <c r="E92" s="25" t="s">
        <v>43</v>
      </c>
      <c r="F92" s="23">
        <f>(4*(20*8)*0.7)</f>
        <v>448</v>
      </c>
      <c r="G92" s="23"/>
    </row>
    <row r="93" spans="5:7">
      <c r="E93" s="25"/>
      <c r="F93" s="23"/>
      <c r="G93" s="23"/>
    </row>
    <row r="94" spans="5:7">
      <c r="E94" s="25" t="s">
        <v>44</v>
      </c>
      <c r="F94" s="23">
        <f>(3*(20*8)*0.7)</f>
        <v>336</v>
      </c>
      <c r="G94" s="23"/>
    </row>
  </sheetData>
  <mergeCells count="7">
    <mergeCell ref="A31:G33"/>
    <mergeCell ref="A37:G39"/>
    <mergeCell ref="A25:F25"/>
    <mergeCell ref="A26:F26"/>
    <mergeCell ref="A27:F27"/>
    <mergeCell ref="A28:G30"/>
    <mergeCell ref="A34:G36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5.83203125" customWidth="1"/>
    <col min="2" max="2" width="18.33203125" customWidth="1"/>
    <col min="3" max="3" width="118.83203125" customWidth="1"/>
  </cols>
  <sheetData>
    <row r="1" spans="1:3" ht="39.75" customHeight="1">
      <c r="A1" s="59" t="s">
        <v>4</v>
      </c>
      <c r="B1" s="59"/>
      <c r="C1" s="59"/>
    </row>
    <row r="2" spans="1:3">
      <c r="B2" t="s">
        <v>5</v>
      </c>
      <c r="C2" t="s">
        <v>6</v>
      </c>
    </row>
    <row r="3" spans="1:3" s="1" customFormat="1" ht="26.25" customHeight="1">
      <c r="A3" s="4">
        <v>1</v>
      </c>
      <c r="B3" s="11" t="s">
        <v>0</v>
      </c>
      <c r="C3" s="5"/>
    </row>
    <row r="4" spans="1:3" s="1" customFormat="1" ht="26.25" customHeight="1">
      <c r="A4" s="2">
        <v>2</v>
      </c>
      <c r="B4" s="12" t="s">
        <v>1</v>
      </c>
      <c r="C4" s="3"/>
    </row>
    <row r="5" spans="1:3" s="1" customFormat="1" ht="26.25" customHeight="1">
      <c r="A5" s="4">
        <v>3</v>
      </c>
      <c r="B5" s="11" t="s">
        <v>2</v>
      </c>
      <c r="C5" s="5"/>
    </row>
    <row r="6" spans="1:3" s="1" customFormat="1" ht="26.25" customHeight="1">
      <c r="A6" s="2">
        <v>4</v>
      </c>
      <c r="B6" s="12" t="s">
        <v>3</v>
      </c>
      <c r="C6" s="3"/>
    </row>
    <row r="7" spans="1:3" s="1" customFormat="1" ht="26.25" customHeight="1">
      <c r="A7" s="4">
        <v>5</v>
      </c>
      <c r="B7" s="11"/>
      <c r="C7" s="5"/>
    </row>
    <row r="8" spans="1:3" s="1" customFormat="1" ht="26.25" customHeight="1">
      <c r="A8" s="2">
        <v>6</v>
      </c>
      <c r="B8" s="12"/>
      <c r="C8" s="3"/>
    </row>
    <row r="9" spans="1:3" s="1" customFormat="1" ht="26.25" customHeight="1">
      <c r="A9" s="4">
        <v>7</v>
      </c>
      <c r="B9" s="11"/>
      <c r="C9" s="5"/>
    </row>
    <row r="10" spans="1:3" s="1" customFormat="1" ht="26.25" customHeight="1">
      <c r="A10" s="2">
        <v>8</v>
      </c>
      <c r="B10" s="12"/>
      <c r="C10" s="3"/>
    </row>
    <row r="11" spans="1:3" s="1" customFormat="1" ht="26.25" customHeight="1">
      <c r="A11" s="4">
        <v>9</v>
      </c>
      <c r="B11" s="11"/>
      <c r="C11" s="5"/>
    </row>
    <row r="12" spans="1:3" s="1" customFormat="1" ht="26.25" customHeight="1">
      <c r="A12" s="2">
        <v>10</v>
      </c>
      <c r="B12" s="12"/>
      <c r="C12" s="3"/>
    </row>
    <row r="13" spans="1:3" s="1" customFormat="1" ht="26.25" customHeight="1">
      <c r="A13" s="4">
        <v>11</v>
      </c>
      <c r="B13" s="11"/>
      <c r="C13" s="5"/>
    </row>
    <row r="14" spans="1:3" s="1" customFormat="1" ht="26.25" customHeight="1">
      <c r="A14" s="6"/>
      <c r="B14" s="13"/>
      <c r="C14" s="7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2.6640625" customWidth="1"/>
    <col min="3" max="3" width="100.5" customWidth="1"/>
  </cols>
  <sheetData>
    <row r="1" spans="1:3" ht="20">
      <c r="A1" s="59" t="s">
        <v>11</v>
      </c>
      <c r="B1" s="59"/>
      <c r="C1" s="59"/>
    </row>
    <row r="3" spans="1:3" ht="32.25" customHeight="1">
      <c r="B3" s="14" t="s">
        <v>7</v>
      </c>
      <c r="C3" s="10" t="s">
        <v>9</v>
      </c>
    </row>
    <row r="4" spans="1:3" ht="32.25" customHeight="1">
      <c r="B4" s="15" t="s">
        <v>8</v>
      </c>
      <c r="C4" s="9" t="s">
        <v>10</v>
      </c>
    </row>
    <row r="5" spans="1:3" ht="32.25" customHeight="1">
      <c r="B5" s="8"/>
      <c r="C5" s="9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3.83203125" customWidth="1"/>
    <col min="2" max="2" width="8.83203125" style="19"/>
    <col min="3" max="3" width="118.5" customWidth="1"/>
  </cols>
  <sheetData>
    <row r="1" spans="1:3" ht="20">
      <c r="A1" s="59" t="s">
        <v>20</v>
      </c>
      <c r="B1" s="59"/>
      <c r="C1" s="59"/>
    </row>
    <row r="2" spans="1:3" ht="20">
      <c r="C2" s="16" t="s">
        <v>21</v>
      </c>
    </row>
    <row r="3" spans="1:3" ht="42" customHeight="1">
      <c r="B3" s="14" t="s">
        <v>12</v>
      </c>
      <c r="C3" s="17" t="s">
        <v>13</v>
      </c>
    </row>
    <row r="4" spans="1:3" ht="42" customHeight="1">
      <c r="B4" s="15" t="s">
        <v>14</v>
      </c>
      <c r="C4" s="18" t="s">
        <v>15</v>
      </c>
    </row>
    <row r="5" spans="1:3" ht="42" customHeight="1">
      <c r="B5" s="14" t="s">
        <v>22</v>
      </c>
      <c r="C5" s="17" t="s">
        <v>16</v>
      </c>
    </row>
    <row r="6" spans="1:3" ht="42" customHeight="1">
      <c r="B6" s="15" t="s">
        <v>23</v>
      </c>
      <c r="C6" s="18" t="s">
        <v>17</v>
      </c>
    </row>
    <row r="7" spans="1:3" ht="42" customHeight="1">
      <c r="B7" s="14" t="s">
        <v>18</v>
      </c>
      <c r="C7" s="17" t="s">
        <v>19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4.1640625" customWidth="1"/>
    <col min="3" max="3" width="101" customWidth="1"/>
  </cols>
  <sheetData>
    <row r="1" spans="1:3" ht="20">
      <c r="A1" s="59" t="s">
        <v>32</v>
      </c>
      <c r="B1" s="59"/>
      <c r="C1" s="59"/>
    </row>
    <row r="2" spans="1:3" ht="20">
      <c r="C2" s="16" t="s">
        <v>31</v>
      </c>
    </row>
    <row r="3" spans="1:3" ht="35.25" customHeight="1">
      <c r="B3" s="14" t="s">
        <v>29</v>
      </c>
      <c r="C3" s="10" t="s">
        <v>33</v>
      </c>
    </row>
    <row r="4" spans="1:3" ht="35.25" customHeight="1">
      <c r="B4" s="15" t="s">
        <v>30</v>
      </c>
      <c r="C4" s="9" t="s">
        <v>24</v>
      </c>
    </row>
    <row r="5" spans="1:3" ht="35.25" customHeight="1">
      <c r="B5" s="14" t="s">
        <v>25</v>
      </c>
      <c r="C5" s="10" t="s">
        <v>26</v>
      </c>
    </row>
    <row r="6" spans="1:3" ht="35.25" customHeight="1">
      <c r="B6" s="15" t="s">
        <v>27</v>
      </c>
      <c r="C6" s="9" t="s">
        <v>28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Stories</vt:lpstr>
      <vt:lpstr>Dictionary</vt:lpstr>
      <vt:lpstr>Business Rules</vt:lpstr>
      <vt:lpstr>Technical Requirements</vt:lpstr>
      <vt:lpstr>Constraints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bizsetup</dc:creator>
  <cp:keywords/>
  <dc:description/>
  <cp:lastModifiedBy>Manuel Belzer</cp:lastModifiedBy>
  <dcterms:created xsi:type="dcterms:W3CDTF">2012-10-19T14:42:21Z</dcterms:created>
  <dcterms:modified xsi:type="dcterms:W3CDTF">2013-03-12T02:21:58Z</dcterms:modified>
  <cp:category/>
</cp:coreProperties>
</file>