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"/>
    </mc:Choice>
  </mc:AlternateContent>
  <bookViews>
    <workbookView xWindow="0" yWindow="0" windowWidth="20490" windowHeight="76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1" l="1"/>
  <c r="E59" i="1"/>
  <c r="E58" i="1"/>
  <c r="E57" i="1"/>
  <c r="E56" i="1"/>
  <c r="E55" i="1"/>
  <c r="E54" i="1"/>
  <c r="E53" i="1"/>
  <c r="E52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H27" i="1"/>
  <c r="H25" i="1"/>
  <c r="D11" i="1"/>
  <c r="E11" i="1" s="1"/>
  <c r="E10" i="1"/>
  <c r="E9" i="1"/>
  <c r="H54" i="1" l="1"/>
  <c r="K54" i="1" s="1"/>
  <c r="H36" i="1"/>
  <c r="K36" i="1" s="1"/>
  <c r="H29" i="1"/>
  <c r="B3" i="1" l="1"/>
  <c r="L3" i="1" s="1"/>
</calcChain>
</file>

<file path=xl/sharedStrings.xml><?xml version="1.0" encoding="utf-8"?>
<sst xmlns="http://schemas.openxmlformats.org/spreadsheetml/2006/main" count="68" uniqueCount="53">
  <si>
    <t>Puntos de caso de uso ajustados</t>
  </si>
  <si>
    <t>PF =</t>
  </si>
  <si>
    <t xml:space="preserve">FINAL </t>
  </si>
  <si>
    <t>Tipo</t>
  </si>
  <si>
    <t>Peso</t>
  </si>
  <si>
    <t>Cantidad Casos de uso</t>
  </si>
  <si>
    <t>Resultado</t>
  </si>
  <si>
    <t>Simple</t>
  </si>
  <si>
    <t xml:space="preserve">Medio </t>
  </si>
  <si>
    <t>Complejo</t>
  </si>
  <si>
    <t>UUCW =</t>
  </si>
  <si>
    <t xml:space="preserve">UUCP = </t>
  </si>
  <si>
    <t>UAW</t>
  </si>
  <si>
    <t>Actor</t>
  </si>
  <si>
    <t>Cantidad Actores</t>
  </si>
  <si>
    <t>SQL SERVER</t>
  </si>
  <si>
    <t>Medio</t>
  </si>
  <si>
    <t>Clima Restfull</t>
  </si>
  <si>
    <t>Cliente</t>
  </si>
  <si>
    <t>Administrador</t>
  </si>
  <si>
    <t>Empleados</t>
  </si>
  <si>
    <t>UAW =</t>
  </si>
  <si>
    <t>Proovedores</t>
  </si>
  <si>
    <t>TCF</t>
  </si>
  <si>
    <t>Peso dado</t>
  </si>
  <si>
    <t>Impacto</t>
  </si>
  <si>
    <t>Factor calculado</t>
  </si>
  <si>
    <t>T1</t>
  </si>
  <si>
    <t>T2</t>
  </si>
  <si>
    <t>TCF =</t>
  </si>
  <si>
    <t>TCF FINAL =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</si>
  <si>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</si>
  <si>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</si>
  <si>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</si>
  <si>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</si>
  <si>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</si>
  <si>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</si>
  <si>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</si>
  <si>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</si>
  <si>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</si>
  <si>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</si>
  <si>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</si>
  <si>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ECF</t>
  </si>
  <si>
    <t>E1</t>
  </si>
  <si>
    <t>E2</t>
  </si>
  <si>
    <t>E3</t>
  </si>
  <si>
    <t>ECF=</t>
  </si>
  <si>
    <t>ECF FINAL =</t>
  </si>
  <si>
    <t>E4</t>
  </si>
  <si>
    <t>E5</t>
  </si>
  <si>
    <t>E6</t>
  </si>
  <si>
    <t>E7</t>
  </si>
  <si>
    <t>E8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</si>
</sst>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00"/>
        <bgColor rgb="FF00FF00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0" borderId="0" xfId="0" applyFont="1"/>
    <xf numFmtId="0" fontId="1" fillId="4" borderId="1" xfId="0" applyFont="1" applyFill="1" applyBorder="1"/>
    <xf numFmtId="0" fontId="1" fillId="0" borderId="1" xfId="0" applyFont="1" applyBorder="1"/>
    <xf numFmtId="0" fontId="0" fillId="0" borderId="0" xfId="0" applyAlignment="1">
      <alignment horizontal="center"/>
    </xf>
    <xf numFmtId="0" fontId="2" fillId="0" borderId="1" xfId="0" applyFont="1" applyBorder="1"/>
    <xf numFmtId="0" fontId="1" fillId="5" borderId="0" xfId="0" applyFont="1" applyFill="1"/>
    <xf numFmtId="0" fontId="1" fillId="4" borderId="0" xfId="0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9"/>
  <sheetViews>
    <sheetView tabSelected="1" workbookViewId="0">
      <selection activeCell="H3" sqref="H3"/>
    </sheetView>
  </sheetViews>
  <sheetFormatPr baseColWidth="10" defaultRowHeight="15" x14ac:dyDescent="0.25"/>
  <sheetData>
    <row r="2" spans="2:12" x14ac:dyDescent="0.25">
      <c r="B2" s="1" t="s">
        <v>0</v>
      </c>
      <c r="G2" s="2" t="s">
        <v>1</v>
      </c>
      <c r="H2" s="2">
        <v>20</v>
      </c>
    </row>
    <row r="3" spans="2:12" x14ac:dyDescent="0.25">
      <c r="B3" s="3">
        <f>H18*K36*K54</f>
        <v>-400.79130000000004</v>
      </c>
      <c r="H3" s="10"/>
      <c r="K3" s="1" t="s">
        <v>2</v>
      </c>
      <c r="L3" s="3">
        <f>B3*H2</f>
        <v>-8015.8260000000009</v>
      </c>
    </row>
    <row r="6" spans="2:12" x14ac:dyDescent="0.25">
      <c r="K6" s="3"/>
    </row>
    <row r="8" spans="2:12" x14ac:dyDescent="0.25">
      <c r="B8" s="4" t="s">
        <v>3</v>
      </c>
      <c r="C8" s="4" t="s">
        <v>4</v>
      </c>
      <c r="D8" s="4" t="s">
        <v>5</v>
      </c>
      <c r="E8" s="4" t="s">
        <v>6</v>
      </c>
      <c r="L8" s="3"/>
    </row>
    <row r="9" spans="2:12" x14ac:dyDescent="0.25">
      <c r="B9" s="5" t="s">
        <v>7</v>
      </c>
      <c r="C9" s="5">
        <v>5</v>
      </c>
      <c r="D9" s="5">
        <v>2</v>
      </c>
      <c r="E9" s="5">
        <f t="shared" ref="E9:E11" si="0">C9*D9</f>
        <v>10</v>
      </c>
    </row>
    <row r="10" spans="2:12" x14ac:dyDescent="0.25">
      <c r="B10" s="5" t="s">
        <v>8</v>
      </c>
      <c r="C10" s="5">
        <v>10</v>
      </c>
      <c r="D10" s="5">
        <v>26</v>
      </c>
      <c r="E10" s="5">
        <f t="shared" si="0"/>
        <v>260</v>
      </c>
    </row>
    <row r="11" spans="2:12" x14ac:dyDescent="0.25">
      <c r="B11" s="5" t="s">
        <v>9</v>
      </c>
      <c r="C11" s="5">
        <v>15</v>
      </c>
      <c r="D11" s="5">
        <f>COUNTIF($C$10:$C$58,"Complejo")</f>
        <v>3</v>
      </c>
      <c r="E11" s="5">
        <f t="shared" si="0"/>
        <v>45</v>
      </c>
    </row>
    <row r="13" spans="2:12" x14ac:dyDescent="0.25">
      <c r="D13" s="2" t="s">
        <v>10</v>
      </c>
      <c r="E13" s="2">
        <v>265</v>
      </c>
    </row>
    <row r="18" spans="1:8" x14ac:dyDescent="0.25">
      <c r="G18" s="2" t="s">
        <v>11</v>
      </c>
      <c r="H18" s="2">
        <v>277</v>
      </c>
    </row>
    <row r="23" spans="1:8" x14ac:dyDescent="0.25">
      <c r="B23" s="3" t="s">
        <v>12</v>
      </c>
    </row>
    <row r="24" spans="1:8" x14ac:dyDescent="0.25">
      <c r="B24" s="4" t="s">
        <v>13</v>
      </c>
      <c r="C24" s="4" t="s">
        <v>3</v>
      </c>
      <c r="E24" s="4" t="s">
        <v>3</v>
      </c>
      <c r="F24" s="4" t="s">
        <v>4</v>
      </c>
      <c r="G24" s="4" t="s">
        <v>14</v>
      </c>
      <c r="H24" s="4" t="s">
        <v>6</v>
      </c>
    </row>
    <row r="25" spans="1:8" x14ac:dyDescent="0.25">
      <c r="A25" s="6"/>
      <c r="B25" s="5" t="s">
        <v>15</v>
      </c>
      <c r="C25" s="5" t="s">
        <v>16</v>
      </c>
      <c r="E25" s="5" t="s">
        <v>7</v>
      </c>
      <c r="F25" s="5">
        <v>1</v>
      </c>
      <c r="G25" s="5">
        <v>2</v>
      </c>
      <c r="H25" s="5">
        <f t="shared" ref="H25:H27" si="1">F25*G25</f>
        <v>2</v>
      </c>
    </row>
    <row r="26" spans="1:8" x14ac:dyDescent="0.25">
      <c r="B26" s="5" t="s">
        <v>17</v>
      </c>
      <c r="C26" s="5" t="s">
        <v>7</v>
      </c>
      <c r="E26" s="5" t="s">
        <v>8</v>
      </c>
      <c r="F26" s="5">
        <v>2</v>
      </c>
      <c r="G26" s="5">
        <v>4</v>
      </c>
      <c r="H26" s="5">
        <f t="shared" si="1"/>
        <v>8</v>
      </c>
    </row>
    <row r="27" spans="1:8" x14ac:dyDescent="0.25">
      <c r="B27" s="5" t="s">
        <v>18</v>
      </c>
      <c r="C27" s="5" t="s">
        <v>9</v>
      </c>
      <c r="E27" s="5" t="s">
        <v>9</v>
      </c>
      <c r="F27" s="5">
        <v>3</v>
      </c>
      <c r="G27" s="5">
        <v>10</v>
      </c>
      <c r="H27" s="5">
        <f t="shared" si="1"/>
        <v>30</v>
      </c>
    </row>
    <row r="28" spans="1:8" x14ac:dyDescent="0.25">
      <c r="B28" s="5" t="s">
        <v>19</v>
      </c>
      <c r="C28" s="5" t="s">
        <v>9</v>
      </c>
    </row>
    <row r="29" spans="1:8" x14ac:dyDescent="0.25">
      <c r="B29" s="5" t="s">
        <v>20</v>
      </c>
      <c r="C29" s="7" t="s">
        <v>9</v>
      </c>
      <c r="G29" s="2" t="s">
        <v>21</v>
      </c>
      <c r="H29" s="2">
        <f>H25+H26+H27</f>
        <v>40</v>
      </c>
    </row>
    <row r="30" spans="1:8" x14ac:dyDescent="0.25">
      <c r="B30" s="5" t="s">
        <v>22</v>
      </c>
      <c r="C30" s="5" t="s">
        <v>16</v>
      </c>
    </row>
    <row r="34" spans="2:11" x14ac:dyDescent="0.25">
      <c r="B34" s="4" t="s">
        <v>23</v>
      </c>
      <c r="C34" s="4" t="s">
        <v>24</v>
      </c>
      <c r="D34" s="4" t="s">
        <v>25</v>
      </c>
      <c r="E34" s="4" t="s">
        <v>26</v>
      </c>
    </row>
    <row r="35" spans="2:11" x14ac:dyDescent="0.25">
      <c r="B35" s="5" t="s">
        <v>27</v>
      </c>
      <c r="C35" s="5">
        <v>3</v>
      </c>
      <c r="D35" s="5">
        <v>0</v>
      </c>
      <c r="E35" s="5">
        <f t="shared" ref="E35:E47" si="2">C35*D35</f>
        <v>0</v>
      </c>
    </row>
    <row r="36" spans="2:11" x14ac:dyDescent="0.25">
      <c r="B36" s="5" t="s">
        <v>28</v>
      </c>
      <c r="C36" s="5">
        <v>4</v>
      </c>
      <c r="D36" s="5">
        <v>5</v>
      </c>
      <c r="E36" s="5">
        <f t="shared" si="2"/>
        <v>20</v>
      </c>
      <c r="G36" s="8" t="s">
        <v>29</v>
      </c>
      <c r="H36" s="8">
        <f>SUM(E35:E47)</f>
        <v>99</v>
      </c>
      <c r="J36" s="2" t="s">
        <v>30</v>
      </c>
      <c r="K36" s="2">
        <f>0.6+(0.01*H36)</f>
        <v>1.5899999999999999</v>
      </c>
    </row>
    <row r="37" spans="2:11" x14ac:dyDescent="0.25">
      <c r="B37" s="5" t="s">
        <v>31</v>
      </c>
      <c r="C37" s="5">
        <v>3</v>
      </c>
      <c r="D37" s="5">
        <v>3</v>
      </c>
      <c r="E37" s="5">
        <f t="shared" si="2"/>
        <v>9</v>
      </c>
    </row>
    <row r="38" spans="2:11" x14ac:dyDescent="0.25">
      <c r="B38" s="5" t="s">
        <v>32</v>
      </c>
      <c r="C38" s="5">
        <v>4</v>
      </c>
      <c r="D38" s="5">
        <v>4</v>
      </c>
      <c r="E38" s="5">
        <f t="shared" si="2"/>
        <v>16</v>
      </c>
    </row>
    <row r="39" spans="2:11" x14ac:dyDescent="0.25">
      <c r="B39" s="5" t="s">
        <v>33</v>
      </c>
      <c r="C39" s="5">
        <v>3</v>
      </c>
      <c r="D39" s="5">
        <v>1</v>
      </c>
      <c r="E39" s="5">
        <f t="shared" si="2"/>
        <v>3</v>
      </c>
    </row>
    <row r="40" spans="2:11" x14ac:dyDescent="0.25">
      <c r="B40" s="5" t="s">
        <v>34</v>
      </c>
      <c r="C40" s="5">
        <v>2</v>
      </c>
      <c r="D40" s="5">
        <v>0</v>
      </c>
      <c r="E40" s="5">
        <f t="shared" si="2"/>
        <v>0</v>
      </c>
    </row>
    <row r="41" spans="2:11" x14ac:dyDescent="0.25">
      <c r="B41" s="5" t="s">
        <v>35</v>
      </c>
      <c r="C41" s="5">
        <v>3</v>
      </c>
      <c r="D41" s="5">
        <v>4</v>
      </c>
      <c r="E41" s="5">
        <f t="shared" si="2"/>
        <v>12</v>
      </c>
    </row>
    <row r="42" spans="2:11" x14ac:dyDescent="0.25">
      <c r="B42" s="5" t="s">
        <v>36</v>
      </c>
      <c r="C42" s="5">
        <v>3</v>
      </c>
      <c r="D42" s="5">
        <v>5</v>
      </c>
      <c r="E42" s="5">
        <f t="shared" si="2"/>
        <v>15</v>
      </c>
    </row>
    <row r="43" spans="2:11" x14ac:dyDescent="0.25">
      <c r="B43" s="5" t="s">
        <v>37</v>
      </c>
      <c r="C43" s="5">
        <v>4</v>
      </c>
      <c r="D43" s="5">
        <v>0</v>
      </c>
      <c r="E43" s="5">
        <f t="shared" si="2"/>
        <v>0</v>
      </c>
    </row>
    <row r="44" spans="2:11" x14ac:dyDescent="0.25">
      <c r="B44" s="5" t="s">
        <v>38</v>
      </c>
      <c r="C44" s="5">
        <v>3</v>
      </c>
      <c r="D44" s="5">
        <v>5</v>
      </c>
      <c r="E44" s="5">
        <f t="shared" si="2"/>
        <v>15</v>
      </c>
    </row>
    <row r="45" spans="2:11" x14ac:dyDescent="0.25">
      <c r="B45" s="5" t="s">
        <v>39</v>
      </c>
      <c r="C45" s="5">
        <v>5</v>
      </c>
      <c r="D45" s="5">
        <v>0</v>
      </c>
      <c r="E45" s="5">
        <f t="shared" si="2"/>
        <v>0</v>
      </c>
    </row>
    <row r="46" spans="2:11" x14ac:dyDescent="0.25">
      <c r="B46" s="5" t="s">
        <v>40</v>
      </c>
      <c r="C46" s="5">
        <v>3</v>
      </c>
      <c r="D46" s="5">
        <v>3</v>
      </c>
      <c r="E46" s="5">
        <f t="shared" si="2"/>
        <v>9</v>
      </c>
    </row>
    <row r="47" spans="2:11" x14ac:dyDescent="0.25">
      <c r="B47" s="5" t="s">
        <v>41</v>
      </c>
      <c r="C47" s="5">
        <v>2</v>
      </c>
      <c r="D47" s="5">
        <v>0</v>
      </c>
      <c r="E47" s="5">
        <f t="shared" si="2"/>
        <v>0</v>
      </c>
    </row>
    <row r="51" spans="2:11" x14ac:dyDescent="0.25">
      <c r="B51" s="9" t="s">
        <v>42</v>
      </c>
      <c r="C51" s="9" t="s">
        <v>24</v>
      </c>
      <c r="D51" s="9" t="s">
        <v>25</v>
      </c>
      <c r="E51" s="9" t="s">
        <v>26</v>
      </c>
    </row>
    <row r="52" spans="2:11" x14ac:dyDescent="0.25">
      <c r="B52" s="3" t="s">
        <v>43</v>
      </c>
      <c r="C52" s="3">
        <v>3</v>
      </c>
      <c r="D52" s="3">
        <v>5</v>
      </c>
      <c r="E52" s="3">
        <f t="shared" ref="E52:E59" si="3">C52*D52</f>
        <v>15</v>
      </c>
    </row>
    <row r="53" spans="2:11" x14ac:dyDescent="0.25">
      <c r="B53" s="3" t="s">
        <v>44</v>
      </c>
      <c r="C53" s="3">
        <v>2</v>
      </c>
      <c r="D53" s="3">
        <v>5</v>
      </c>
      <c r="E53" s="3">
        <f t="shared" si="3"/>
        <v>10</v>
      </c>
    </row>
    <row r="54" spans="2:11" x14ac:dyDescent="0.25">
      <c r="B54" s="3" t="s">
        <v>45</v>
      </c>
      <c r="C54" s="3">
        <v>3</v>
      </c>
      <c r="D54" s="3">
        <v>0</v>
      </c>
      <c r="E54" s="3">
        <f t="shared" si="3"/>
        <v>0</v>
      </c>
      <c r="G54" s="3" t="s">
        <v>46</v>
      </c>
      <c r="H54" s="3">
        <f>SUM(E52:E59)</f>
        <v>77</v>
      </c>
      <c r="J54" s="2" t="s">
        <v>47</v>
      </c>
      <c r="K54" s="2">
        <f>1.4+(-0.03*H54)</f>
        <v>-0.91000000000000014</v>
      </c>
    </row>
    <row r="55" spans="2:11" x14ac:dyDescent="0.25">
      <c r="B55" s="3" t="s">
        <v>48</v>
      </c>
      <c r="C55" s="3">
        <v>2</v>
      </c>
      <c r="D55" s="3">
        <v>0</v>
      </c>
      <c r="E55" s="3">
        <f t="shared" si="3"/>
        <v>0</v>
      </c>
    </row>
    <row r="56" spans="2:11" x14ac:dyDescent="0.25">
      <c r="B56" s="3" t="s">
        <v>49</v>
      </c>
      <c r="C56" s="3">
        <v>4</v>
      </c>
      <c r="D56" s="3">
        <v>3</v>
      </c>
      <c r="E56" s="3">
        <f t="shared" si="3"/>
        <v>12</v>
      </c>
    </row>
    <row r="57" spans="2:11" x14ac:dyDescent="0.25">
      <c r="B57" s="3" t="s">
        <v>50</v>
      </c>
      <c r="C57" s="3">
        <v>3</v>
      </c>
      <c r="D57" s="3">
        <v>5</v>
      </c>
      <c r="E57" s="3">
        <f t="shared" si="3"/>
        <v>15</v>
      </c>
    </row>
    <row r="58" spans="2:11" x14ac:dyDescent="0.25">
      <c r="B58" s="3" t="s">
        <v>51</v>
      </c>
      <c r="C58" s="3">
        <v>3</v>
      </c>
      <c r="D58" s="3">
        <v>5</v>
      </c>
      <c r="E58" s="3">
        <f t="shared" si="3"/>
        <v>15</v>
      </c>
    </row>
    <row r="59" spans="2:11" x14ac:dyDescent="0.25">
      <c r="B59" s="3" t="s">
        <v>52</v>
      </c>
      <c r="C59" s="3">
        <v>2</v>
      </c>
      <c r="D59" s="3">
        <v>5</v>
      </c>
      <c r="E59" s="3">
        <f t="shared" si="3"/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2024-05-22T23:38:20Z</dcterms:created>
  <dcterms:modified xsi:type="dcterms:W3CDTF">2024-05-25T03:17:13Z</dcterms:modified>
</cp:coreProperties>
</file>