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BC187D01-843A-4BA8-B68F-8F3165608408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S2" i="1"/>
  <c r="CR2" i="1"/>
  <c r="CQ2" i="1"/>
  <c r="CP2" i="1"/>
  <c r="CO2" i="1"/>
  <c r="CN2" i="1"/>
  <c r="BL2" i="1"/>
  <c r="BP175" i="1"/>
  <c r="BN175" i="1"/>
  <c r="BW4" i="1"/>
  <c r="BW5" i="1"/>
  <c r="BW7" i="1"/>
  <c r="BW8" i="1"/>
  <c r="BW9" i="1"/>
  <c r="BW10" i="1"/>
  <c r="BW11" i="1"/>
  <c r="BW12" i="1"/>
  <c r="BW13" i="1"/>
  <c r="BW15" i="1"/>
  <c r="BW16" i="1"/>
  <c r="BW18" i="1"/>
  <c r="BW19" i="1"/>
  <c r="BW20" i="1"/>
  <c r="BW22" i="1"/>
  <c r="BW23" i="1"/>
  <c r="BW24" i="1"/>
  <c r="BW25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4" i="1"/>
  <c r="BW65" i="1"/>
  <c r="BW66" i="1"/>
  <c r="BW67" i="1"/>
  <c r="BW68" i="1"/>
  <c r="BW71" i="1"/>
  <c r="BW73" i="1"/>
  <c r="BW75" i="1"/>
  <c r="BW76" i="1"/>
  <c r="BW77" i="1"/>
  <c r="BW78" i="1"/>
  <c r="BW79" i="1"/>
  <c r="BW80" i="1"/>
  <c r="BW81" i="1"/>
  <c r="BW82" i="1"/>
  <c r="BW84" i="1"/>
  <c r="BW85" i="1"/>
  <c r="BW86" i="1"/>
  <c r="BW87" i="1"/>
  <c r="BW88" i="1"/>
  <c r="BW89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5" i="1"/>
  <c r="BW136" i="1"/>
  <c r="BW137" i="1"/>
  <c r="BW138" i="1"/>
  <c r="BW139" i="1"/>
  <c r="BW140" i="1"/>
  <c r="BW141" i="1"/>
  <c r="BW142" i="1"/>
  <c r="BW144" i="1"/>
  <c r="BW145" i="1"/>
  <c r="BW146" i="1"/>
  <c r="BW148" i="1"/>
  <c r="BW149" i="1"/>
  <c r="BW150" i="1"/>
  <c r="BW152" i="1"/>
  <c r="BW153" i="1"/>
  <c r="BW154" i="1"/>
  <c r="BW155" i="1"/>
  <c r="BW156" i="1"/>
  <c r="BW158" i="1"/>
  <c r="BW159" i="1"/>
  <c r="BW160" i="1"/>
  <c r="BW162" i="1"/>
  <c r="BW163" i="1"/>
  <c r="BW164" i="1"/>
  <c r="BW165" i="1"/>
  <c r="BW166" i="1"/>
  <c r="BW2" i="1"/>
  <c r="BV4" i="1"/>
  <c r="BV5" i="1"/>
  <c r="BV7" i="1"/>
  <c r="BV8" i="1"/>
  <c r="BV9" i="1"/>
  <c r="BV10" i="1"/>
  <c r="BV11" i="1"/>
  <c r="BV12" i="1"/>
  <c r="BV13" i="1"/>
  <c r="BV15" i="1"/>
  <c r="BV16" i="1"/>
  <c r="BV18" i="1"/>
  <c r="BV19" i="1"/>
  <c r="BV20" i="1"/>
  <c r="BV22" i="1"/>
  <c r="BV23" i="1"/>
  <c r="BV24" i="1"/>
  <c r="BV25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1" i="1"/>
  <c r="BV62" i="1"/>
  <c r="BV63" i="1"/>
  <c r="BV64" i="1"/>
  <c r="BV65" i="1"/>
  <c r="BV66" i="1"/>
  <c r="BV67" i="1"/>
  <c r="BV68" i="1"/>
  <c r="BV71" i="1"/>
  <c r="BV73" i="1"/>
  <c r="BV74" i="1"/>
  <c r="BV75" i="1"/>
  <c r="BV76" i="1"/>
  <c r="BV77" i="1"/>
  <c r="BV78" i="1"/>
  <c r="BV79" i="1"/>
  <c r="BV80" i="1"/>
  <c r="BV81" i="1"/>
  <c r="BV82" i="1"/>
  <c r="BV84" i="1"/>
  <c r="BV85" i="1"/>
  <c r="BV86" i="1"/>
  <c r="BV87" i="1"/>
  <c r="BV88" i="1"/>
  <c r="BV89" i="1"/>
  <c r="BV90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5" i="1"/>
  <c r="BV136" i="1"/>
  <c r="BV137" i="1"/>
  <c r="BV138" i="1"/>
  <c r="BV139" i="1"/>
  <c r="BV140" i="1"/>
  <c r="BV141" i="1"/>
  <c r="BV142" i="1"/>
  <c r="BV144" i="1"/>
  <c r="BV145" i="1"/>
  <c r="BV146" i="1"/>
  <c r="BV148" i="1"/>
  <c r="BV149" i="1"/>
  <c r="BV150" i="1"/>
  <c r="BV152" i="1"/>
  <c r="BV153" i="1"/>
  <c r="BV154" i="1"/>
  <c r="BV155" i="1"/>
  <c r="BV156" i="1"/>
  <c r="BV158" i="1"/>
  <c r="BV159" i="1"/>
  <c r="BV160" i="1"/>
  <c r="BV162" i="1"/>
  <c r="BV163" i="1"/>
  <c r="BV164" i="1"/>
  <c r="BV165" i="1"/>
  <c r="BV166" i="1"/>
  <c r="BV2" i="1"/>
  <c r="BU4" i="1"/>
  <c r="BU5" i="1"/>
  <c r="BU6" i="1"/>
  <c r="BU7" i="1"/>
  <c r="BU8" i="1"/>
  <c r="BU10" i="1"/>
  <c r="BU13" i="1"/>
  <c r="BU14" i="1"/>
  <c r="BU15" i="1"/>
  <c r="BU16" i="1"/>
  <c r="BU18" i="1"/>
  <c r="BU19" i="1"/>
  <c r="BU20" i="1"/>
  <c r="BU21" i="1"/>
  <c r="BU22" i="1"/>
  <c r="BU23" i="1"/>
  <c r="BU25" i="1"/>
  <c r="BU26" i="1"/>
  <c r="BU27" i="1"/>
  <c r="BU28" i="1"/>
  <c r="BU29" i="1"/>
  <c r="BU30" i="1"/>
  <c r="BU31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6" i="1"/>
  <c r="BU47" i="1"/>
  <c r="BU49" i="1"/>
  <c r="BU50" i="1"/>
  <c r="BU51" i="1"/>
  <c r="BU53" i="1"/>
  <c r="BU54" i="1"/>
  <c r="BU55" i="1"/>
  <c r="BU56" i="1"/>
  <c r="BU57" i="1"/>
  <c r="BU58" i="1"/>
  <c r="BU62" i="1"/>
  <c r="BU63" i="1"/>
  <c r="BU64" i="1"/>
  <c r="BU65" i="1"/>
  <c r="BU66" i="1"/>
  <c r="BU68" i="1"/>
  <c r="BU69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2" i="1"/>
  <c r="BU93" i="1"/>
  <c r="BU94" i="1"/>
  <c r="BU95" i="1"/>
  <c r="BU96" i="1"/>
  <c r="BU97" i="1"/>
  <c r="BU98" i="1"/>
  <c r="BU99" i="1"/>
  <c r="BU100" i="1"/>
  <c r="BU101" i="1"/>
  <c r="BU102" i="1"/>
  <c r="BU105" i="1"/>
  <c r="BU106" i="1"/>
  <c r="BU107" i="1"/>
  <c r="BU108" i="1"/>
  <c r="BU110" i="1"/>
  <c r="BU111" i="1"/>
  <c r="BU112" i="1"/>
  <c r="BU114" i="1"/>
  <c r="BU115" i="1"/>
  <c r="BU116" i="1"/>
  <c r="BU117" i="1"/>
  <c r="BU118" i="1"/>
  <c r="BU119" i="1"/>
  <c r="BU120" i="1"/>
  <c r="BU121" i="1"/>
  <c r="BU122" i="1"/>
  <c r="BU123" i="1"/>
  <c r="BU124" i="1"/>
  <c r="BU126" i="1"/>
  <c r="BU127" i="1"/>
  <c r="BU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50" i="1"/>
  <c r="BU151" i="1"/>
  <c r="BU152" i="1"/>
  <c r="BU153" i="1"/>
  <c r="BU154" i="1"/>
  <c r="BU155" i="1"/>
  <c r="BU156" i="1"/>
  <c r="BU157" i="1"/>
  <c r="BU158" i="1"/>
  <c r="BU159" i="1"/>
  <c r="BU161" i="1"/>
  <c r="BU163" i="1"/>
  <c r="BU164" i="1"/>
  <c r="BU165" i="1"/>
  <c r="BU166" i="1"/>
  <c r="BT4" i="1"/>
  <c r="BT5" i="1"/>
  <c r="BT6" i="1"/>
  <c r="BT7" i="1"/>
  <c r="BT8" i="1"/>
  <c r="BT10" i="1"/>
  <c r="BT13" i="1"/>
  <c r="BT14" i="1"/>
  <c r="BT15" i="1"/>
  <c r="BT16" i="1"/>
  <c r="BT19" i="1"/>
  <c r="BT20" i="1"/>
  <c r="BT21" i="1"/>
  <c r="BT22" i="1"/>
  <c r="BT23" i="1"/>
  <c r="BT25" i="1"/>
  <c r="BT26" i="1"/>
  <c r="BT27" i="1"/>
  <c r="BT28" i="1"/>
  <c r="BT29" i="1"/>
  <c r="BT30" i="1"/>
  <c r="BT31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6" i="1"/>
  <c r="BT47" i="1"/>
  <c r="BT49" i="1"/>
  <c r="BT50" i="1"/>
  <c r="BT51" i="1"/>
  <c r="BT53" i="1"/>
  <c r="BT54" i="1"/>
  <c r="BT55" i="1"/>
  <c r="BT56" i="1"/>
  <c r="BT57" i="1"/>
  <c r="BT58" i="1"/>
  <c r="BT62" i="1"/>
  <c r="BT63" i="1"/>
  <c r="BT64" i="1"/>
  <c r="BT65" i="1"/>
  <c r="BT66" i="1"/>
  <c r="BT68" i="1"/>
  <c r="BT69" i="1"/>
  <c r="BT71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2" i="1"/>
  <c r="BT93" i="1"/>
  <c r="BT94" i="1"/>
  <c r="BT95" i="1"/>
  <c r="BT96" i="1"/>
  <c r="BT97" i="1"/>
  <c r="BT98" i="1"/>
  <c r="BT99" i="1"/>
  <c r="BT100" i="1"/>
  <c r="BT101" i="1"/>
  <c r="BT102" i="1"/>
  <c r="BT104" i="1"/>
  <c r="BT105" i="1"/>
  <c r="BT107" i="1"/>
  <c r="BT108" i="1"/>
  <c r="BT110" i="1"/>
  <c r="BT111" i="1"/>
  <c r="BT112" i="1"/>
  <c r="BT114" i="1"/>
  <c r="BT115" i="1"/>
  <c r="BT116" i="1"/>
  <c r="BT117" i="1"/>
  <c r="BT118" i="1"/>
  <c r="BT119" i="1"/>
  <c r="BT120" i="1"/>
  <c r="BT121" i="1"/>
  <c r="BT122" i="1"/>
  <c r="BT123" i="1"/>
  <c r="BT124" i="1"/>
  <c r="BT126" i="1"/>
  <c r="BT127" i="1"/>
  <c r="BT128" i="1"/>
  <c r="BT129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50" i="1"/>
  <c r="BT151" i="1"/>
  <c r="BT152" i="1"/>
  <c r="BT153" i="1"/>
  <c r="BT154" i="1"/>
  <c r="BT155" i="1"/>
  <c r="BT156" i="1"/>
  <c r="BT157" i="1"/>
  <c r="BT158" i="1"/>
  <c r="BT159" i="1"/>
  <c r="BT161" i="1"/>
  <c r="BT163" i="1"/>
  <c r="BT164" i="1"/>
  <c r="BT165" i="1"/>
  <c r="BT166" i="1"/>
  <c r="BS3" i="1"/>
  <c r="BS4" i="1"/>
  <c r="BS6" i="1"/>
  <c r="BS7" i="1"/>
  <c r="BS8" i="1"/>
  <c r="BS11" i="1"/>
  <c r="BS12" i="1"/>
  <c r="BS14" i="1"/>
  <c r="BS15" i="1"/>
  <c r="BS16" i="1"/>
  <c r="BS17" i="1"/>
  <c r="BS18" i="1"/>
  <c r="BS19" i="1"/>
  <c r="BS20" i="1"/>
  <c r="BS21" i="1"/>
  <c r="BS23" i="1"/>
  <c r="BS24" i="1"/>
  <c r="BS25" i="1"/>
  <c r="BS26" i="1"/>
  <c r="BS27" i="1"/>
  <c r="BS28" i="1"/>
  <c r="BS29" i="1"/>
  <c r="BS30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2" i="1"/>
  <c r="BS63" i="1"/>
  <c r="BS64" i="1"/>
  <c r="BS65" i="1"/>
  <c r="BS66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2" i="1"/>
  <c r="BS83" i="1"/>
  <c r="BS84" i="1"/>
  <c r="BS85" i="1"/>
  <c r="BS86" i="1"/>
  <c r="BS87" i="1"/>
  <c r="BS88" i="1"/>
  <c r="BS90" i="1"/>
  <c r="BS92" i="1"/>
  <c r="BS93" i="1"/>
  <c r="BS94" i="1"/>
  <c r="BS95" i="1"/>
  <c r="BS96" i="1"/>
  <c r="BS98" i="1"/>
  <c r="BS100" i="1"/>
  <c r="BS102" i="1"/>
  <c r="BS103" i="1"/>
  <c r="BS104" i="1"/>
  <c r="BS105" i="1"/>
  <c r="BS106" i="1"/>
  <c r="BS107" i="1"/>
  <c r="BS108" i="1"/>
  <c r="BS110" i="1"/>
  <c r="BS111" i="1"/>
  <c r="BS112" i="1"/>
  <c r="BS113" i="1"/>
  <c r="BS114" i="1"/>
  <c r="BS116" i="1"/>
  <c r="BS117" i="1"/>
  <c r="BS118" i="1"/>
  <c r="BS119" i="1"/>
  <c r="BS120" i="1"/>
  <c r="BS121" i="1"/>
  <c r="BS122" i="1"/>
  <c r="BS123" i="1"/>
  <c r="BS126" i="1"/>
  <c r="BS127" i="1"/>
  <c r="BS128" i="1"/>
  <c r="BS129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6" i="1"/>
  <c r="BS147" i="1"/>
  <c r="BS149" i="1"/>
  <c r="BS150" i="1"/>
  <c r="BS152" i="1"/>
  <c r="BS153" i="1"/>
  <c r="BS154" i="1"/>
  <c r="BS155" i="1"/>
  <c r="BS156" i="1"/>
  <c r="BS158" i="1"/>
  <c r="BS159" i="1"/>
  <c r="BS160" i="1"/>
  <c r="BS163" i="1"/>
  <c r="BS164" i="1"/>
  <c r="BS165" i="1"/>
  <c r="BS166" i="1"/>
  <c r="BS2" i="1"/>
  <c r="BR3" i="1"/>
  <c r="BR4" i="1"/>
  <c r="BR6" i="1"/>
  <c r="BR7" i="1"/>
  <c r="BR8" i="1"/>
  <c r="BR11" i="1"/>
  <c r="BR12" i="1"/>
  <c r="BR14" i="1"/>
  <c r="BR15" i="1"/>
  <c r="BR16" i="1"/>
  <c r="BR17" i="1"/>
  <c r="BR18" i="1"/>
  <c r="BR19" i="1"/>
  <c r="BR20" i="1"/>
  <c r="BR21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2" i="1"/>
  <c r="BR63" i="1"/>
  <c r="BR64" i="1"/>
  <c r="BR65" i="1"/>
  <c r="BR66" i="1"/>
  <c r="BR68" i="1"/>
  <c r="BR69" i="1"/>
  <c r="BR71" i="1"/>
  <c r="BR72" i="1"/>
  <c r="BR73" i="1"/>
  <c r="BR74" i="1"/>
  <c r="BR75" i="1"/>
  <c r="BR76" i="1"/>
  <c r="BR77" i="1"/>
  <c r="BR78" i="1"/>
  <c r="BR79" i="1"/>
  <c r="BR80" i="1"/>
  <c r="BR82" i="1"/>
  <c r="BR83" i="1"/>
  <c r="BR84" i="1"/>
  <c r="BR85" i="1"/>
  <c r="BR86" i="1"/>
  <c r="BR87" i="1"/>
  <c r="BR88" i="1"/>
  <c r="BR90" i="1"/>
  <c r="BR92" i="1"/>
  <c r="BR93" i="1"/>
  <c r="BR94" i="1"/>
  <c r="BR95" i="1"/>
  <c r="BR96" i="1"/>
  <c r="BR98" i="1"/>
  <c r="BR100" i="1"/>
  <c r="BR102" i="1"/>
  <c r="BR103" i="1"/>
  <c r="BR104" i="1"/>
  <c r="BR105" i="1"/>
  <c r="BR106" i="1"/>
  <c r="BR107" i="1"/>
  <c r="BR108" i="1"/>
  <c r="BR110" i="1"/>
  <c r="BR111" i="1"/>
  <c r="BR112" i="1"/>
  <c r="BR113" i="1"/>
  <c r="BR114" i="1"/>
  <c r="BR116" i="1"/>
  <c r="BR117" i="1"/>
  <c r="BR118" i="1"/>
  <c r="BR119" i="1"/>
  <c r="BR120" i="1"/>
  <c r="BR121" i="1"/>
  <c r="BR122" i="1"/>
  <c r="BR123" i="1"/>
  <c r="BR126" i="1"/>
  <c r="BR127" i="1"/>
  <c r="BR128" i="1"/>
  <c r="BR129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6" i="1"/>
  <c r="BR147" i="1"/>
  <c r="BR149" i="1"/>
  <c r="BR150" i="1"/>
  <c r="BR152" i="1"/>
  <c r="BR153" i="1"/>
  <c r="BR154" i="1"/>
  <c r="BR155" i="1"/>
  <c r="BR156" i="1"/>
  <c r="BR158" i="1"/>
  <c r="BR159" i="1"/>
  <c r="BR160" i="1"/>
  <c r="BR163" i="1"/>
  <c r="BR164" i="1"/>
  <c r="BR165" i="1"/>
  <c r="BR166" i="1"/>
  <c r="BR2" i="1"/>
  <c r="BQ4" i="1"/>
  <c r="BQ5" i="1"/>
  <c r="BQ7" i="1"/>
  <c r="BQ8" i="1"/>
  <c r="BQ9" i="1"/>
  <c r="BQ10" i="1"/>
  <c r="BQ11" i="1"/>
  <c r="BQ13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71" i="1"/>
  <c r="BQ72" i="1"/>
  <c r="BQ73" i="1"/>
  <c r="BQ74" i="1"/>
  <c r="BQ76" i="1"/>
  <c r="BQ77" i="1"/>
  <c r="BQ78" i="1"/>
  <c r="BQ79" i="1"/>
  <c r="BQ80" i="1"/>
  <c r="BQ82" i="1"/>
  <c r="BQ83" i="1"/>
  <c r="BQ84" i="1"/>
  <c r="BQ85" i="1"/>
  <c r="BQ86" i="1"/>
  <c r="BQ87" i="1"/>
  <c r="BQ88" i="1"/>
  <c r="BQ90" i="1"/>
  <c r="BQ91" i="1"/>
  <c r="BQ92" i="1"/>
  <c r="BQ93" i="1"/>
  <c r="BQ94" i="1"/>
  <c r="BQ95" i="1"/>
  <c r="BQ96" i="1"/>
  <c r="BQ97" i="1"/>
  <c r="BQ98" i="1"/>
  <c r="BQ99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6" i="1"/>
  <c r="BQ127" i="1"/>
  <c r="BQ128" i="1"/>
  <c r="BQ129" i="1"/>
  <c r="BQ130" i="1"/>
  <c r="BQ131" i="1"/>
  <c r="BQ133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3" i="1"/>
  <c r="BQ164" i="1"/>
  <c r="BQ165" i="1"/>
  <c r="BQ166" i="1"/>
  <c r="BQ2" i="1"/>
  <c r="BP4" i="1"/>
  <c r="BP5" i="1"/>
  <c r="BP7" i="1"/>
  <c r="BP8" i="1"/>
  <c r="BP9" i="1"/>
  <c r="BP10" i="1"/>
  <c r="BP11" i="1"/>
  <c r="BP13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71" i="1"/>
  <c r="BP72" i="1"/>
  <c r="BP73" i="1"/>
  <c r="BP74" i="1"/>
  <c r="BP76" i="1"/>
  <c r="BP77" i="1"/>
  <c r="BP79" i="1"/>
  <c r="BP80" i="1"/>
  <c r="BP82" i="1"/>
  <c r="BP83" i="1"/>
  <c r="BP84" i="1"/>
  <c r="BP85" i="1"/>
  <c r="BP86" i="1"/>
  <c r="BP87" i="1"/>
  <c r="BP88" i="1"/>
  <c r="BP90" i="1"/>
  <c r="BP91" i="1"/>
  <c r="BP92" i="1"/>
  <c r="BP93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6" i="1"/>
  <c r="BP127" i="1"/>
  <c r="BP128" i="1"/>
  <c r="BP129" i="1"/>
  <c r="BP130" i="1"/>
  <c r="BP131" i="1"/>
  <c r="BP132" i="1"/>
  <c r="BP133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3" i="1"/>
  <c r="BP164" i="1"/>
  <c r="BP165" i="1"/>
  <c r="BP16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0" i="1"/>
  <c r="BO41" i="1"/>
  <c r="BO43" i="1"/>
  <c r="BO45" i="1"/>
  <c r="BO47" i="1"/>
  <c r="BO48" i="1"/>
  <c r="BO49" i="1"/>
  <c r="BO50" i="1"/>
  <c r="BO51" i="1"/>
  <c r="BO53" i="1"/>
  <c r="BO5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8" i="1"/>
  <c r="BO79" i="1"/>
  <c r="BO80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8" i="1"/>
  <c r="BO119" i="1"/>
  <c r="BO120" i="1"/>
  <c r="BO121" i="1"/>
  <c r="BO123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3" i="1"/>
  <c r="BO164" i="1"/>
  <c r="BO16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0" i="1"/>
  <c r="BN41" i="1"/>
  <c r="BN42" i="1"/>
  <c r="BN43" i="1"/>
  <c r="BN45" i="1"/>
  <c r="BN47" i="1"/>
  <c r="BN48" i="1"/>
  <c r="BN49" i="1"/>
  <c r="BN50" i="1"/>
  <c r="BN51" i="1"/>
  <c r="BN53" i="1"/>
  <c r="BN54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8" i="1"/>
  <c r="BN79" i="1"/>
  <c r="BN80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8" i="1"/>
  <c r="BN119" i="1"/>
  <c r="BN120" i="1"/>
  <c r="BN121" i="1"/>
  <c r="BN123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3" i="1"/>
  <c r="BN166" i="1"/>
  <c r="BN2" i="1"/>
  <c r="BM3" i="1"/>
  <c r="BM4" i="1"/>
  <c r="BM6" i="1"/>
  <c r="BM7" i="1"/>
  <c r="BM8" i="1"/>
  <c r="BM10" i="1"/>
  <c r="BM12" i="1"/>
  <c r="BM13" i="1"/>
  <c r="BM14" i="1"/>
  <c r="BM15" i="1"/>
  <c r="BM16" i="1"/>
  <c r="BM18" i="1"/>
  <c r="BM19" i="1"/>
  <c r="BM20" i="1"/>
  <c r="BM22" i="1"/>
  <c r="BM25" i="1"/>
  <c r="BM27" i="1"/>
  <c r="BM28" i="1"/>
  <c r="BM29" i="1"/>
  <c r="BM30" i="1"/>
  <c r="BM31" i="1"/>
  <c r="BM32" i="1"/>
  <c r="BM33" i="1"/>
  <c r="BM34" i="1"/>
  <c r="BM36" i="1"/>
  <c r="BM37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62" i="1"/>
  <c r="BM63" i="1"/>
  <c r="BM65" i="1"/>
  <c r="BM66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3" i="1"/>
  <c r="BM84" i="1"/>
  <c r="BM85" i="1"/>
  <c r="BM86" i="1"/>
  <c r="BM88" i="1"/>
  <c r="BM89" i="1"/>
  <c r="BM90" i="1"/>
  <c r="BM92" i="1"/>
  <c r="BM94" i="1"/>
  <c r="BM95" i="1"/>
  <c r="BM96" i="1"/>
  <c r="BM97" i="1"/>
  <c r="BM98" i="1"/>
  <c r="BM99" i="1"/>
  <c r="BM100" i="1"/>
  <c r="BM101" i="1"/>
  <c r="BM102" i="1"/>
  <c r="BM103" i="1"/>
  <c r="BM105" i="1"/>
  <c r="BM106" i="1"/>
  <c r="BM107" i="1"/>
  <c r="BM108" i="1"/>
  <c r="BM110" i="1"/>
  <c r="BM111" i="1"/>
  <c r="BM112" i="1"/>
  <c r="BM114" i="1"/>
  <c r="BM115" i="1"/>
  <c r="BM116" i="1"/>
  <c r="BM117" i="1"/>
  <c r="BM118" i="1"/>
  <c r="BM119" i="1"/>
  <c r="BM120" i="1"/>
  <c r="BM121" i="1"/>
  <c r="BM123" i="1"/>
  <c r="BM126" i="1"/>
  <c r="BM127" i="1"/>
  <c r="BM129" i="1"/>
  <c r="BM130" i="1"/>
  <c r="BM131" i="1"/>
  <c r="BM132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2" i="1"/>
  <c r="BM153" i="1"/>
  <c r="BM154" i="1"/>
  <c r="BM155" i="1"/>
  <c r="BM156" i="1"/>
  <c r="BM157" i="1"/>
  <c r="BM158" i="1"/>
  <c r="BM159" i="1"/>
  <c r="BM160" i="1"/>
  <c r="BM161" i="1"/>
  <c r="BM163" i="1"/>
  <c r="BM164" i="1"/>
  <c r="BM165" i="1"/>
  <c r="BM166" i="1"/>
  <c r="BL3" i="1"/>
  <c r="BL4" i="1"/>
  <c r="BL6" i="1"/>
  <c r="BL7" i="1"/>
  <c r="BL8" i="1"/>
  <c r="BL10" i="1"/>
  <c r="BL12" i="1"/>
  <c r="BL13" i="1"/>
  <c r="BL14" i="1"/>
  <c r="BL15" i="1"/>
  <c r="BL16" i="1"/>
  <c r="BL19" i="1"/>
  <c r="BL20" i="1"/>
  <c r="BL22" i="1"/>
  <c r="BL23" i="1"/>
  <c r="BL25" i="1"/>
  <c r="BL27" i="1"/>
  <c r="BL28" i="1"/>
  <c r="BL29" i="1"/>
  <c r="BL30" i="1"/>
  <c r="BL31" i="1"/>
  <c r="BL32" i="1"/>
  <c r="BL33" i="1"/>
  <c r="BL34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2" i="1"/>
  <c r="BL63" i="1"/>
  <c r="BL65" i="1"/>
  <c r="BL66" i="1"/>
  <c r="BL68" i="1"/>
  <c r="BL69" i="1"/>
  <c r="BL70" i="1"/>
  <c r="BL71" i="1"/>
  <c r="BL72" i="1"/>
  <c r="BL73" i="1"/>
  <c r="BL75" i="1"/>
  <c r="BL76" i="1"/>
  <c r="BL77" i="1"/>
  <c r="BL78" i="1"/>
  <c r="BL80" i="1"/>
  <c r="BL83" i="1"/>
  <c r="BL84" i="1"/>
  <c r="BL85" i="1"/>
  <c r="BL86" i="1"/>
  <c r="BL88" i="1"/>
  <c r="BL89" i="1"/>
  <c r="BL92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4" i="1"/>
  <c r="BL115" i="1"/>
  <c r="BL116" i="1"/>
  <c r="BL117" i="1"/>
  <c r="BL118" i="1"/>
  <c r="BL119" i="1"/>
  <c r="BL120" i="1"/>
  <c r="BL121" i="1"/>
  <c r="BL123" i="1"/>
  <c r="BL125" i="1"/>
  <c r="BL126" i="1"/>
  <c r="BL127" i="1"/>
  <c r="BL128" i="1"/>
  <c r="BL129" i="1"/>
  <c r="BL130" i="1"/>
  <c r="BL131" i="1"/>
  <c r="BL132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2" i="1"/>
  <c r="BL153" i="1"/>
  <c r="BL154" i="1"/>
  <c r="BL155" i="1"/>
  <c r="BL156" i="1"/>
  <c r="BL158" i="1"/>
  <c r="BL159" i="1"/>
  <c r="BL160" i="1"/>
  <c r="BL161" i="1"/>
  <c r="BL163" i="1"/>
  <c r="BL164" i="1"/>
  <c r="BL165" i="1"/>
  <c r="BL166" i="1"/>
  <c r="J169" i="1"/>
  <c r="I169" i="1"/>
  <c r="H169" i="1"/>
  <c r="AK166" i="1"/>
  <c r="AL166" i="1"/>
  <c r="S166" i="1"/>
  <c r="T166" i="1"/>
  <c r="AL165" i="1"/>
  <c r="AK165" i="1"/>
  <c r="S165" i="1"/>
  <c r="BN165" i="1" s="1"/>
  <c r="T165" i="1"/>
  <c r="AK164" i="1"/>
  <c r="S164" i="1"/>
  <c r="BN164" i="1" s="1"/>
  <c r="AL164" i="1"/>
  <c r="T164" i="1"/>
  <c r="AL163" i="1"/>
  <c r="AK163" i="1"/>
  <c r="S163" i="1"/>
  <c r="T163" i="1"/>
  <c r="AL162" i="1"/>
  <c r="AK162" i="1"/>
  <c r="S162" i="1"/>
  <c r="BU162" i="1" s="1"/>
  <c r="T162" i="1"/>
  <c r="AL161" i="1"/>
  <c r="S161" i="1"/>
  <c r="BP161" i="1" s="1"/>
  <c r="AK161" i="1"/>
  <c r="T161" i="1"/>
  <c r="AL160" i="1"/>
  <c r="AK160" i="1"/>
  <c r="S160" i="1"/>
  <c r="BU160" i="1" s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BV151" i="1" s="1"/>
  <c r="T151" i="1"/>
  <c r="AK150" i="1"/>
  <c r="AL150" i="1"/>
  <c r="S150" i="1"/>
  <c r="T150" i="1"/>
  <c r="AK149" i="1"/>
  <c r="S149" i="1"/>
  <c r="BT149" i="1" s="1"/>
  <c r="AL149" i="1"/>
  <c r="T149" i="1"/>
  <c r="AK148" i="1"/>
  <c r="S148" i="1"/>
  <c r="BR148" i="1" s="1"/>
  <c r="AL148" i="1"/>
  <c r="T148" i="1"/>
  <c r="AK147" i="1"/>
  <c r="S147" i="1"/>
  <c r="BW147" i="1" s="1"/>
  <c r="AL147" i="1"/>
  <c r="T147" i="1"/>
  <c r="AL146" i="1"/>
  <c r="AK146" i="1"/>
  <c r="S146" i="1"/>
  <c r="T146" i="1"/>
  <c r="AL145" i="1"/>
  <c r="AK145" i="1"/>
  <c r="S145" i="1"/>
  <c r="BR145" i="1" s="1"/>
  <c r="T145" i="1"/>
  <c r="AL144" i="1"/>
  <c r="S144" i="1"/>
  <c r="AK144" i="1"/>
  <c r="T144" i="1"/>
  <c r="AL143" i="1"/>
  <c r="AK143" i="1"/>
  <c r="S143" i="1"/>
  <c r="BW143" i="1" s="1"/>
  <c r="T143" i="1"/>
  <c r="AL142" i="1"/>
  <c r="S142" i="1"/>
  <c r="AK142" i="1"/>
  <c r="T142" i="1"/>
  <c r="S141" i="1"/>
  <c r="BN141" i="1" s="1"/>
  <c r="AL141" i="1"/>
  <c r="AK141" i="1"/>
  <c r="T141" i="1"/>
  <c r="S140" i="1"/>
  <c r="BN140" i="1" s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BW134" i="1" s="1"/>
  <c r="AL134" i="1"/>
  <c r="T134" i="1"/>
  <c r="S133" i="1"/>
  <c r="BM133" i="1" s="1"/>
  <c r="AL133" i="1"/>
  <c r="T133" i="1"/>
  <c r="S132" i="1"/>
  <c r="BQ132" i="1" s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BU128" i="1" s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BO125" i="1" s="1"/>
  <c r="AL125" i="1"/>
  <c r="AK125" i="1"/>
  <c r="T125" i="1"/>
  <c r="AL124" i="1"/>
  <c r="AK124" i="1"/>
  <c r="S124" i="1"/>
  <c r="BN124" i="1" s="1"/>
  <c r="T124" i="1"/>
  <c r="AL123" i="1"/>
  <c r="S123" i="1"/>
  <c r="S122" i="1"/>
  <c r="BN122" i="1" s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BN117" i="1" s="1"/>
  <c r="AL117" i="1"/>
  <c r="AK117" i="1"/>
  <c r="T117" i="1"/>
  <c r="S116" i="1"/>
  <c r="AL116" i="1"/>
  <c r="AK116" i="1"/>
  <c r="T116" i="1"/>
  <c r="S115" i="1"/>
  <c r="BR115" i="1" s="1"/>
  <c r="AL115" i="1"/>
  <c r="AK115" i="1"/>
  <c r="T115" i="1"/>
  <c r="S114" i="1"/>
  <c r="AL114" i="1"/>
  <c r="AK114" i="1"/>
  <c r="T114" i="1"/>
  <c r="S113" i="1"/>
  <c r="BU113" i="1" s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BS109" i="1" s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BW106" i="1" s="1"/>
  <c r="AL106" i="1"/>
  <c r="AK106" i="1"/>
  <c r="T106" i="1"/>
  <c r="S105" i="1"/>
  <c r="BW105" i="1" s="1"/>
  <c r="AL105" i="1"/>
  <c r="AK105" i="1"/>
  <c r="T105" i="1"/>
  <c r="S104" i="1"/>
  <c r="BU104" i="1" s="1"/>
  <c r="AL104" i="1"/>
  <c r="AK104" i="1"/>
  <c r="T104" i="1"/>
  <c r="S103" i="1"/>
  <c r="BU103" i="1" s="1"/>
  <c r="AL103" i="1"/>
  <c r="AK103" i="1"/>
  <c r="T103" i="1"/>
  <c r="S102" i="1"/>
  <c r="AL102" i="1"/>
  <c r="AK102" i="1"/>
  <c r="T102" i="1"/>
  <c r="S101" i="1"/>
  <c r="BS101" i="1" s="1"/>
  <c r="AL101" i="1"/>
  <c r="T101" i="1"/>
  <c r="AK101" i="1"/>
  <c r="S100" i="1"/>
  <c r="BQ100" i="1" s="1"/>
  <c r="AL100" i="1"/>
  <c r="AK100" i="1"/>
  <c r="T100" i="1"/>
  <c r="S99" i="1"/>
  <c r="BR99" i="1" s="1"/>
  <c r="AL99" i="1"/>
  <c r="AK99" i="1"/>
  <c r="T99" i="1"/>
  <c r="S98" i="1"/>
  <c r="AL98" i="1"/>
  <c r="AK98" i="1"/>
  <c r="T98" i="1"/>
  <c r="S97" i="1"/>
  <c r="BR97" i="1" s="1"/>
  <c r="AL97" i="1"/>
  <c r="AK97" i="1"/>
  <c r="T97" i="1"/>
  <c r="T96" i="1"/>
  <c r="S96" i="1"/>
  <c r="AL96" i="1"/>
  <c r="AK96" i="1"/>
  <c r="S95" i="1"/>
  <c r="AL95" i="1"/>
  <c r="AK95" i="1"/>
  <c r="T95" i="1"/>
  <c r="S94" i="1"/>
  <c r="BP94" i="1" s="1"/>
  <c r="AL94" i="1"/>
  <c r="AK94" i="1"/>
  <c r="T94" i="1"/>
  <c r="S93" i="1"/>
  <c r="BL93" i="1" s="1"/>
  <c r="AL93" i="1"/>
  <c r="AK93" i="1"/>
  <c r="T93" i="1"/>
  <c r="S92" i="1"/>
  <c r="AL92" i="1"/>
  <c r="AK92" i="1"/>
  <c r="T92" i="1"/>
  <c r="S91" i="1"/>
  <c r="AL91" i="1"/>
  <c r="AK91" i="1"/>
  <c r="T91" i="1"/>
  <c r="S90" i="1"/>
  <c r="BW90" i="1" s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BM87" i="1" s="1"/>
  <c r="S88" i="1"/>
  <c r="S89" i="1"/>
  <c r="BR89" i="1" s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BW83" i="1" s="1"/>
  <c r="AL83" i="1"/>
  <c r="BH83" i="1"/>
  <c r="AK83" i="1"/>
  <c r="BG83" i="1"/>
  <c r="S82" i="1"/>
  <c r="BL82" i="1" s="1"/>
  <c r="AL82" i="1"/>
  <c r="BH82" i="1"/>
  <c r="AK82" i="1"/>
  <c r="BG82" i="1"/>
  <c r="T82" i="1"/>
  <c r="S81" i="1"/>
  <c r="BS81" i="1" s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BM79" i="1" s="1"/>
  <c r="AL79" i="1"/>
  <c r="BH79" i="1"/>
  <c r="AK79" i="1"/>
  <c r="BG79" i="1"/>
  <c r="T78" i="1"/>
  <c r="S78" i="1"/>
  <c r="BP78" i="1" s="1"/>
  <c r="AL78" i="1"/>
  <c r="BH78" i="1"/>
  <c r="AK78" i="1"/>
  <c r="BG78" i="1"/>
  <c r="AP18" i="1"/>
  <c r="T77" i="1"/>
  <c r="S77" i="1"/>
  <c r="BN77" i="1" s="1"/>
  <c r="AL77" i="1"/>
  <c r="BH77" i="1"/>
  <c r="AK77" i="1"/>
  <c r="BG77" i="1"/>
  <c r="T76" i="1"/>
  <c r="S76" i="1"/>
  <c r="AL76" i="1"/>
  <c r="BH76" i="1"/>
  <c r="AK76" i="1"/>
  <c r="BG76" i="1"/>
  <c r="T75" i="1"/>
  <c r="S75" i="1"/>
  <c r="BQ75" i="1" s="1"/>
  <c r="AL75" i="1"/>
  <c r="BH75" i="1"/>
  <c r="AK75" i="1"/>
  <c r="BG75" i="1"/>
  <c r="T74" i="1"/>
  <c r="S74" i="1"/>
  <c r="BW74" i="1" s="1"/>
  <c r="AL74" i="1"/>
  <c r="BH74" i="1"/>
  <c r="AK74" i="1"/>
  <c r="BG74" i="1"/>
  <c r="T73" i="1"/>
  <c r="S73" i="1"/>
  <c r="AL73" i="1"/>
  <c r="BH73" i="1"/>
  <c r="AK73" i="1"/>
  <c r="BG73" i="1"/>
  <c r="S72" i="1"/>
  <c r="BU72" i="1" s="1"/>
  <c r="AL72" i="1"/>
  <c r="BH72" i="1"/>
  <c r="AK72" i="1"/>
  <c r="BG72" i="1"/>
  <c r="S71" i="1"/>
  <c r="AL71" i="1"/>
  <c r="BH71" i="1"/>
  <c r="AK71" i="1"/>
  <c r="BG71" i="1"/>
  <c r="S70" i="1"/>
  <c r="BR70" i="1" s="1"/>
  <c r="AL70" i="1"/>
  <c r="BH70" i="1"/>
  <c r="AK70" i="1"/>
  <c r="BG70" i="1"/>
  <c r="S69" i="1"/>
  <c r="BW69" i="1" s="1"/>
  <c r="AL69" i="1"/>
  <c r="BH69" i="1"/>
  <c r="AK69" i="1"/>
  <c r="BG69" i="1"/>
  <c r="T68" i="1"/>
  <c r="T69" i="1"/>
  <c r="T70" i="1"/>
  <c r="T71" i="1"/>
  <c r="T72" i="1"/>
  <c r="S68" i="1"/>
  <c r="BQ68" i="1" s="1"/>
  <c r="AL68" i="1"/>
  <c r="BH68" i="1"/>
  <c r="AK68" i="1"/>
  <c r="BG68" i="1"/>
  <c r="T67" i="1"/>
  <c r="S67" i="1"/>
  <c r="BR67" i="1" s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BM64" i="1" s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BS61" i="1" s="1"/>
  <c r="AL61" i="1"/>
  <c r="BH61" i="1"/>
  <c r="AK61" i="1"/>
  <c r="BG61" i="1"/>
  <c r="T60" i="1"/>
  <c r="T61" i="1"/>
  <c r="T62" i="1"/>
  <c r="S60" i="1"/>
  <c r="BR60" i="1" s="1"/>
  <c r="AL60" i="1"/>
  <c r="BH60" i="1"/>
  <c r="AK60" i="1"/>
  <c r="BG60" i="1"/>
  <c r="S59" i="1"/>
  <c r="BU59" i="1" s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BN55" i="1" s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BO52" i="1" s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BU48" i="1" s="1"/>
  <c r="S47" i="1"/>
  <c r="BS47" i="1" s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BR46" i="1" s="1"/>
  <c r="S41" i="1"/>
  <c r="S42" i="1"/>
  <c r="BO42" i="1" s="1"/>
  <c r="S43" i="1"/>
  <c r="S44" i="1"/>
  <c r="BN44" i="1" s="1"/>
  <c r="S45" i="1"/>
  <c r="BL45" i="1" s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BO39" i="1" s="1"/>
  <c r="T39" i="1"/>
  <c r="AK39" i="1"/>
  <c r="BG39" i="1"/>
  <c r="S38" i="1"/>
  <c r="BS38" i="1" s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BL35" i="1" s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BU32" i="1" s="1"/>
  <c r="AL32" i="1"/>
  <c r="BH32" i="1"/>
  <c r="AK32" i="1"/>
  <c r="BG32" i="1"/>
  <c r="AP15" i="1"/>
  <c r="AP14" i="1"/>
  <c r="T32" i="1"/>
  <c r="S31" i="1"/>
  <c r="BS31" i="1" s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BV26" i="1" s="1"/>
  <c r="AL26" i="1"/>
  <c r="BH26" i="1"/>
  <c r="AK26" i="1"/>
  <c r="BG26" i="1"/>
  <c r="S25" i="1"/>
  <c r="AL25" i="1"/>
  <c r="BH25" i="1"/>
  <c r="AK25" i="1"/>
  <c r="BG25" i="1"/>
  <c r="T25" i="1"/>
  <c r="S24" i="1"/>
  <c r="BL24" i="1" s="1"/>
  <c r="AL24" i="1"/>
  <c r="BH24" i="1"/>
  <c r="AK24" i="1"/>
  <c r="BG24" i="1"/>
  <c r="T24" i="1"/>
  <c r="S23" i="1"/>
  <c r="BM23" i="1" s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BS22" i="1" s="1"/>
  <c r="AL22" i="1"/>
  <c r="BH22" i="1"/>
  <c r="AK22" i="1"/>
  <c r="BG22" i="1"/>
  <c r="T22" i="1"/>
  <c r="AL20" i="1"/>
  <c r="AL21" i="1"/>
  <c r="S21" i="1"/>
  <c r="BV21" i="1" s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BT18" i="1" s="1"/>
  <c r="T18" i="1"/>
  <c r="T17" i="1"/>
  <c r="S17" i="1"/>
  <c r="BT17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BV3" i="1" s="1"/>
  <c r="S4" i="1"/>
  <c r="S5" i="1"/>
  <c r="BS5" i="1" s="1"/>
  <c r="S6" i="1"/>
  <c r="S7" i="1"/>
  <c r="S8" i="1"/>
  <c r="S9" i="1"/>
  <c r="S10" i="1"/>
  <c r="BR10" i="1" s="1"/>
  <c r="S11" i="1"/>
  <c r="BU11" i="1" s="1"/>
  <c r="S12" i="1"/>
  <c r="BU12" i="1" s="1"/>
  <c r="S13" i="1"/>
  <c r="BS13" i="1" s="1"/>
  <c r="S14" i="1"/>
  <c r="BW14" i="1" s="1"/>
  <c r="S15" i="1"/>
  <c r="S16" i="1"/>
  <c r="S2" i="1"/>
  <c r="BV6" i="1" l="1"/>
  <c r="BP6" i="1"/>
  <c r="BR9" i="1"/>
  <c r="BU9" i="1"/>
  <c r="BR130" i="1"/>
  <c r="BT130" i="1"/>
  <c r="BL61" i="1"/>
  <c r="BL17" i="1"/>
  <c r="BO55" i="1"/>
  <c r="BL113" i="1"/>
  <c r="BL87" i="1"/>
  <c r="BL60" i="1"/>
  <c r="BM113" i="1"/>
  <c r="BM61" i="1"/>
  <c r="BM45" i="1"/>
  <c r="BM11" i="1"/>
  <c r="BN81" i="1"/>
  <c r="BO46" i="1"/>
  <c r="BP162" i="1"/>
  <c r="BQ161" i="1"/>
  <c r="BR22" i="1"/>
  <c r="BS161" i="1"/>
  <c r="BS67" i="1"/>
  <c r="BU125" i="1"/>
  <c r="BV161" i="1"/>
  <c r="BV69" i="1"/>
  <c r="BQ69" i="1"/>
  <c r="BU2" i="1"/>
  <c r="BM2" i="1"/>
  <c r="BM162" i="1"/>
  <c r="BM60" i="1"/>
  <c r="BO77" i="1"/>
  <c r="BP69" i="1"/>
  <c r="BP12" i="1"/>
  <c r="BP3" i="1"/>
  <c r="BQ17" i="1"/>
  <c r="BR61" i="1"/>
  <c r="BR13" i="1"/>
  <c r="BS99" i="1"/>
  <c r="BS91" i="1"/>
  <c r="BT2" i="1"/>
  <c r="BT125" i="1"/>
  <c r="BT109" i="1"/>
  <c r="BU149" i="1"/>
  <c r="BU3" i="1"/>
  <c r="BV143" i="1"/>
  <c r="BV17" i="1"/>
  <c r="BW60" i="1"/>
  <c r="BW26" i="1"/>
  <c r="BL26" i="1"/>
  <c r="BS46" i="1"/>
  <c r="BN46" i="1"/>
  <c r="BO122" i="1"/>
  <c r="BL122" i="1"/>
  <c r="BS151" i="1"/>
  <c r="BM151" i="1"/>
  <c r="BL5" i="1"/>
  <c r="BM59" i="1"/>
  <c r="BM35" i="1"/>
  <c r="BM17" i="1"/>
  <c r="BM9" i="1"/>
  <c r="BO117" i="1"/>
  <c r="BO168" i="1" s="1"/>
  <c r="BO177" i="1" s="1"/>
  <c r="BO44" i="1"/>
  <c r="BO169" i="1" s="1"/>
  <c r="BP68" i="1"/>
  <c r="BP60" i="1"/>
  <c r="BS124" i="1"/>
  <c r="BS10" i="1"/>
  <c r="BT45" i="1"/>
  <c r="BS70" i="1"/>
  <c r="BV70" i="1"/>
  <c r="BP70" i="1"/>
  <c r="BV157" i="1"/>
  <c r="BS157" i="1"/>
  <c r="BR161" i="1"/>
  <c r="BW161" i="1"/>
  <c r="BO161" i="1"/>
  <c r="BL151" i="1"/>
  <c r="BM93" i="1"/>
  <c r="BM67" i="1"/>
  <c r="BM26" i="1"/>
  <c r="BO141" i="1"/>
  <c r="BQ134" i="1"/>
  <c r="BQ6" i="1"/>
  <c r="BS148" i="1"/>
  <c r="BS115" i="1"/>
  <c r="BS97" i="1"/>
  <c r="BS89" i="1"/>
  <c r="BS9" i="1"/>
  <c r="BS168" i="1" s="1"/>
  <c r="BT72" i="1"/>
  <c r="BT9" i="1"/>
  <c r="BU70" i="1"/>
  <c r="BU45" i="1"/>
  <c r="BV83" i="1"/>
  <c r="BQ60" i="1"/>
  <c r="BT60" i="1"/>
  <c r="BV60" i="1"/>
  <c r="BR81" i="1"/>
  <c r="BO81" i="1"/>
  <c r="BW91" i="1"/>
  <c r="BN125" i="1"/>
  <c r="BQ125" i="1"/>
  <c r="BS125" i="1"/>
  <c r="BS169" i="1" s="1"/>
  <c r="BL134" i="1"/>
  <c r="BL109" i="1"/>
  <c r="BL64" i="1"/>
  <c r="BL21" i="1"/>
  <c r="BM134" i="1"/>
  <c r="BM125" i="1"/>
  <c r="BM109" i="1"/>
  <c r="BN162" i="1"/>
  <c r="BO124" i="1"/>
  <c r="BP125" i="1"/>
  <c r="BP75" i="1"/>
  <c r="BQ14" i="1"/>
  <c r="BR151" i="1"/>
  <c r="BR125" i="1"/>
  <c r="BR109" i="1"/>
  <c r="BR101" i="1"/>
  <c r="BU130" i="1"/>
  <c r="BU61" i="1"/>
  <c r="BQ12" i="1"/>
  <c r="BT12" i="1"/>
  <c r="BT11" i="1"/>
  <c r="BL11" i="1"/>
  <c r="BT52" i="1"/>
  <c r="BN52" i="1"/>
  <c r="BL157" i="1"/>
  <c r="BL133" i="1"/>
  <c r="BL81" i="1"/>
  <c r="BM124" i="1"/>
  <c r="BM91" i="1"/>
  <c r="BM82" i="1"/>
  <c r="BN161" i="1"/>
  <c r="BO165" i="1"/>
  <c r="BP17" i="1"/>
  <c r="BQ89" i="1"/>
  <c r="BQ81" i="1"/>
  <c r="BR124" i="1"/>
  <c r="BS130" i="1"/>
  <c r="BT113" i="1"/>
  <c r="BT70" i="1"/>
  <c r="BT61" i="1"/>
  <c r="BU60" i="1"/>
  <c r="BU52" i="1"/>
  <c r="BV147" i="1"/>
  <c r="BV105" i="1"/>
  <c r="BW151" i="1"/>
  <c r="BW169" i="1" s="1"/>
  <c r="BW72" i="1"/>
  <c r="BW6" i="1"/>
  <c r="BV14" i="1"/>
  <c r="BV169" i="1" s="1"/>
  <c r="BV175" i="1" s="1"/>
  <c r="BP14" i="1"/>
  <c r="BT3" i="1"/>
  <c r="BW3" i="1"/>
  <c r="BQ3" i="1"/>
  <c r="BQ169" i="1" s="1"/>
  <c r="BU17" i="1"/>
  <c r="BW17" i="1"/>
  <c r="BT67" i="1"/>
  <c r="BL67" i="1"/>
  <c r="BV134" i="1"/>
  <c r="BP134" i="1"/>
  <c r="BO162" i="1"/>
  <c r="BR162" i="1"/>
  <c r="BT162" i="1"/>
  <c r="BL162" i="1"/>
  <c r="BL124" i="1"/>
  <c r="BL9" i="1"/>
  <c r="BM81" i="1"/>
  <c r="BM21" i="1"/>
  <c r="BM5" i="1"/>
  <c r="BN39" i="1"/>
  <c r="BN168" i="1" s="1"/>
  <c r="BR157" i="1"/>
  <c r="BS145" i="1"/>
  <c r="BS60" i="1"/>
  <c r="BT103" i="1"/>
  <c r="BU67" i="1"/>
  <c r="BV72" i="1"/>
  <c r="BW168" i="1"/>
  <c r="BW177" i="1" s="1"/>
  <c r="BU24" i="1"/>
  <c r="BM24" i="1"/>
  <c r="BT59" i="1"/>
  <c r="BL59" i="1"/>
  <c r="BL79" i="1"/>
  <c r="BM122" i="1"/>
  <c r="BP89" i="1"/>
  <c r="BP81" i="1"/>
  <c r="BP169" i="1" s="1"/>
  <c r="BQ162" i="1"/>
  <c r="BQ70" i="1"/>
  <c r="BR47" i="1"/>
  <c r="BR31" i="1"/>
  <c r="BR168" i="1" s="1"/>
  <c r="BR5" i="1"/>
  <c r="BR169" i="1" s="1"/>
  <c r="BR175" i="1" s="1"/>
  <c r="BS162" i="1"/>
  <c r="BT160" i="1"/>
  <c r="BT48" i="1"/>
  <c r="BT32" i="1"/>
  <c r="BT24" i="1"/>
  <c r="BU109" i="1"/>
  <c r="BU91" i="1"/>
  <c r="BW157" i="1"/>
  <c r="BW70" i="1"/>
  <c r="BW21" i="1"/>
  <c r="BL90" i="1"/>
  <c r="BL74" i="1"/>
  <c r="BL18" i="1"/>
  <c r="BT106" i="1"/>
  <c r="BT90" i="1"/>
  <c r="BV132" i="1"/>
  <c r="BM128" i="1"/>
  <c r="BM104" i="1"/>
  <c r="AY6" i="1"/>
  <c r="AY2" i="1"/>
  <c r="AY7" i="1"/>
  <c r="AV2" i="1"/>
  <c r="AY8" i="1"/>
  <c r="AY5" i="1"/>
  <c r="AV7" i="1"/>
  <c r="AY3" i="1"/>
  <c r="AY4" i="1"/>
  <c r="AV3" i="1"/>
  <c r="AV4" i="1"/>
  <c r="AV5" i="1"/>
  <c r="AV6" i="1"/>
  <c r="BW175" i="1" l="1"/>
  <c r="BQ175" i="1"/>
  <c r="BR170" i="1"/>
  <c r="BR178" i="1" s="1"/>
  <c r="BR177" i="1"/>
  <c r="BS175" i="1"/>
  <c r="BS177" i="1"/>
  <c r="BN177" i="1"/>
  <c r="BN170" i="1"/>
  <c r="BN172" i="1" s="1"/>
  <c r="BQ168" i="1"/>
  <c r="BQ177" i="1" s="1"/>
  <c r="BP168" i="1"/>
  <c r="BU169" i="1"/>
  <c r="BU168" i="1"/>
  <c r="BT168" i="1"/>
  <c r="BT169" i="1"/>
  <c r="BT175" i="1" s="1"/>
  <c r="BV168" i="1"/>
  <c r="BL168" i="1"/>
  <c r="BL169" i="1"/>
  <c r="BL175" i="1" s="1"/>
  <c r="BN169" i="1"/>
  <c r="BO175" i="1" s="1"/>
  <c r="BM169" i="1"/>
  <c r="BM168" i="1"/>
  <c r="BS173" i="1" l="1"/>
  <c r="BM175" i="1"/>
  <c r="BU175" i="1"/>
  <c r="BR172" i="1"/>
  <c r="BT170" i="1"/>
  <c r="BT177" i="1"/>
  <c r="BU177" i="1"/>
  <c r="BP177" i="1"/>
  <c r="BP170" i="1"/>
  <c r="BP172" i="1"/>
  <c r="BM177" i="1"/>
  <c r="BL182" i="1"/>
  <c r="BM182" i="1" s="1"/>
  <c r="BL181" i="1"/>
  <c r="BM181" i="1" s="1"/>
  <c r="BL177" i="1"/>
  <c r="BL170" i="1"/>
  <c r="BM173" i="1" s="1"/>
  <c r="BV177" i="1"/>
  <c r="BV170" i="1"/>
  <c r="BV172" i="1" s="1"/>
  <c r="BO173" i="1"/>
  <c r="BN178" i="1"/>
  <c r="BL172" i="1" l="1"/>
  <c r="BV178" i="1"/>
  <c r="BW173" i="1"/>
  <c r="BT172" i="1"/>
  <c r="BT178" i="1"/>
  <c r="BQ173" i="1"/>
  <c r="BP178" i="1"/>
  <c r="BL178" i="1"/>
  <c r="BL180" i="1"/>
  <c r="BM180" i="1" s="1"/>
  <c r="BU173" i="1"/>
</calcChain>
</file>

<file path=xl/sharedStrings.xml><?xml version="1.0" encoding="utf-8"?>
<sst xmlns="http://schemas.openxmlformats.org/spreadsheetml/2006/main" count="3493" uniqueCount="1580">
  <si>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</si>
  <si>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</si>
  <si>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</si>
  <si>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</si>
  <si>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</si>
  <si>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</si>
  <si>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</si>
  <si>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</si>
  <si>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</si>
  <si>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</si>
  <si>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</si>
  <si>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</si>
  <si>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</si>
  <si>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</si>
  <si>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</si>
  <si>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</si>
  <si>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</si>
  <si>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</si>
  <si>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</si>
  <si>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</si>
  <si>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</si>
  <si>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</si>
  <si>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</si>
  <si>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</si>
  <si>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</si>
  <si>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</si>
  <si>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</si>
  <si>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</si>
  <si>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</si>
  <si>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</si>
  <si>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</si>
  <si>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</si>
  <si>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</si>
  <si>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</si>
  <si>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</si>
  <si>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</si>
  <si>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</si>
  <si>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</si>
  <si>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</si>
  <si>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</si>
  <si>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</si>
  <si>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</si>
  <si>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</si>
  <si>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</si>
  <si>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</si>
  <si>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</si>
  <si>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</si>
  <si>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</si>
  <si>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</si>
  <si>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</si>
  <si>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</si>
  <si>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</si>
  <si>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</si>
  <si>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</si>
  <si>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</si>
  <si>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</si>
  <si>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</si>
  <si>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</si>
  <si>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</si>
  <si>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</si>
  <si>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</si>
  <si>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</si>
  <si>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</si>
  <si>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</si>
  <si>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</si>
  <si>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</si>
  <si>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</si>
  <si>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</si>
  <si>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</si>
  <si>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</si>
  <si>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</si>
  <si>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</si>
  <si>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</si>
  <si>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</si>
  <si>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</si>
  <si>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</si>
  <si>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</si>
  <si>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</si>
  <si>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</si>
  <si>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</si>
  <si>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</si>
  <si>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</si>
  <si>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</si>
  <si>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</si>
  <si>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</si>
  <si>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</si>
  <si>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</si>
  <si>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</si>
  <si>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</si>
  <si>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</si>
  <si>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</si>
  <si>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</si>
  <si>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</si>
  <si>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</si>
  <si>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</si>
  <si>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</si>
  <si>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</si>
  <si>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</si>
  <si>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</si>
  <si>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</si>
  <si>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</si>
  <si>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</si>
  <si>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</si>
  <si>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</si>
  <si>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</si>
  <si>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</si>
  <si>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</si>
  <si>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</si>
  <si>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</si>
  <si>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</si>
  <si>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</si>
  <si>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</si>
  <si>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</si>
  <si>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</si>
  <si>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</si>
  <si>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</si>
  <si>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</si>
  <si>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</si>
  <si>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</si>
  <si>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</si>
  <si>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</si>
  <si>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</si>
  <si>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</si>
  <si>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</si>
  <si>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</si>
  <si>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</si>
  <si>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</si>
  <si>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</si>
  <si>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</si>
  <si>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</si>
  <si>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</si>
  <si>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</si>
  <si>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</si>
  <si>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</si>
  <si>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</si>
  <si>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</si>
  <si>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</si>
  <si>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</si>
  <si>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</si>
  <si>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</si>
  <si>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</si>
  <si>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</si>
  <si>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</si>
  <si>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</si>
  <si>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</si>
  <si>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</si>
  <si>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</si>
  <si>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</si>
  <si>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</si>
  <si>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</si>
  <si>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</si>
  <si>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</si>
  <si>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</si>
  <si>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</si>
  <si>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</si>
  <si>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</si>
  <si>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</si>
  <si>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</si>
  <si>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</si>
  <si>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</si>
  <si>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</si>
  <si>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</si>
  <si>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</si>
  <si>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</si>
  <si>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</si>
  <si>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</si>
  <si>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</si>
  <si>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</si>
  <si>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</si>
  <si>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</si>
  <si>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</si>
  <si>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</si>
  <si>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</si>
  <si>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</si>
  <si>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</si>
  <si>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</si>
  <si>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</si>
  <si>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</si>
  <si>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</si>
  <si>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</si>
  <si>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</si>
  <si>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</si>
  <si>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</si>
  <si>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</si>
  <si>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</si>
  <si>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</si>
  <si>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</si>
  <si>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</si>
  <si>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</si>
  <si>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</si>
  <si>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</si>
  <si>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</si>
  <si>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</si>
  <si>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</si>
  <si>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</si>
  <si>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</si>
  <si>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</si>
  <si>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</si>
  <si>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</si>
  <si>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</si>
  <si>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</si>
  <si>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</si>
  <si>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</si>
  <si>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</si>
  <si>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</si>
  <si>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</si>
  <si>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</si>
  <si>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</si>
  <si>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</si>
  <si>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</si>
  <si>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</si>
  <si>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</si>
  <si>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</si>
  <si>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</si>
  <si>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</si>
  <si>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</si>
  <si>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</si>
  <si>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</si>
  <si>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</si>
  <si>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</si>
  <si>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</si>
  <si>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</si>
  <si>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</si>
  <si>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</si>
  <si>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</si>
  <si>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</si>
  <si>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</si>
  <si>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</si>
  <si>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</si>
  <si>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</si>
  <si>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</si>
  <si>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</si>
  <si>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</si>
  <si>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</si>
  <si>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</si>
  <si>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</si>
  <si>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</si>
  <si>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</si>
  <si>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</si>
  <si>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</si>
  <si>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</si>
  <si>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</si>
  <si>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</si>
  <si>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</si>
  <si>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</si>
  <si>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</si>
  <si>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</si>
  <si>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</si>
  <si>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</si>
  <si>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</si>
  <si>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</si>
  <si>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</si>
  <si>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</si>
  <si>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</si>
  <si>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</si>
  <si>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</si>
  <si>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</si>
  <si>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</si>
  <si>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</si>
  <si>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</si>
  <si>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</si>
  <si>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</si>
  <si>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</si>
  <si>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</si>
  <si>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</si>
  <si>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</si>
  <si>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</si>
  <si>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</si>
  <si>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</si>
  <si>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</si>
  <si>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</si>
  <si>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</si>
  <si>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</si>
  <si>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</si>
  <si>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</si>
  <si>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</si>
  <si>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</si>
  <si>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</si>
  <si>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</si>
  <si>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</si>
  <si>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</si>
  <si>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</si>
  <si>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</si>
  <si>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</si>
  <si>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</si>
  <si>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</si>
  <si>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</si>
  <si>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</si>
  <si>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</si>
  <si>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</si>
  <si>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</si>
  <si>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</si>
  <si>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</si>
  <si>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</si>
  <si>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</si>
  <si>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</si>
  <si>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</si>
  <si>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</si>
  <si>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</si>
  <si>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</si>
  <si>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</si>
  <si>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</si>
  <si>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</si>
  <si>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</si>
  <si>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</si>
  <si>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</si>
  <si>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</si>
  <si>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</si>
  <si>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</si>
  <si>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</si>
  <si>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</si>
  <si>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</si>
  <si>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</si>
  <si>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</si>
  <si>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</si>
  <si>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</si>
  <si>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</si>
  <si>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</si>
  <si>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</si>
  <si>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</si>
  <si>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</si>
  <si>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</si>
  <si>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</si>
  <si>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</si>
  <si>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</si>
  <si>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</si>
  <si>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</si>
  <si>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</si>
  <si>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</si>
  <si>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</si>
  <si>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</si>
  <si>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</si>
  <si>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</si>
  <si>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</si>
  <si>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</si>
  <si>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</si>
  <si>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</si>
  <si>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</si>
  <si>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</si>
  <si>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</si>
  <si>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</si>
  <si>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</si>
  <si>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</si>
  <si>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</si>
  <si>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</si>
  <si>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</si>
  <si>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</si>
  <si>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</si>
  <si>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</si>
  <si>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</si>
  <si>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</si>
  <si>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</si>
  <si>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</si>
  <si>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</si>
  <si>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</si>
  <si>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</si>
  <si>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</si>
  <si>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</si>
  <si>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</si>
  <si>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</si>
  <si>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</si>
  <si>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</si>
  <si>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</si>
  <si>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</si>
  <si>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</si>
  <si>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</si>
  <si>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</si>
  <si>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</si>
  <si>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</si>
  <si>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</si>
  <si>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</si>
  <si>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</si>
  <si>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</si>
  <si>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</si>
  <si>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</si>
  <si>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</si>
  <si>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</si>
  <si>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</si>
  <si>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</si>
  <si>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</si>
  <si>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</si>
  <si>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</si>
  <si>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</si>
  <si>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</si>
  <si>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</si>
  <si>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</si>
  <si>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</si>
  <si>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</si>
  <si>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</si>
  <si>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</si>
  <si>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</si>
  <si>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</si>
  <si>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</si>
  <si>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</si>
  <si>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</si>
  <si>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</si>
  <si>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</si>
  <si>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</si>
  <si>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</si>
  <si>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</si>
  <si>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</si>
  <si>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</si>
  <si>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</si>
  <si>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</si>
  <si>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</si>
  <si>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</si>
  <si>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</si>
  <si>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</si>
  <si>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</si>
  <si>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</si>
  <si>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</si>
  <si>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</si>
  <si>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</si>
  <si>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</si>
  <si>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</si>
  <si>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</si>
  <si>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</si>
  <si>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</si>
  <si>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</si>
  <si>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</si>
  <si>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</si>
  <si>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</si>
  <si>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</si>
  <si>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</si>
  <si>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</si>
  <si>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</si>
  <si>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</si>
  <si>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</si>
  <si>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</si>
  <si>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</si>
  <si>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</si>
  <si>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</si>
  <si>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</si>
  <si>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</si>
  <si>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</si>
  <si>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</si>
  <si>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</si>
  <si>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</si>
  <si>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</si>
  <si>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</si>
  <si>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</si>
  <si>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</si>
  <si>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</si>
  <si>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</si>
  <si>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</si>
  <si>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</si>
  <si>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</si>
  <si>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</si>
  <si>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</si>
  <si>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</si>
  <si>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</si>
  <si>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</si>
  <si>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</si>
  <si>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</si>
  <si>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</si>
  <si>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</si>
  <si>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</si>
  <si>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</si>
  <si>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</si>
  <si>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</si>
  <si>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</si>
  <si>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</si>
  <si>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</si>
  <si>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</si>
  <si>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</si>
  <si>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</si>
  <si>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</si>
  <si>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</si>
  <si>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</si>
  <si>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</si>
  <si>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</si>
  <si>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</si>
  <si>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</si>
  <si>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</si>
  <si>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</si>
  <si>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</si>
  <si>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</si>
  <si>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</si>
  <si>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</si>
  <si>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</si>
  <si>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</si>
  <si>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</si>
  <si>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</si>
  <si>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</si>
  <si>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</si>
  <si>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</si>
  <si>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</si>
  <si>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</si>
  <si>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</si>
  <si>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</si>
  <si>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</si>
  <si>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</si>
  <si>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</si>
  <si>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</si>
  <si>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</si>
  <si>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</si>
  <si>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</si>
  <si>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</si>
  <si>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</si>
  <si>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</si>
  <si>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</si>
  <si>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</si>
  <si>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</si>
  <si>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</si>
  <si>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</si>
  <si>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</si>
  <si>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</si>
  <si>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</si>
  <si>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</si>
  <si>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</si>
  <si>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</si>
  <si>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</si>
  <si>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</si>
  <si>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</si>
  <si>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</si>
  <si>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</si>
  <si>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</si>
  <si>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</si>
  <si>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</si>
  <si>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</si>
  <si>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</si>
  <si>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</si>
  <si>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</si>
  <si>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</si>
  <si>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</si>
  <si>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</si>
  <si>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</si>
  <si>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</si>
  <si>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</si>
  <si>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</si>
  <si>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</si>
  <si>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</si>
  <si>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</si>
  <si>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</si>
  <si>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</si>
  <si>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</si>
  <si>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</si>
  <si>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</si>
  <si>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</si>
  <si>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</si>
  <si>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</si>
  <si>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</si>
  <si>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</si>
  <si>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</si>
  <si>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</si>
  <si>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</si>
  <si>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</si>
  <si>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</si>
  <si>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</si>
  <si>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</si>
  <si>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</si>
  <si>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</si>
  <si>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</si>
  <si>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</si>
  <si>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</si>
  <si>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</si>
  <si>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</si>
  <si>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</si>
  <si>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</si>
  <si>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</si>
  <si>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</si>
  <si>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</si>
  <si>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</si>
  <si>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</si>
  <si>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</si>
  <si>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</si>
  <si>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</si>
  <si>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</si>
  <si>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</si>
  <si>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</si>
  <si>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</si>
  <si>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</si>
  <si>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</si>
  <si>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</si>
  <si>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</si>
  <si>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</si>
  <si>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</si>
  <si>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</si>
  <si>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</si>
  <si>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</si>
  <si>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</si>
  <si>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</si>
  <si>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</si>
  <si>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</si>
  <si>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</si>
  <si>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</si>
  <si>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</si>
  <si>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</si>
  <si>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</si>
  <si>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</si>
  <si>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</si>
  <si>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</si>
  <si>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</si>
  <si>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</si>
  <si>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</si>
  <si>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</si>
  <si>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</si>
  <si>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</si>
  <si>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</si>
  <si>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</si>
  <si>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</si>
  <si>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</si>
  <si>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</si>
  <si>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</si>
  <si>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</si>
  <si>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</si>
  <si>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</si>
  <si>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</si>
  <si>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</si>
  <si>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</si>
  <si>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</si>
  <si>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</si>
  <si>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</si>
  <si>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</si>
  <si>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</si>
  <si>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</si>
  <si>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</si>
  <si>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</si>
  <si>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</si>
  <si>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</si>
  <si>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</si>
  <si>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</si>
  <si>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</si>
  <si>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</si>
  <si>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</si>
  <si>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</si>
  <si>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</si>
  <si>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</si>
  <si>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</si>
  <si>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</si>
  <si>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</si>
  <si>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</si>
  <si>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</si>
  <si>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</si>
  <si>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</si>
  <si>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</si>
  <si>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</si>
  <si>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</si>
  <si>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</si>
  <si>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</si>
  <si>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</si>
  <si>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</si>
  <si>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</si>
  <si>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</si>
  <si>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</si>
  <si>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</si>
  <si>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</si>
  <si>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</si>
  <si>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</si>
  <si>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</si>
  <si>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</si>
  <si>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</si>
  <si>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</si>
  <si>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</si>
  <si>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</si>
  <si>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</si>
  <si>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</si>
  <si>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</si>
  <si>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</si>
  <si>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</si>
  <si>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</si>
  <si>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</si>
  <si>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</si>
  <si>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</si>
  <si>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</si>
  <si>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</si>
  <si>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</si>
  <si>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</si>
  <si>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</si>
  <si>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</si>
  <si>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</si>
  <si>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</si>
  <si>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</si>
  <si>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</si>
  <si>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</si>
  <si>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</si>
  <si>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</si>
  <si>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</si>
  <si>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</si>
  <si>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</si>
  <si>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</si>
  <si>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</si>
  <si>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</si>
  <si>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</si>
  <si>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</si>
  <si>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</si>
  <si>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</si>
  <si>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</si>
  <si>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</si>
  <si>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</si>
  <si>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</si>
  <si>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</si>
  <si>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</si>
  <si>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</si>
  <si>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</si>
  <si>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</si>
  <si>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</si>
  <si>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</si>
  <si>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</si>
  <si>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</si>
  <si>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</si>
  <si>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</si>
  <si>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</si>
  <si>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</si>
  <si>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</si>
  <si>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</si>
  <si>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</si>
  <si>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</si>
  <si>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</si>
  <si>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</si>
  <si>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</si>
  <si>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</si>
  <si>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</si>
  <si>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</si>
  <si>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</si>
  <si>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</si>
  <si>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</si>
  <si>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</si>
  <si>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</si>
  <si>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</si>
  <si>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</si>
  <si>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</si>
  <si>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</si>
  <si>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</si>
  <si>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</si>
  <si>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</si>
  <si>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</si>
  <si>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</si>
  <si>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</si>
  <si>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</si>
  <si>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</si>
  <si>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</si>
  <si>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</si>
  <si>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</si>
  <si>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</si>
  <si>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</si>
  <si>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</si>
  <si>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</si>
  <si>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</si>
  <si>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</si>
  <si>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</si>
  <si>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</si>
  <si>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</si>
  <si>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</si>
  <si>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</si>
  <si>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</si>
  <si>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</si>
  <si>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</si>
  <si>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</si>
  <si>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</si>
  <si>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</si>
  <si>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</si>
  <si>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</si>
  <si>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</si>
  <si>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</si>
  <si>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</si>
  <si>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</si>
  <si>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</si>
  <si>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</si>
  <si>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</si>
  <si>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</si>
  <si>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</si>
  <si>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</si>
  <si>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</si>
  <si>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</si>
  <si>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</si>
  <si>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</si>
  <si>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</si>
  <si>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</si>
  <si>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</si>
  <si>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</si>
  <si>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</si>
  <si>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</si>
  <si>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</si>
  <si>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</si>
  <si>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</si>
  <si>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</si>
  <si>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</si>
  <si>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</si>
  <si>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</si>
  <si>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</si>
  <si>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</si>
  <si>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</si>
  <si>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</si>
  <si>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</si>
  <si>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</si>
  <si>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</si>
  <si>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</si>
  <si>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</si>
  <si>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</si>
  <si>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</si>
  <si>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</si>
  <si>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</si>
  <si>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</si>
  <si>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</si>
  <si>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</si>
  <si>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</si>
  <si>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</si>
  <si>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</si>
  <si>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</si>
  <si>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</si>
  <si>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</si>
  <si>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</si>
  <si>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</si>
  <si>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</si>
  <si>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</si>
  <si>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</si>
  <si>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</si>
  <si>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</si>
  <si>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</si>
  <si>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</si>
  <si>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</si>
  <si>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</si>
  <si>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</si>
  <si>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</si>
  <si>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</si>
  <si>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</si>
  <si>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</si>
  <si>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</si>
  <si>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</si>
  <si>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</si>
  <si>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</si>
  <si>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</si>
  <si>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</si>
  <si>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</si>
  <si>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</si>
  <si>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</si>
  <si>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</si>
  <si>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</si>
  <si>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</si>
  <si>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</si>
  <si>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</si>
  <si>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</si>
  <si>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</si>
  <si>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</si>
  <si>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</si>
  <si>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</si>
  <si>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</si>
  <si>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</si>
  <si>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</si>
  <si>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</si>
  <si>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</si>
  <si>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</si>
  <si>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</si>
  <si>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</si>
  <si>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</si>
  <si>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</si>
  <si>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</si>
  <si>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</si>
  <si>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</si>
  <si>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</si>
  <si>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</si>
  <si>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</si>
  <si>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</si>
  <si>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</si>
  <si>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</si>
  <si>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</si>
  <si>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</si>
  <si>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</si>
  <si>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</si>
  <si>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</si>
  <si>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</si>
  <si>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</si>
  <si>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</si>
  <si>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</si>
  <si>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</si>
  <si>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</si>
  <si>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</si>
  <si>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</si>
  <si>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</si>
  <si>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</si>
  <si>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</si>
  <si>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</si>
  <si>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</si>
  <si>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</si>
  <si>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</si>
  <si>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</si>
  <si>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</si>
  <si>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</si>
  <si>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</si>
  <si>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</si>
  <si>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</si>
  <si>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</si>
  <si>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</si>
  <si>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</si>
  <si>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</si>
  <si>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</si>
  <si>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</si>
  <si>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</si>
  <si>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</si>
  <si>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</si>
  <si>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</si>
  <si>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</si>
  <si>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</si>
  <si>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</si>
  <si>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</si>
  <si>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</si>
  <si>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</si>
  <si>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</si>
  <si>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</si>
  <si>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</si>
  <si>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</si>
  <si>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</si>
  <si>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</si>
  <si>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</si>
  <si>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</si>
  <si>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</si>
  <si>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</si>
  <si>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</si>
  <si>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</si>
  <si>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</si>
  <si>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</si>
  <si>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</si>
  <si>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</si>
  <si>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</si>
  <si>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</si>
  <si>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</si>
  <si>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</si>
  <si>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</si>
  <si>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</si>
  <si>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</si>
  <si>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</si>
  <si>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</si>
  <si>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</si>
  <si>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</si>
  <si>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</si>
  <si>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</si>
  <si>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</si>
  <si>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</si>
  <si>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</si>
  <si>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</si>
  <si>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</si>
  <si>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</si>
  <si>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</si>
  <si>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</si>
  <si>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</si>
  <si>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</si>
  <si>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</si>
  <si>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</si>
  <si>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</si>
  <si>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</si>
  <si>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</si>
  <si>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</si>
  <si>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</si>
  <si>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</si>
  <si>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</si>
  <si>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</si>
  <si>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</si>
  <si>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</si>
  <si>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</si>
  <si>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</si>
  <si>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</si>
  <si>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</si>
  <si>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</si>
  <si>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</si>
  <si>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</si>
  <si>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</si>
  <si>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</si>
  <si>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</si>
  <si>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</si>
  <si>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</si>
  <si>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</si>
  <si>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</si>
  <si>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</si>
  <si>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</si>
  <si>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</si>
  <si>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</si>
  <si>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</si>
  <si>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</si>
  <si>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</si>
  <si>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</si>
  <si>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</si>
  <si>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</si>
  <si>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</si>
  <si>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</si>
  <si>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</si>
  <si>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</si>
  <si>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</si>
  <si>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</si>
  <si>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</si>
  <si>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</si>
  <si>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</si>
  <si>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</si>
  <si>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</si>
  <si>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</si>
  <si>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</si>
  <si>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</si>
  <si>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</si>
  <si>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</si>
  <si>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</si>
  <si>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</si>
  <si>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</si>
  <si>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</si>
  <si>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</si>
  <si>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</si>
  <si>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</si>
  <si>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</si>
  <si>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</si>
  <si>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</si>
  <si>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</si>
  <si>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</si>
  <si>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</si>
  <si>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</si>
  <si>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</si>
  <si>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</si>
  <si>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</si>
  <si>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</si>
  <si>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</si>
  <si>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</si>
  <si>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</si>
  <si>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</si>
  <si>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</si>
  <si>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</si>
  <si>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</si>
  <si>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</si>
  <si>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</si>
  <si>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</si>
  <si>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</si>
  <si>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</si>
  <si>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</si>
  <si>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</si>
  <si>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</si>
  <si>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</si>
  <si>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</si>
  <si>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</si>
  <si>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</si>
  <si>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</si>
  <si>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</si>
  <si>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</si>
  <si>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</si>
  <si>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</si>
  <si>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</si>
  <si>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</si>
  <si>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</si>
  <si>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</si>
  <si>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</si>
  <si>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</si>
  <si>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</si>
  <si>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</si>
  <si>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</si>
  <si>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</si>
  <si>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</si>
  <si>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</si>
  <si>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</si>
  <si>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</si>
  <si>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</si>
  <si>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</si>
  <si>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</si>
  <si>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</si>
  <si>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</si>
  <si>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</si>
  <si>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</si>
  <si>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</si>
  <si>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</si>
  <si>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</si>
  <si>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</si>
  <si>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</si>
  <si>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</si>
  <si>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</si>
  <si>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</si>
  <si>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</si>
  <si>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</si>
  <si>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</si>
  <si>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</si>
  <si>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</si>
  <si>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</si>
  <si>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</si>
  <si>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</si>
  <si>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</si>
  <si>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</si>
  <si>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</si>
  <si>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</si>
  <si>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</si>
  <si>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</si>
  <si>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</si>
  <si>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</si>
  <si>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</si>
  <si>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</si>
  <si>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</si>
  <si>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</si>
  <si>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</si>
  <si>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</si>
  <si>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</si>
  <si>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</si>
  <si>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</si>
  <si>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</si>
  <si>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</si>
  <si>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</si>
  <si>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</si>
  <si>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</si>
  <si>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</si>
  <si>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</si>
  <si>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</si>
  <si>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</si>
  <si>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</si>
  <si>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</si>
  <si>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</si>
  <si>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</si>
  <si>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</si>
  <si>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</si>
  <si>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</si>
  <si>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</si>
  <si>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</si>
  <si>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</si>
  <si>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</si>
  <si>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</si>
  <si>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</si>
  <si>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</si>
  <si>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</si>
  <si>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</si>
  <si>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</si>
  <si>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</si>
  <si>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</si>
  <si>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</si>
  <si>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</si>
  <si>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</si>
  <si>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</si>
  <si>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</si>
  <si>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</si>
  <si>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</si>
  <si>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</si>
  <si>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</si>
  <si>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</si>
  <si>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</si>
  <si>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</si>
  <si>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</si>
  <si>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</si>
  <si>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</si>
  <si>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</si>
  <si>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</si>
  <si>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</si>
  <si>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</si>
  <si>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</si>
  <si>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</si>
  <si>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</si>
  <si>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</si>
  <si>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</si>
  <si>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</si>
  <si>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</si>
  <si>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</si>
  <si>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</si>
  <si>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</si>
  <si>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</si>
  <si>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</si>
  <si>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</si>
  <si>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</si>
  <si>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</si>
  <si>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</si>
  <si>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</si>
  <si>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</si>
  <si>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</si>
  <si>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</si>
  <si>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</si>
  <si>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</si>
  <si>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</si>
  <si>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</si>
  <si>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</si>
  <si>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</si>
  <si>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</si>
  <si>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</si>
  <si>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</si>
  <si>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</si>
  <si>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</si>
  <si>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</si>
  <si>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</si>
  <si>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</si>
  <si>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</si>
  <si>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</si>
  <si>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</si>
  <si>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</si>
  <si>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</si>
  <si>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</si>
  <si>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</si>
  <si>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</si>
  <si>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</si>
  <si>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</si>
  <si>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</si>
  <si>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</si>
  <si>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</si>
  <si>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</si>
  <si>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</si>
  <si>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</si>
  <si>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</si>
  <si>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</si>
  <si>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</si>
  <si>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</si>
  <si>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</si>
  <si>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</si>
  <si>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</si>
  <si>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</si>
  <si>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</si>
  <si>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</si>
  <si>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</si>
  <si>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</si>
  <si>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</si>
  <si>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</si>
  <si>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</si>
  <si>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</si>
  <si>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</si>
  <si>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</si>
  <si>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</si>
  <si>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</si>
  <si>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</si>
  <si>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</si>
  <si>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</si>
  <si>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</si>
  <si>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</si>
  <si>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</si>
  <si>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</si>
  <si>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</si>
  <si>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</si>
  <si>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</si>
  <si>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</si>
  <si>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</si>
  <si>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</si>
  <si>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</si>
  <si>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</si>
  <si>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</si>
  <si>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</si>
  <si>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</si>
  <si>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</si>
  <si>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</si>
  <si>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</si>
  <si>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</si>
  <si>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</si>
  <si>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</si>
  <si>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</si>
  <si>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</si>
  <si>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</si>
  <si>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</si>
  <si>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</si>
  <si>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</si>
  <si>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</si>
  <si>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</si>
  <si>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</si>
  <si>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</si>
  <si>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</si>
  <si>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</si>
  <si>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</si>
  <si>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</si>
  <si>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</si>
  <si>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</si>
  <si>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</si>
  <si>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</si>
  <si>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</si>
  <si>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</si>
  <si>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</si>
  <si>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</si>
  <si>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</si>
  <si>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</si>
  <si>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</si>
  <si>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</si>
  <si>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</si>
  <si>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</si>
  <si>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</si>
  <si>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</si>
  <si>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</si>
  <si>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</si>
  <si>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</si>
  <si>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</si>
  <si>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</si>
  <si>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</si>
  <si>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</si>
  <si>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</si>
  <si>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</si>
  <si>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</si>
  <si>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</si>
  <si>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</si>
  <si>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</si>
  <si>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</si>
  <si>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</si>
  <si>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</si>
  <si>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</si>
  <si>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</si>
  <si>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</si>
  <si>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</si>
  <si>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</si>
  <si>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</si>
  <si>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</si>
  <si>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</si>
  <si>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</si>
  <si>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</si>
  <si>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</si>
  <si>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</si>
  <si>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</si>
  <si>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</si>
  <si>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</si>
  <si>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</si>
  <si>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</si>
  <si>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</si>
  <si>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</si>
  <si>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</si>
  <si>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</si>
  <si>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</si>
  <si>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</si>
  <si>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</si>
  <si>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</si>
  <si>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</si>
  <si>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</si>
  <si>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</si>
  <si>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</si>
  <si>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</si>
  <si>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</si>
  <si>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</si>
  <si>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</si>
  <si>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</si>
  <si>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</si>
  <si>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</si>
  <si>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</si>
  <si>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</si>
  <si>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</si>
  <si>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</si>
  <si>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</si>
  <si>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</si>
  <si>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</si>
  <si>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</si>
  <si>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</si>
  <si>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</si>
  <si>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</si>
  <si>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</si>
  <si>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</si>
  <si>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</si>
  <si>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</si>
  <si>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</si>
  <si>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</si>
  <si>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</si>
  <si>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</si>
  <si>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</si>
  <si>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</si>
  <si>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</si>
  <si>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</si>
  <si>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</si>
  <si>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</si>
  <si>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</si>
  <si>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</si>
  <si>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</si>
  <si>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</si>
  <si>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</si>
  <si>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</si>
  <si>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</si>
  <si>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</si>
  <si>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</si>
  <si>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</si>
  <si>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</si>
  <si>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</si>
  <si>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</si>
  <si>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</si>
  <si>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</si>
  <si>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</si>
  <si>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</si>
  <si>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</si>
  <si>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</si>
  <si>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</si>
  <si>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</si>
  <si>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</si>
  <si>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</si>
  <si>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</si>
  <si>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</si>
  <si>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</si>
  <si>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</si>
  <si>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</si>
  <si>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</si>
  <si>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</si>
  <si>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</si>
  <si>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</si>
  <si>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</si>
  <si>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</si>
  <si>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</si>
  <si>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</si>
  <si>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</si>
  <si>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</si>
  <si>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</si>
  <si>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</si>
  <si>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</si>
  <si>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</si>
  <si>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</si>
  <si>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</si>
  <si>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</si>
  <si>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</si>
  <si>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</si>
  <si>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</si>
  <si>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</si>
  <si>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</si>
  <si>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</si>
  <si>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</si>
  <si>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</si>
  <si>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</si>
  <si>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</si>
  <si>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</si>
  <si>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</si>
  <si>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</si>
  <si>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</si>
  <si>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</si>
  <si>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</si>
  <si>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</si>
  <si>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</si>
  <si>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</si>
  <si>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</si>
  <si>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</si>
  <si>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</si>
  <si>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</si>
  <si>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</si>
  <si>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</si>
  <si>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</si>
  <si>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</si>
  <si>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</si>
  <si>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</si>
  <si>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</si>
  <si>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</si>
  <si>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</si>
  <si>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</si>
  <si>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</si>
  <si>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</si>
  <si>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</si>
  <si>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</si>
  <si>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</si>
  <si>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</si>
  <si>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</si>
  <si>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</si>
  <si>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</si>
  <si>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</si>
  <si>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</si>
  <si>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</si>
  <si>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</si>
  <si>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</si>
  <si>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</si>
  <si>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</si>
  <si>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</si>
  <si>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</si>
  <si>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</si>
  <si>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</si>
  <si>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</si>
  <si>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</si>
  <si>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</si>
  <si>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</si>
  <si>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</si>
  <si>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</si>
  <si>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</si>
  <si>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</si>
  <si>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</si>
  <si>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</si>
  <si>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</si>
  <si>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</si>
  <si>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</si>
  <si>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</si>
  <si>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</si>
  <si>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</si>
  <si>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</si>
  <si>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</si>
  <si>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</si>
  <si>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</si>
  <si>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</si>
  <si>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</si>
  <si>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</si>
  <si>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</si>
  <si>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</si>
  <si>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</si>
  <si>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</si>
  <si>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</si>
  <si>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</si>
  <si>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</si>
  <si>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</si>
  <si>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</si>
  <si>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</si>
  <si>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</si>
  <si>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</si>
  <si>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</si>
  <si>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</si>
  <si>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</si>
  <si>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</si>
  <si>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</si>
  <si>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</si>
  <si>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</si>
  <si>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</si>
  <si>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</si>
  <si>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</si>
  <si>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</si>
  <si>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</si>
  <si>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</si>
  <si>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</si>
  <si>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</si>
  <si>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</si>
  <si>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</si>
  <si>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</si>
  <si>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</si>
  <si>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</si>
  <si>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</si>
  <si>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</si>
  <si>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</si>
  <si>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</si>
  <si>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</si>
  <si>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</si>
  <si>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</si>
  <si>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</si>
  <si>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</si>
  <si>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</si>
  <si>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</si>
  <si>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</si>
  <si>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</si>
  <si>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</si>
  <si>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</si>
  <si>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</si>
  <si>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</si>
  <si>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</si>
  <si>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</si>
  <si>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</si>
  <si>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</si>
  <si>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</si>
  <si>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</si>
  <si>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</si>
  <si>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</si>
  <si>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</si>
  <si>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</si>
  <si>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</si>
  <si>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</si>
  <si>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</si>
  <si>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</si>
  <si>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</si>
  <si>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</si>
  <si>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</si>
  <si>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</si>
  <si>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</si>
  <si>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</si>
  <si>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</si>
  <si>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</si>
  <si>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</si>
  <si>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</si>
  <si>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</si>
  <si>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</si>
  <si>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</si>
  <si>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</si>
  <si>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</si>
  <si>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</si>
  <si>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</si>
  <si>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</si>
  <si>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</si>
  <si>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</si>
  <si>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</si>
  <si>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</si>
  <si>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</si>
  <si>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</si>
  <si>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</si>
  <si>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</si>
  <si>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</si>
  <si>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</si>
  <si>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</si>
  <si>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</si>
  <si>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</si>
  <si>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</si>
  <si>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</si>
  <si>
    <t>Aman Contri (Invest)</t>
  </si>
  <si>
    <t>Aman Contri (Debt)</t>
  </si>
  <si>
    <t>Amit Contri (Invest)</t>
  </si>
  <si>
    <t>Amit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</si>
  <si>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</si>
  <si>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</si>
  <si>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</si>
  <si>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</si>
  <si>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</si>
  <si>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</si>
  <si>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</si>
  <si>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</si>
  <si>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Total</t>
  </si>
  <si>
    <t>Total (I + D)</t>
  </si>
  <si>
    <t>Inv Amt %</t>
  </si>
  <si>
    <t>Debt Amt %</t>
  </si>
  <si>
    <t>Deals I + D</t>
  </si>
  <si>
    <t>Debt Deals %</t>
  </si>
  <si>
    <t>Total in Cr</t>
  </si>
  <si>
    <t>Total (I+D) in Cr</t>
  </si>
  <si>
    <t>Total All Sharks (I+D)</t>
  </si>
  <si>
    <t>Total All Sharks (D)</t>
  </si>
  <si>
    <t>Total All Sharks (I)</t>
  </si>
  <si>
    <t>Aman Equity</t>
  </si>
  <si>
    <t>Amit Equity</t>
  </si>
  <si>
    <t>Anupam Equity</t>
  </si>
  <si>
    <t>Namita Equity</t>
  </si>
  <si>
    <t>Peyush Equity</t>
  </si>
  <si>
    <t>Vineeta Equity</t>
  </si>
  <si>
    <t>100 hours for 0.5% Equity (Conditions: 1. Has to raise 1 Crore, 2. Aman, Peyush will be first investors then)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</si>
</sst>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CS182"/>
  <sheetViews>
    <sheetView tabSelected="1" topLeftCell="CG1" workbookViewId="0">
      <selection activeCell="BT91" sqref="BT91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131.4414062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  <col min="63" max="63" width="22.44140625" customWidth="1"/>
    <col min="64" max="64" width="25.21875" customWidth="1"/>
    <col min="65" max="65" width="21.77734375" customWidth="1"/>
    <col min="66" max="66" width="19.33203125" customWidth="1"/>
    <col min="67" max="67" width="20.21875" customWidth="1"/>
    <col min="68" max="68" width="24.33203125" customWidth="1"/>
    <col min="69" max="69" width="20.88671875" customWidth="1"/>
    <col min="70" max="70" width="19.88671875" customWidth="1"/>
    <col min="71" max="71" width="20.33203125" customWidth="1"/>
    <col min="72" max="72" width="19.5546875" customWidth="1"/>
    <col min="73" max="73" width="19" customWidth="1"/>
    <col min="74" max="74" width="23.33203125" customWidth="1"/>
    <col min="75" max="75" width="19.77734375" customWidth="1"/>
    <col min="78" max="78" width="22.109375" customWidth="1"/>
    <col min="92" max="92" width="18.109375" customWidth="1"/>
    <col min="93" max="93" width="16.77734375" customWidth="1"/>
    <col min="94" max="94" width="17.21875" customWidth="1"/>
    <col min="95" max="95" width="17.109375" customWidth="1"/>
    <col min="96" max="96" width="17.44140625" customWidth="1"/>
    <col min="97" max="97" width="17" customWidth="1"/>
  </cols>
  <sheetData>
    <row r="1" spans="1: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  <c r="BL1" s="1" t="s">
        <v>1550</v>
      </c>
      <c r="BM1" s="1" t="s">
        <v>1551</v>
      </c>
      <c r="BN1" s="1" t="s">
        <v>1552</v>
      </c>
      <c r="BO1" s="1" t="s">
        <v>1553</v>
      </c>
      <c r="BP1" s="1" t="s">
        <v>1554</v>
      </c>
      <c r="BQ1" s="1" t="s">
        <v>1555</v>
      </c>
      <c r="BR1" s="1" t="s">
        <v>1556</v>
      </c>
      <c r="BS1" s="1" t="s">
        <v>1557</v>
      </c>
      <c r="BT1" s="1" t="s">
        <v>1558</v>
      </c>
      <c r="BU1" s="1" t="s">
        <v>1559</v>
      </c>
      <c r="BV1" s="1" t="s">
        <v>1560</v>
      </c>
      <c r="BW1" s="1" t="s">
        <v>1561</v>
      </c>
      <c r="BZ1" s="1" t="s">
        <v>1550</v>
      </c>
      <c r="CA1" s="1" t="s">
        <v>1551</v>
      </c>
      <c r="CB1" s="1" t="s">
        <v>1552</v>
      </c>
      <c r="CC1" s="1" t="s">
        <v>1553</v>
      </c>
      <c r="CD1" s="1" t="s">
        <v>1554</v>
      </c>
      <c r="CE1" s="1" t="s">
        <v>1555</v>
      </c>
      <c r="CF1" s="1" t="s">
        <v>1556</v>
      </c>
      <c r="CG1" s="1" t="s">
        <v>1557</v>
      </c>
      <c r="CH1" s="1" t="s">
        <v>1558</v>
      </c>
      <c r="CI1" s="1" t="s">
        <v>1559</v>
      </c>
      <c r="CJ1" s="1" t="s">
        <v>1560</v>
      </c>
      <c r="CK1" s="1" t="s">
        <v>1561</v>
      </c>
      <c r="CN1" s="1" t="s">
        <v>1573</v>
      </c>
      <c r="CO1" s="1" t="s">
        <v>1574</v>
      </c>
      <c r="CP1" s="1" t="s">
        <v>1575</v>
      </c>
      <c r="CQ1" s="1" t="s">
        <v>1576</v>
      </c>
      <c r="CR1" s="1" t="s">
        <v>1577</v>
      </c>
      <c r="CS1" s="1" t="s">
        <v>1578</v>
      </c>
    </row>
    <row r="2" spans="1:97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  <c r="BL2">
        <f>IF(P2="Y",H2/S2,0)</f>
        <v>5000000</v>
      </c>
      <c r="BM2">
        <f>IF(P2="Y",J2/S2,0)</f>
        <v>0</v>
      </c>
      <c r="BN2">
        <f>IF(R2="Y",H2/S2,0)</f>
        <v>0</v>
      </c>
      <c r="BO2">
        <f>IF(R2="Y",J2/S2,0)</f>
        <v>0</v>
      </c>
      <c r="BP2">
        <f>IF(N2="Y",H2/S2,0)</f>
        <v>0</v>
      </c>
      <c r="BQ2">
        <f>IF(N2="Y",J2/S2,0)</f>
        <v>0</v>
      </c>
      <c r="BR2">
        <f>IF(M2="Y",H2/S2,0)</f>
        <v>0</v>
      </c>
      <c r="BS2">
        <f>IF(M2="Y",J2/S2,0)</f>
        <v>0</v>
      </c>
      <c r="BT2">
        <f>IF(Q2="Y",H2/S2,0)</f>
        <v>5000000</v>
      </c>
      <c r="BU2">
        <f>IF(Q2="Y",J2/S2,0)</f>
        <v>0</v>
      </c>
      <c r="BV2">
        <f>IF(O2="Y",H2/S2,0)</f>
        <v>0</v>
      </c>
      <c r="BW2">
        <f>IF(O2="Y",J2/S2,0)</f>
        <v>0</v>
      </c>
      <c r="BZ2">
        <v>5000000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5000000</v>
      </c>
      <c r="CI2">
        <v>0</v>
      </c>
      <c r="CJ2">
        <v>0</v>
      </c>
      <c r="CK2">
        <v>0</v>
      </c>
      <c r="CN2">
        <f>IF(P2="Y",I2/S2,0)</f>
        <v>1</v>
      </c>
      <c r="CO2">
        <f>IF(R2="Y",I2/S2,0)</f>
        <v>0</v>
      </c>
      <c r="CP2">
        <f>IF(N2="Y",I2/S2,0)</f>
        <v>0</v>
      </c>
      <c r="CQ2">
        <f>IF(M2="Y",I2/S2,0)</f>
        <v>0</v>
      </c>
      <c r="CR2">
        <f>IF(Q2="Y",I2/S2,0)</f>
        <v>1</v>
      </c>
      <c r="CS2">
        <f>IF(O2="Y",I2/S2,0)</f>
        <v>0</v>
      </c>
    </row>
    <row r="3" spans="1:97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  <c r="BL3">
        <f t="shared" ref="BL3:BL66" si="7">IF(P3="Y",H3/S3,0)</f>
        <v>0</v>
      </c>
      <c r="BM3">
        <f t="shared" ref="BM3:BM66" si="8">IF(P3="Y",J3/S3,0)</f>
        <v>0</v>
      </c>
      <c r="BN3">
        <f t="shared" ref="BN3:BN66" si="9">IF(R3="Y",H3/S3,0)</f>
        <v>0</v>
      </c>
      <c r="BO3">
        <f t="shared" ref="BO3:BO66" si="10">IF(R3="Y",J3/S3,0)</f>
        <v>0</v>
      </c>
      <c r="BP3">
        <f t="shared" ref="BP3:BP66" si="11">IF(N3="Y",H3/S3,0)</f>
        <v>1000000</v>
      </c>
      <c r="BQ3">
        <f t="shared" ref="BQ3:BQ66" si="12">IF(N3="Y",J3/S3,0)</f>
        <v>0</v>
      </c>
      <c r="BR3">
        <f t="shared" ref="BR3:BR66" si="13">IF(M3="Y",H3/S3,0)</f>
        <v>0</v>
      </c>
      <c r="BS3">
        <f t="shared" ref="BS3:BS66" si="14">IF(M3="Y",J3/S3,0)</f>
        <v>0</v>
      </c>
      <c r="BT3">
        <f t="shared" ref="BT3:BT66" si="15">IF(Q3="Y",H3/S3,0)</f>
        <v>1000000</v>
      </c>
      <c r="BU3">
        <f t="shared" ref="BU3:BU66" si="16">IF(Q3="Y",J3/S3,0)</f>
        <v>0</v>
      </c>
      <c r="BV3">
        <f t="shared" ref="BV3:BV66" si="17">IF(O3="Y",H3/S3,0)</f>
        <v>1000000</v>
      </c>
      <c r="BW3">
        <f t="shared" ref="BW3:BW66" si="18">IF(O3="Y",J3/S3,0)</f>
        <v>0</v>
      </c>
      <c r="BZ3">
        <v>0</v>
      </c>
      <c r="CA3">
        <v>0</v>
      </c>
      <c r="CB3">
        <v>0</v>
      </c>
      <c r="CC3">
        <v>0</v>
      </c>
      <c r="CD3">
        <v>1000000</v>
      </c>
      <c r="CE3">
        <v>0</v>
      </c>
      <c r="CF3">
        <v>0</v>
      </c>
      <c r="CG3">
        <v>0</v>
      </c>
      <c r="CH3">
        <v>1000000</v>
      </c>
      <c r="CI3">
        <v>0</v>
      </c>
      <c r="CJ3">
        <v>1000000</v>
      </c>
      <c r="CK3">
        <v>0</v>
      </c>
      <c r="CN3">
        <f t="shared" ref="CN3:CN66" si="19">IF(P3="Y",I3/S3,0)</f>
        <v>0</v>
      </c>
      <c r="CO3">
        <f t="shared" ref="CO3:CO66" si="20">IF(R3="Y",I3/S3,0)</f>
        <v>0</v>
      </c>
      <c r="CP3">
        <f t="shared" ref="CP3:CP66" si="21">IF(N3="Y",I3/S3,0)</f>
        <v>5</v>
      </c>
      <c r="CQ3">
        <f t="shared" ref="CQ3:CQ66" si="22">IF(M3="Y",I3/S3,0)</f>
        <v>0</v>
      </c>
      <c r="CR3">
        <f t="shared" ref="CR3:CR66" si="23">IF(Q3="Y",I3/S3,0)</f>
        <v>5</v>
      </c>
      <c r="CS3">
        <f t="shared" ref="CS3:CS66" si="24">IF(O3="Y",I3/S3,0)</f>
        <v>5</v>
      </c>
    </row>
    <row r="4" spans="1:97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  <c r="BL4">
        <f t="shared" si="7"/>
        <v>0</v>
      </c>
      <c r="BM4">
        <f t="shared" si="8"/>
        <v>0</v>
      </c>
      <c r="BN4">
        <f t="shared" si="9"/>
        <v>0</v>
      </c>
      <c r="BO4">
        <f t="shared" si="10"/>
        <v>0</v>
      </c>
      <c r="BP4">
        <f t="shared" si="11"/>
        <v>0</v>
      </c>
      <c r="BQ4">
        <f t="shared" si="12"/>
        <v>0</v>
      </c>
      <c r="BR4">
        <f t="shared" si="13"/>
        <v>0</v>
      </c>
      <c r="BS4">
        <f t="shared" si="14"/>
        <v>0</v>
      </c>
      <c r="BT4">
        <f t="shared" si="15"/>
        <v>0</v>
      </c>
      <c r="BU4">
        <f t="shared" si="16"/>
        <v>0</v>
      </c>
      <c r="BV4">
        <f t="shared" si="17"/>
        <v>0</v>
      </c>
      <c r="BW4">
        <f t="shared" si="18"/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N4">
        <f t="shared" si="19"/>
        <v>0</v>
      </c>
      <c r="CO4">
        <f t="shared" si="20"/>
        <v>0</v>
      </c>
      <c r="CP4">
        <f t="shared" si="21"/>
        <v>0</v>
      </c>
      <c r="CQ4">
        <f t="shared" si="22"/>
        <v>0</v>
      </c>
      <c r="CR4">
        <f t="shared" si="23"/>
        <v>0</v>
      </c>
      <c r="CS4">
        <f t="shared" si="24"/>
        <v>0</v>
      </c>
    </row>
    <row r="5" spans="1:97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  <c r="BL5">
        <f t="shared" si="7"/>
        <v>2500000</v>
      </c>
      <c r="BM5">
        <f t="shared" si="8"/>
        <v>0</v>
      </c>
      <c r="BN5">
        <f t="shared" si="9"/>
        <v>0</v>
      </c>
      <c r="BO5">
        <f t="shared" si="10"/>
        <v>0</v>
      </c>
      <c r="BP5">
        <f t="shared" si="11"/>
        <v>0</v>
      </c>
      <c r="BQ5">
        <f t="shared" si="12"/>
        <v>0</v>
      </c>
      <c r="BR5">
        <f t="shared" si="13"/>
        <v>2500000</v>
      </c>
      <c r="BS5">
        <f t="shared" si="14"/>
        <v>0</v>
      </c>
      <c r="BT5">
        <f t="shared" si="15"/>
        <v>0</v>
      </c>
      <c r="BU5">
        <f t="shared" si="16"/>
        <v>0</v>
      </c>
      <c r="BV5">
        <f t="shared" si="17"/>
        <v>0</v>
      </c>
      <c r="BW5">
        <f t="shared" si="18"/>
        <v>0</v>
      </c>
      <c r="BZ5">
        <v>2500000</v>
      </c>
      <c r="CA5">
        <v>0</v>
      </c>
      <c r="CB5">
        <v>0</v>
      </c>
      <c r="CC5">
        <v>0</v>
      </c>
      <c r="CD5">
        <v>0</v>
      </c>
      <c r="CE5">
        <v>0</v>
      </c>
      <c r="CF5">
        <v>2500000</v>
      </c>
      <c r="CG5">
        <v>0</v>
      </c>
      <c r="CH5">
        <v>0</v>
      </c>
      <c r="CI5">
        <v>0</v>
      </c>
      <c r="CJ5">
        <v>0</v>
      </c>
      <c r="CK5">
        <v>0</v>
      </c>
      <c r="CN5">
        <f t="shared" si="19"/>
        <v>5</v>
      </c>
      <c r="CO5">
        <f t="shared" si="20"/>
        <v>0</v>
      </c>
      <c r="CP5">
        <f t="shared" si="21"/>
        <v>0</v>
      </c>
      <c r="CQ5">
        <f t="shared" si="22"/>
        <v>5</v>
      </c>
      <c r="CR5">
        <f t="shared" si="23"/>
        <v>0</v>
      </c>
      <c r="CS5">
        <f t="shared" si="24"/>
        <v>0</v>
      </c>
    </row>
    <row r="6" spans="1:97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5000000</v>
      </c>
      <c r="BQ6">
        <f t="shared" si="12"/>
        <v>5000000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5000000</v>
      </c>
      <c r="BW6">
        <f t="shared" si="18"/>
        <v>5000000</v>
      </c>
      <c r="BZ6">
        <v>0</v>
      </c>
      <c r="CA6">
        <v>0</v>
      </c>
      <c r="CB6">
        <v>0</v>
      </c>
      <c r="CC6">
        <v>0</v>
      </c>
      <c r="CD6">
        <v>5000000</v>
      </c>
      <c r="CE6">
        <v>5000000</v>
      </c>
      <c r="CF6">
        <v>0</v>
      </c>
      <c r="CG6">
        <v>0</v>
      </c>
      <c r="CH6">
        <v>0</v>
      </c>
      <c r="CI6">
        <v>0</v>
      </c>
      <c r="CJ6">
        <v>5000000</v>
      </c>
      <c r="CK6">
        <v>5000000</v>
      </c>
      <c r="CN6">
        <f t="shared" si="19"/>
        <v>0</v>
      </c>
      <c r="CO6">
        <f t="shared" si="20"/>
        <v>0</v>
      </c>
      <c r="CP6">
        <f t="shared" si="21"/>
        <v>5</v>
      </c>
      <c r="CQ6">
        <f t="shared" si="22"/>
        <v>0</v>
      </c>
      <c r="CR6">
        <f t="shared" si="23"/>
        <v>0</v>
      </c>
      <c r="CS6">
        <f t="shared" si="24"/>
        <v>5</v>
      </c>
    </row>
    <row r="7" spans="1:97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5000000</v>
      </c>
      <c r="BW7">
        <f t="shared" si="18"/>
        <v>2500000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5000000</v>
      </c>
      <c r="CK7">
        <v>2500000</v>
      </c>
      <c r="CN7">
        <f t="shared" si="19"/>
        <v>0</v>
      </c>
      <c r="CO7">
        <f t="shared" si="20"/>
        <v>0</v>
      </c>
      <c r="CP7">
        <f t="shared" si="21"/>
        <v>0</v>
      </c>
      <c r="CQ7">
        <f t="shared" si="22"/>
        <v>0</v>
      </c>
      <c r="CR7">
        <f t="shared" si="23"/>
        <v>0</v>
      </c>
      <c r="CS7">
        <f t="shared" si="24"/>
        <v>18</v>
      </c>
    </row>
    <row r="8" spans="1:97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N8">
        <f t="shared" si="19"/>
        <v>0</v>
      </c>
      <c r="CO8">
        <f t="shared" si="20"/>
        <v>0</v>
      </c>
      <c r="CP8">
        <f t="shared" si="21"/>
        <v>0</v>
      </c>
      <c r="CQ8">
        <f t="shared" si="22"/>
        <v>0</v>
      </c>
      <c r="CR8">
        <f t="shared" si="23"/>
        <v>0</v>
      </c>
      <c r="CS8">
        <f t="shared" si="24"/>
        <v>0</v>
      </c>
    </row>
    <row r="9" spans="1:97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  <c r="BL9">
        <f t="shared" si="7"/>
        <v>5000000</v>
      </c>
      <c r="BM9">
        <f t="shared" si="8"/>
        <v>5000000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5000000</v>
      </c>
      <c r="BS9">
        <f t="shared" si="14"/>
        <v>5000000</v>
      </c>
      <c r="BT9">
        <f t="shared" si="15"/>
        <v>5000000</v>
      </c>
      <c r="BU9">
        <f t="shared" si="16"/>
        <v>5000000</v>
      </c>
      <c r="BV9">
        <f t="shared" si="17"/>
        <v>0</v>
      </c>
      <c r="BW9">
        <f t="shared" si="18"/>
        <v>0</v>
      </c>
      <c r="BZ9">
        <v>5000000</v>
      </c>
      <c r="CA9">
        <v>5000000</v>
      </c>
      <c r="CB9">
        <v>0</v>
      </c>
      <c r="CC9">
        <v>0</v>
      </c>
      <c r="CD9">
        <v>0</v>
      </c>
      <c r="CE9">
        <v>0</v>
      </c>
      <c r="CF9">
        <v>5000000</v>
      </c>
      <c r="CG9">
        <v>5000000</v>
      </c>
      <c r="CH9">
        <v>5000000</v>
      </c>
      <c r="CI9">
        <v>5000000</v>
      </c>
      <c r="CJ9">
        <v>0</v>
      </c>
      <c r="CK9">
        <v>0</v>
      </c>
      <c r="CN9">
        <f t="shared" si="19"/>
        <v>0.19999999999999998</v>
      </c>
      <c r="CO9">
        <f t="shared" si="20"/>
        <v>0</v>
      </c>
      <c r="CP9">
        <f t="shared" si="21"/>
        <v>0</v>
      </c>
      <c r="CQ9">
        <f t="shared" si="22"/>
        <v>0.19999999999999998</v>
      </c>
      <c r="CR9">
        <f t="shared" si="23"/>
        <v>0.19999999999999998</v>
      </c>
      <c r="CS9">
        <f t="shared" si="24"/>
        <v>0</v>
      </c>
    </row>
    <row r="10" spans="1:97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2000000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2000000</v>
      </c>
      <c r="CG10">
        <v>0</v>
      </c>
      <c r="CH10">
        <v>0</v>
      </c>
      <c r="CI10">
        <v>0</v>
      </c>
      <c r="CJ10">
        <v>0</v>
      </c>
      <c r="CK10">
        <v>0</v>
      </c>
      <c r="CN10">
        <f t="shared" si="19"/>
        <v>0</v>
      </c>
      <c r="CO10">
        <f t="shared" si="20"/>
        <v>0</v>
      </c>
      <c r="CP10">
        <f t="shared" si="21"/>
        <v>0</v>
      </c>
      <c r="CQ10">
        <f t="shared" si="22"/>
        <v>20</v>
      </c>
      <c r="CR10">
        <f t="shared" si="23"/>
        <v>0</v>
      </c>
      <c r="CS10">
        <f t="shared" si="24"/>
        <v>0</v>
      </c>
    </row>
    <row r="11" spans="1:97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  <c r="BL11">
        <f t="shared" si="7"/>
        <v>5000000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5000000</v>
      </c>
      <c r="BU11">
        <f t="shared" si="16"/>
        <v>0</v>
      </c>
      <c r="BV11">
        <f t="shared" si="17"/>
        <v>0</v>
      </c>
      <c r="BW11">
        <f t="shared" si="18"/>
        <v>0</v>
      </c>
      <c r="BZ11">
        <v>5000000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5000000</v>
      </c>
      <c r="CI11">
        <v>0</v>
      </c>
      <c r="CJ11">
        <v>0</v>
      </c>
      <c r="CK11">
        <v>0</v>
      </c>
      <c r="CN11">
        <f t="shared" si="19"/>
        <v>3.335</v>
      </c>
      <c r="CO11">
        <f t="shared" si="20"/>
        <v>0</v>
      </c>
      <c r="CP11">
        <f t="shared" si="21"/>
        <v>0</v>
      </c>
      <c r="CQ11">
        <f t="shared" si="22"/>
        <v>0</v>
      </c>
      <c r="CR11">
        <f t="shared" si="23"/>
        <v>3.335</v>
      </c>
      <c r="CS11">
        <f t="shared" si="24"/>
        <v>0</v>
      </c>
    </row>
    <row r="12" spans="1:97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2000000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2000000</v>
      </c>
      <c r="BU12">
        <f t="shared" si="16"/>
        <v>0</v>
      </c>
      <c r="BV12">
        <f t="shared" si="17"/>
        <v>0</v>
      </c>
      <c r="BW12">
        <f t="shared" si="18"/>
        <v>0</v>
      </c>
      <c r="BZ12">
        <v>0</v>
      </c>
      <c r="CA12">
        <v>0</v>
      </c>
      <c r="CB12">
        <v>0</v>
      </c>
      <c r="CC12">
        <v>0</v>
      </c>
      <c r="CD12">
        <v>2000000</v>
      </c>
      <c r="CE12">
        <v>0</v>
      </c>
      <c r="CF12">
        <v>0</v>
      </c>
      <c r="CG12">
        <v>0</v>
      </c>
      <c r="CH12">
        <v>2000000</v>
      </c>
      <c r="CI12">
        <v>0</v>
      </c>
      <c r="CJ12">
        <v>0</v>
      </c>
      <c r="CK12">
        <v>0</v>
      </c>
      <c r="CN12">
        <f t="shared" si="19"/>
        <v>0</v>
      </c>
      <c r="CO12">
        <f t="shared" si="20"/>
        <v>0</v>
      </c>
      <c r="CP12">
        <f t="shared" si="21"/>
        <v>2</v>
      </c>
      <c r="CQ12">
        <f t="shared" si="22"/>
        <v>0</v>
      </c>
      <c r="CR12">
        <f t="shared" si="23"/>
        <v>2</v>
      </c>
      <c r="CS12">
        <f t="shared" si="24"/>
        <v>0</v>
      </c>
    </row>
    <row r="13" spans="1:97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3500000</v>
      </c>
      <c r="BS13">
        <f t="shared" si="14"/>
        <v>3500000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3500000</v>
      </c>
      <c r="CG13">
        <v>3500000</v>
      </c>
      <c r="CH13">
        <v>0</v>
      </c>
      <c r="CI13">
        <v>0</v>
      </c>
      <c r="CJ13">
        <v>0</v>
      </c>
      <c r="CK13">
        <v>0</v>
      </c>
      <c r="CN13">
        <f t="shared" si="19"/>
        <v>0</v>
      </c>
      <c r="CO13">
        <f t="shared" si="20"/>
        <v>0</v>
      </c>
      <c r="CP13">
        <f t="shared" si="21"/>
        <v>0</v>
      </c>
      <c r="CQ13">
        <f t="shared" si="22"/>
        <v>5</v>
      </c>
      <c r="CR13">
        <f t="shared" si="23"/>
        <v>0</v>
      </c>
      <c r="CS13">
        <f t="shared" si="24"/>
        <v>0</v>
      </c>
    </row>
    <row r="14" spans="1:97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5000000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5000000</v>
      </c>
      <c r="BW14">
        <f t="shared" si="18"/>
        <v>0</v>
      </c>
      <c r="BZ14">
        <v>0</v>
      </c>
      <c r="CA14">
        <v>0</v>
      </c>
      <c r="CB14">
        <v>0</v>
      </c>
      <c r="CC14">
        <v>0</v>
      </c>
      <c r="CD14">
        <v>5000000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5000000</v>
      </c>
      <c r="CK14">
        <v>0</v>
      </c>
      <c r="CN14">
        <f t="shared" si="19"/>
        <v>0</v>
      </c>
      <c r="CO14">
        <f t="shared" si="20"/>
        <v>0</v>
      </c>
      <c r="CP14">
        <f t="shared" si="21"/>
        <v>5</v>
      </c>
      <c r="CQ14">
        <f t="shared" si="22"/>
        <v>0</v>
      </c>
      <c r="CR14">
        <f t="shared" si="23"/>
        <v>0</v>
      </c>
      <c r="CS14">
        <f t="shared" si="24"/>
        <v>5</v>
      </c>
    </row>
    <row r="15" spans="1:97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N15">
        <f t="shared" si="19"/>
        <v>0</v>
      </c>
      <c r="CO15">
        <f t="shared" si="20"/>
        <v>0</v>
      </c>
      <c r="CP15">
        <f t="shared" si="21"/>
        <v>0</v>
      </c>
      <c r="CQ15">
        <f t="shared" si="22"/>
        <v>0</v>
      </c>
      <c r="CR15">
        <f t="shared" si="23"/>
        <v>0</v>
      </c>
      <c r="CS15">
        <f t="shared" si="24"/>
        <v>0</v>
      </c>
    </row>
    <row r="16" spans="1:97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>
        <f t="shared" si="19"/>
        <v>0</v>
      </c>
      <c r="CO16">
        <f t="shared" si="20"/>
        <v>0</v>
      </c>
      <c r="CP16">
        <f t="shared" si="21"/>
        <v>0</v>
      </c>
      <c r="CQ16">
        <f t="shared" si="22"/>
        <v>0</v>
      </c>
      <c r="CR16">
        <f t="shared" si="23"/>
        <v>0</v>
      </c>
      <c r="CS16">
        <f t="shared" si="24"/>
        <v>0</v>
      </c>
    </row>
    <row r="17" spans="1:97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  <c r="BL17">
        <f t="shared" si="7"/>
        <v>1250000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1250000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1250000</v>
      </c>
      <c r="BU17">
        <f t="shared" si="16"/>
        <v>0</v>
      </c>
      <c r="BV17">
        <f t="shared" si="17"/>
        <v>1250000</v>
      </c>
      <c r="BW17">
        <f t="shared" si="18"/>
        <v>0</v>
      </c>
      <c r="BZ17">
        <v>1250000</v>
      </c>
      <c r="CA17">
        <v>0</v>
      </c>
      <c r="CB17">
        <v>0</v>
      </c>
      <c r="CC17">
        <v>0</v>
      </c>
      <c r="CD17">
        <v>1250000</v>
      </c>
      <c r="CE17">
        <v>0</v>
      </c>
      <c r="CF17">
        <v>0</v>
      </c>
      <c r="CG17">
        <v>0</v>
      </c>
      <c r="CH17">
        <v>1250000</v>
      </c>
      <c r="CI17">
        <v>0</v>
      </c>
      <c r="CJ17">
        <v>1250000</v>
      </c>
      <c r="CK17">
        <v>0</v>
      </c>
      <c r="CN17">
        <f t="shared" si="19"/>
        <v>2</v>
      </c>
      <c r="CO17">
        <f t="shared" si="20"/>
        <v>0</v>
      </c>
      <c r="CP17">
        <f t="shared" si="21"/>
        <v>2</v>
      </c>
      <c r="CQ17">
        <f t="shared" si="22"/>
        <v>0</v>
      </c>
      <c r="CR17">
        <f t="shared" si="23"/>
        <v>2</v>
      </c>
      <c r="CS17">
        <f t="shared" si="24"/>
        <v>2</v>
      </c>
    </row>
    <row r="18" spans="1:97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  <c r="BL18">
        <f t="shared" si="7"/>
        <v>3333333.3333333335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3333333.3333333335</v>
      </c>
      <c r="BS18">
        <f t="shared" si="14"/>
        <v>0</v>
      </c>
      <c r="BT18">
        <f t="shared" si="15"/>
        <v>3333333.3333333335</v>
      </c>
      <c r="BU18">
        <f t="shared" si="16"/>
        <v>0</v>
      </c>
      <c r="BV18">
        <f t="shared" si="17"/>
        <v>0</v>
      </c>
      <c r="BW18">
        <f t="shared" si="18"/>
        <v>0</v>
      </c>
      <c r="BZ18">
        <v>3333333.3333333335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3333333.3333333335</v>
      </c>
      <c r="CG18">
        <v>0</v>
      </c>
      <c r="CH18">
        <v>3333333.3333333335</v>
      </c>
      <c r="CI18">
        <v>0</v>
      </c>
      <c r="CJ18">
        <v>0</v>
      </c>
      <c r="CK18">
        <v>0</v>
      </c>
      <c r="CN18">
        <f t="shared" si="19"/>
        <v>0.66666666666666663</v>
      </c>
      <c r="CO18">
        <f t="shared" si="20"/>
        <v>0</v>
      </c>
      <c r="CP18">
        <f t="shared" si="21"/>
        <v>0</v>
      </c>
      <c r="CQ18">
        <f t="shared" si="22"/>
        <v>0.66666666666666663</v>
      </c>
      <c r="CR18">
        <f t="shared" si="23"/>
        <v>0.66666666666666663</v>
      </c>
      <c r="CS18">
        <f t="shared" si="24"/>
        <v>0</v>
      </c>
    </row>
    <row r="19" spans="1:97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N19">
        <f t="shared" si="19"/>
        <v>0</v>
      </c>
      <c r="CO19">
        <f t="shared" si="20"/>
        <v>0</v>
      </c>
      <c r="CP19">
        <f t="shared" si="21"/>
        <v>0</v>
      </c>
      <c r="CQ19">
        <f t="shared" si="22"/>
        <v>0</v>
      </c>
      <c r="CR19">
        <f t="shared" si="23"/>
        <v>0</v>
      </c>
      <c r="CS19">
        <f t="shared" si="24"/>
        <v>0</v>
      </c>
    </row>
    <row r="20" spans="1:97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N20">
        <f t="shared" si="19"/>
        <v>0</v>
      </c>
      <c r="CO20">
        <f t="shared" si="20"/>
        <v>0</v>
      </c>
      <c r="CP20">
        <f t="shared" si="21"/>
        <v>0</v>
      </c>
      <c r="CQ20">
        <f t="shared" si="22"/>
        <v>0</v>
      </c>
      <c r="CR20">
        <f t="shared" si="23"/>
        <v>0</v>
      </c>
      <c r="CS20">
        <f t="shared" si="24"/>
        <v>0</v>
      </c>
    </row>
    <row r="21" spans="1:97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  <c r="BL21">
        <f t="shared" si="7"/>
        <v>1500000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1500000</v>
      </c>
      <c r="BW21">
        <f t="shared" si="18"/>
        <v>0</v>
      </c>
      <c r="BZ21">
        <v>1500000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1500000</v>
      </c>
      <c r="CK21">
        <v>0</v>
      </c>
      <c r="CN21">
        <f t="shared" si="19"/>
        <v>5</v>
      </c>
      <c r="CO21">
        <f t="shared" si="20"/>
        <v>0</v>
      </c>
      <c r="CP21">
        <f t="shared" si="21"/>
        <v>0</v>
      </c>
      <c r="CQ21">
        <f t="shared" si="22"/>
        <v>0</v>
      </c>
      <c r="CR21">
        <f t="shared" si="23"/>
        <v>0</v>
      </c>
      <c r="CS21">
        <f t="shared" si="24"/>
        <v>5</v>
      </c>
    </row>
    <row r="22" spans="1:97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5000000</v>
      </c>
      <c r="BS22">
        <f t="shared" si="14"/>
        <v>5000000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5000000</v>
      </c>
      <c r="CG22">
        <v>5000000</v>
      </c>
      <c r="CH22">
        <v>0</v>
      </c>
      <c r="CI22">
        <v>0</v>
      </c>
      <c r="CJ22">
        <v>0</v>
      </c>
      <c r="CK22">
        <v>0</v>
      </c>
      <c r="CN22">
        <f t="shared" si="19"/>
        <v>0</v>
      </c>
      <c r="CO22">
        <f t="shared" si="20"/>
        <v>0</v>
      </c>
      <c r="CP22">
        <f t="shared" si="21"/>
        <v>0</v>
      </c>
      <c r="CQ22">
        <f t="shared" si="22"/>
        <v>3.5</v>
      </c>
      <c r="CR22">
        <f t="shared" si="23"/>
        <v>0</v>
      </c>
      <c r="CS22">
        <f t="shared" si="24"/>
        <v>0</v>
      </c>
    </row>
    <row r="23" spans="1:97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  <c r="BL23">
        <f t="shared" si="7"/>
        <v>1500000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1500000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Z23">
        <v>1500000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1500000</v>
      </c>
      <c r="CG23">
        <v>0</v>
      </c>
      <c r="CH23">
        <v>0</v>
      </c>
      <c r="CI23">
        <v>0</v>
      </c>
      <c r="CJ23">
        <v>0</v>
      </c>
      <c r="CK23">
        <v>0</v>
      </c>
      <c r="CN23">
        <f t="shared" si="19"/>
        <v>1.5</v>
      </c>
      <c r="CO23">
        <f t="shared" si="20"/>
        <v>0</v>
      </c>
      <c r="CP23">
        <f t="shared" si="21"/>
        <v>0</v>
      </c>
      <c r="CQ23">
        <f t="shared" si="22"/>
        <v>1.5</v>
      </c>
      <c r="CR23">
        <f t="shared" si="23"/>
        <v>0</v>
      </c>
      <c r="CS23">
        <f t="shared" si="24"/>
        <v>0</v>
      </c>
    </row>
    <row r="24" spans="1:97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  <c r="BL24">
        <f t="shared" si="7"/>
        <v>3750000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3750000</v>
      </c>
      <c r="BU24">
        <f t="shared" si="16"/>
        <v>0</v>
      </c>
      <c r="BV24">
        <f t="shared" si="17"/>
        <v>0</v>
      </c>
      <c r="BW24">
        <f t="shared" si="18"/>
        <v>0</v>
      </c>
      <c r="BZ24">
        <v>3750000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3750000</v>
      </c>
      <c r="CI24">
        <v>0</v>
      </c>
      <c r="CJ24">
        <v>0</v>
      </c>
      <c r="CK24">
        <v>0</v>
      </c>
      <c r="CN24">
        <f t="shared" si="19"/>
        <v>1.875</v>
      </c>
      <c r="CO24">
        <f t="shared" si="20"/>
        <v>0</v>
      </c>
      <c r="CP24">
        <f t="shared" si="21"/>
        <v>0</v>
      </c>
      <c r="CQ24">
        <f t="shared" si="22"/>
        <v>0</v>
      </c>
      <c r="CR24">
        <f t="shared" si="23"/>
        <v>1.875</v>
      </c>
      <c r="CS24">
        <f t="shared" si="24"/>
        <v>0</v>
      </c>
    </row>
    <row r="25" spans="1:97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N25">
        <f t="shared" si="19"/>
        <v>0</v>
      </c>
      <c r="CO25">
        <f t="shared" si="20"/>
        <v>0</v>
      </c>
      <c r="CP25">
        <f t="shared" si="21"/>
        <v>0</v>
      </c>
      <c r="CQ25">
        <f t="shared" si="22"/>
        <v>0</v>
      </c>
      <c r="CR25">
        <f t="shared" si="23"/>
        <v>0</v>
      </c>
      <c r="CS25">
        <f t="shared" si="24"/>
        <v>0</v>
      </c>
    </row>
    <row r="26" spans="1:97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  <c r="BL26">
        <f t="shared" si="7"/>
        <v>3250000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3250000</v>
      </c>
      <c r="BW26">
        <f t="shared" si="18"/>
        <v>0</v>
      </c>
      <c r="BZ26">
        <v>3250000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3250000</v>
      </c>
      <c r="CK26">
        <v>0</v>
      </c>
      <c r="CN26">
        <f t="shared" si="19"/>
        <v>1</v>
      </c>
      <c r="CO26">
        <f t="shared" si="20"/>
        <v>0</v>
      </c>
      <c r="CP26">
        <f t="shared" si="21"/>
        <v>0</v>
      </c>
      <c r="CQ26">
        <f t="shared" si="22"/>
        <v>0</v>
      </c>
      <c r="CR26">
        <f t="shared" si="23"/>
        <v>0</v>
      </c>
      <c r="CS26">
        <f t="shared" si="24"/>
        <v>1</v>
      </c>
    </row>
    <row r="27" spans="1:97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5000000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5000000</v>
      </c>
      <c r="CG27">
        <v>0</v>
      </c>
      <c r="CH27">
        <v>0</v>
      </c>
      <c r="CI27">
        <v>0</v>
      </c>
      <c r="CJ27">
        <v>0</v>
      </c>
      <c r="CK27">
        <v>0</v>
      </c>
      <c r="CN27">
        <f t="shared" si="19"/>
        <v>0</v>
      </c>
      <c r="CO27">
        <f t="shared" si="20"/>
        <v>0</v>
      </c>
      <c r="CP27">
        <f t="shared" si="21"/>
        <v>0</v>
      </c>
      <c r="CQ27">
        <f t="shared" si="22"/>
        <v>2</v>
      </c>
      <c r="CR27">
        <f t="shared" si="23"/>
        <v>0</v>
      </c>
      <c r="CS27">
        <f t="shared" si="24"/>
        <v>0</v>
      </c>
    </row>
    <row r="28" spans="1:97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N28">
        <f t="shared" si="19"/>
        <v>0</v>
      </c>
      <c r="CO28">
        <f t="shared" si="20"/>
        <v>0</v>
      </c>
      <c r="CP28">
        <f t="shared" si="21"/>
        <v>0</v>
      </c>
      <c r="CQ28">
        <f t="shared" si="22"/>
        <v>0</v>
      </c>
      <c r="CR28">
        <f t="shared" si="23"/>
        <v>0</v>
      </c>
      <c r="CS28">
        <f t="shared" si="24"/>
        <v>0</v>
      </c>
    </row>
    <row r="29" spans="1:97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10000000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Z29">
        <v>0</v>
      </c>
      <c r="CA29">
        <v>0</v>
      </c>
      <c r="CB29">
        <v>0</v>
      </c>
      <c r="CC29">
        <v>0</v>
      </c>
      <c r="CD29">
        <v>10000000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N29">
        <f t="shared" si="19"/>
        <v>0</v>
      </c>
      <c r="CO29">
        <f t="shared" si="20"/>
        <v>0</v>
      </c>
      <c r="CP29">
        <f t="shared" si="21"/>
        <v>10</v>
      </c>
      <c r="CQ29">
        <f t="shared" si="22"/>
        <v>0</v>
      </c>
      <c r="CR29">
        <f t="shared" si="23"/>
        <v>0</v>
      </c>
      <c r="CS29">
        <f t="shared" si="24"/>
        <v>0</v>
      </c>
    </row>
    <row r="30" spans="1:97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N30">
        <f t="shared" si="19"/>
        <v>0</v>
      </c>
      <c r="CO30">
        <f t="shared" si="20"/>
        <v>0</v>
      </c>
      <c r="CP30">
        <f t="shared" si="21"/>
        <v>0</v>
      </c>
      <c r="CQ30">
        <f t="shared" si="22"/>
        <v>0</v>
      </c>
      <c r="CR30">
        <f t="shared" si="23"/>
        <v>0</v>
      </c>
      <c r="CS30">
        <f t="shared" si="24"/>
        <v>0</v>
      </c>
    </row>
    <row r="31" spans="1:97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2500000</v>
      </c>
      <c r="BS31">
        <f t="shared" si="14"/>
        <v>5000000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2500000</v>
      </c>
      <c r="CG31">
        <v>5000000</v>
      </c>
      <c r="CH31">
        <v>0</v>
      </c>
      <c r="CI31">
        <v>0</v>
      </c>
      <c r="CJ31">
        <v>0</v>
      </c>
      <c r="CK31">
        <v>0</v>
      </c>
      <c r="CN31">
        <f t="shared" si="19"/>
        <v>0</v>
      </c>
      <c r="CO31">
        <f t="shared" si="20"/>
        <v>0</v>
      </c>
      <c r="CP31">
        <f t="shared" si="21"/>
        <v>0</v>
      </c>
      <c r="CQ31">
        <f t="shared" si="22"/>
        <v>7.5</v>
      </c>
      <c r="CR31">
        <f t="shared" si="23"/>
        <v>0</v>
      </c>
      <c r="CS31">
        <f t="shared" si="24"/>
        <v>0</v>
      </c>
    </row>
    <row r="32" spans="1:97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4000000</v>
      </c>
      <c r="BU32">
        <f t="shared" si="16"/>
        <v>0</v>
      </c>
      <c r="BV32">
        <f t="shared" si="17"/>
        <v>0</v>
      </c>
      <c r="BW32">
        <f t="shared" si="18"/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4000000</v>
      </c>
      <c r="CI32">
        <v>0</v>
      </c>
      <c r="CJ32">
        <v>0</v>
      </c>
      <c r="CK32">
        <v>0</v>
      </c>
      <c r="CN32">
        <f t="shared" si="19"/>
        <v>0</v>
      </c>
      <c r="CO32">
        <f t="shared" si="20"/>
        <v>0</v>
      </c>
      <c r="CP32">
        <f t="shared" si="21"/>
        <v>0</v>
      </c>
      <c r="CQ32">
        <f t="shared" si="22"/>
        <v>0</v>
      </c>
      <c r="CR32">
        <f t="shared" si="23"/>
        <v>10</v>
      </c>
      <c r="CS32">
        <f t="shared" si="24"/>
        <v>0</v>
      </c>
    </row>
    <row r="33" spans="1:97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  <c r="BL33">
        <f t="shared" si="7"/>
        <v>3750000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3750000</v>
      </c>
      <c r="BU33">
        <f t="shared" si="16"/>
        <v>0</v>
      </c>
      <c r="BV33">
        <f t="shared" si="17"/>
        <v>0</v>
      </c>
      <c r="BW33">
        <f t="shared" si="18"/>
        <v>0</v>
      </c>
      <c r="BZ33">
        <v>3750000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3750000</v>
      </c>
      <c r="CI33">
        <v>0</v>
      </c>
      <c r="CJ33">
        <v>0</v>
      </c>
      <c r="CK33">
        <v>0</v>
      </c>
      <c r="CN33">
        <f t="shared" si="19"/>
        <v>1.5</v>
      </c>
      <c r="CO33">
        <f t="shared" si="20"/>
        <v>0</v>
      </c>
      <c r="CP33">
        <f t="shared" si="21"/>
        <v>0</v>
      </c>
      <c r="CQ33">
        <f t="shared" si="22"/>
        <v>0</v>
      </c>
      <c r="CR33">
        <f t="shared" si="23"/>
        <v>1.5</v>
      </c>
      <c r="CS33">
        <f t="shared" si="24"/>
        <v>0</v>
      </c>
    </row>
    <row r="34" spans="1:97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3000000</v>
      </c>
      <c r="BS34">
        <f t="shared" si="14"/>
        <v>5000000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3000000</v>
      </c>
      <c r="CG34">
        <v>5000000</v>
      </c>
      <c r="CH34">
        <v>0</v>
      </c>
      <c r="CI34">
        <v>0</v>
      </c>
      <c r="CJ34">
        <v>0</v>
      </c>
      <c r="CK34">
        <v>0</v>
      </c>
      <c r="CN34">
        <f t="shared" si="19"/>
        <v>0</v>
      </c>
      <c r="CO34">
        <f t="shared" si="20"/>
        <v>0</v>
      </c>
      <c r="CP34">
        <f t="shared" si="21"/>
        <v>0</v>
      </c>
      <c r="CQ34">
        <f t="shared" si="22"/>
        <v>4</v>
      </c>
      <c r="CR34">
        <f t="shared" si="23"/>
        <v>0</v>
      </c>
      <c r="CS34">
        <f t="shared" si="24"/>
        <v>0</v>
      </c>
    </row>
    <row r="35" spans="1:97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  <c r="BL35">
        <f t="shared" si="7"/>
        <v>6000000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Z35">
        <v>6000000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N35">
        <f t="shared" si="19"/>
        <v>4</v>
      </c>
      <c r="CO35">
        <f t="shared" si="20"/>
        <v>0</v>
      </c>
      <c r="CP35">
        <f t="shared" si="21"/>
        <v>0</v>
      </c>
      <c r="CQ35">
        <f t="shared" si="22"/>
        <v>0</v>
      </c>
      <c r="CR35">
        <f t="shared" si="23"/>
        <v>0</v>
      </c>
      <c r="CS35">
        <f t="shared" si="24"/>
        <v>0</v>
      </c>
    </row>
    <row r="36" spans="1:97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10000000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10000000</v>
      </c>
      <c r="CG36">
        <v>0</v>
      </c>
      <c r="CH36">
        <v>0</v>
      </c>
      <c r="CI36">
        <v>0</v>
      </c>
      <c r="CJ36">
        <v>0</v>
      </c>
      <c r="CK36">
        <v>0</v>
      </c>
      <c r="CN36">
        <f t="shared" si="19"/>
        <v>0</v>
      </c>
      <c r="CO36">
        <f t="shared" si="20"/>
        <v>0</v>
      </c>
      <c r="CP36">
        <f t="shared" si="21"/>
        <v>0</v>
      </c>
      <c r="CQ36">
        <f t="shared" si="22"/>
        <v>2.5</v>
      </c>
      <c r="CR36">
        <f t="shared" si="23"/>
        <v>0</v>
      </c>
      <c r="CS36">
        <f t="shared" si="24"/>
        <v>0</v>
      </c>
    </row>
    <row r="37" spans="1:97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N37">
        <f t="shared" si="19"/>
        <v>0</v>
      </c>
      <c r="CO37">
        <f t="shared" si="20"/>
        <v>0</v>
      </c>
      <c r="CP37">
        <f t="shared" si="21"/>
        <v>0</v>
      </c>
      <c r="CQ37">
        <f t="shared" si="22"/>
        <v>0</v>
      </c>
      <c r="CR37">
        <f t="shared" si="23"/>
        <v>0</v>
      </c>
      <c r="CS37">
        <f t="shared" si="24"/>
        <v>0</v>
      </c>
    </row>
    <row r="38" spans="1:97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  <c r="BL38">
        <f t="shared" si="7"/>
        <v>1875000</v>
      </c>
      <c r="BM38">
        <f t="shared" si="8"/>
        <v>0</v>
      </c>
      <c r="BN38">
        <f t="shared" si="9"/>
        <v>1875000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1875000</v>
      </c>
      <c r="BS38">
        <f t="shared" si="14"/>
        <v>0</v>
      </c>
      <c r="BT38">
        <f t="shared" si="15"/>
        <v>1875000</v>
      </c>
      <c r="BU38">
        <f t="shared" si="16"/>
        <v>0</v>
      </c>
      <c r="BV38">
        <f t="shared" si="17"/>
        <v>0</v>
      </c>
      <c r="BW38">
        <f t="shared" si="18"/>
        <v>0</v>
      </c>
      <c r="BZ38">
        <v>1875000</v>
      </c>
      <c r="CA38">
        <v>0</v>
      </c>
      <c r="CB38">
        <v>1875000</v>
      </c>
      <c r="CC38">
        <v>0</v>
      </c>
      <c r="CD38">
        <v>0</v>
      </c>
      <c r="CE38">
        <v>0</v>
      </c>
      <c r="CF38">
        <v>1875000</v>
      </c>
      <c r="CG38">
        <v>0</v>
      </c>
      <c r="CH38">
        <v>1875000</v>
      </c>
      <c r="CI38">
        <v>0</v>
      </c>
      <c r="CJ38">
        <v>0</v>
      </c>
      <c r="CK38">
        <v>0</v>
      </c>
      <c r="CN38">
        <f t="shared" si="19"/>
        <v>3.75</v>
      </c>
      <c r="CO38">
        <f t="shared" si="20"/>
        <v>3.75</v>
      </c>
      <c r="CP38">
        <f t="shared" si="21"/>
        <v>0</v>
      </c>
      <c r="CQ38">
        <f t="shared" si="22"/>
        <v>3.75</v>
      </c>
      <c r="CR38">
        <f t="shared" si="23"/>
        <v>3.75</v>
      </c>
      <c r="CS38">
        <f t="shared" si="24"/>
        <v>0</v>
      </c>
    </row>
    <row r="39" spans="1:97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  <c r="BL39">
        <f t="shared" si="7"/>
        <v>0</v>
      </c>
      <c r="BM39">
        <f t="shared" si="8"/>
        <v>0</v>
      </c>
      <c r="BN39">
        <f t="shared" si="9"/>
        <v>4000000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Z39">
        <v>0</v>
      </c>
      <c r="CA39">
        <v>0</v>
      </c>
      <c r="CB39">
        <v>4000000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N39">
        <f t="shared" si="19"/>
        <v>0</v>
      </c>
      <c r="CO39">
        <f t="shared" si="20"/>
        <v>20</v>
      </c>
      <c r="CP39">
        <f t="shared" si="21"/>
        <v>0</v>
      </c>
      <c r="CQ39">
        <f t="shared" si="22"/>
        <v>0</v>
      </c>
      <c r="CR39">
        <f t="shared" si="23"/>
        <v>0</v>
      </c>
      <c r="CS39">
        <f t="shared" si="24"/>
        <v>0</v>
      </c>
    </row>
    <row r="40" spans="1:97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N40">
        <f t="shared" si="19"/>
        <v>0</v>
      </c>
      <c r="CO40">
        <f t="shared" si="20"/>
        <v>0</v>
      </c>
      <c r="CP40">
        <f t="shared" si="21"/>
        <v>0</v>
      </c>
      <c r="CQ40">
        <f t="shared" si="22"/>
        <v>0</v>
      </c>
      <c r="CR40">
        <f t="shared" si="23"/>
        <v>0</v>
      </c>
      <c r="CS40">
        <f t="shared" si="24"/>
        <v>0</v>
      </c>
    </row>
    <row r="41" spans="1:97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2550000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2550000</v>
      </c>
      <c r="BU41">
        <f t="shared" si="16"/>
        <v>0</v>
      </c>
      <c r="BV41">
        <f t="shared" si="17"/>
        <v>0</v>
      </c>
      <c r="BW41">
        <f t="shared" si="18"/>
        <v>0</v>
      </c>
      <c r="BZ41">
        <v>0</v>
      </c>
      <c r="CA41">
        <v>0</v>
      </c>
      <c r="CB41">
        <v>0</v>
      </c>
      <c r="CC41">
        <v>0</v>
      </c>
      <c r="CD41">
        <v>2550000</v>
      </c>
      <c r="CE41">
        <v>0</v>
      </c>
      <c r="CF41">
        <v>0</v>
      </c>
      <c r="CG41">
        <v>0</v>
      </c>
      <c r="CH41">
        <v>2550000</v>
      </c>
      <c r="CI41">
        <v>0</v>
      </c>
      <c r="CJ41">
        <v>0</v>
      </c>
      <c r="CK41">
        <v>0</v>
      </c>
      <c r="CN41">
        <f t="shared" si="19"/>
        <v>0</v>
      </c>
      <c r="CO41">
        <f t="shared" si="20"/>
        <v>0</v>
      </c>
      <c r="CP41">
        <f t="shared" si="21"/>
        <v>3</v>
      </c>
      <c r="CQ41">
        <f t="shared" si="22"/>
        <v>0</v>
      </c>
      <c r="CR41">
        <f t="shared" si="23"/>
        <v>3</v>
      </c>
      <c r="CS41">
        <f t="shared" si="24"/>
        <v>0</v>
      </c>
    </row>
    <row r="42" spans="1:97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  <c r="BL42">
        <f t="shared" si="7"/>
        <v>0</v>
      </c>
      <c r="BM42">
        <f t="shared" si="8"/>
        <v>0</v>
      </c>
      <c r="BN42">
        <f t="shared" si="9"/>
        <v>7500000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Z42">
        <v>0</v>
      </c>
      <c r="CA42">
        <v>0</v>
      </c>
      <c r="CB42">
        <v>7500000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N42">
        <f t="shared" si="19"/>
        <v>0</v>
      </c>
      <c r="CO42">
        <f t="shared" si="20"/>
        <v>5</v>
      </c>
      <c r="CP42">
        <f t="shared" si="21"/>
        <v>0</v>
      </c>
      <c r="CQ42">
        <f t="shared" si="22"/>
        <v>0</v>
      </c>
      <c r="CR42">
        <f t="shared" si="23"/>
        <v>0</v>
      </c>
      <c r="CS42">
        <f t="shared" si="24"/>
        <v>0</v>
      </c>
    </row>
    <row r="43" spans="1:97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N43">
        <f t="shared" si="19"/>
        <v>0</v>
      </c>
      <c r="CO43">
        <f t="shared" si="20"/>
        <v>0</v>
      </c>
      <c r="CP43">
        <f t="shared" si="21"/>
        <v>0</v>
      </c>
      <c r="CQ43">
        <f t="shared" si="22"/>
        <v>0</v>
      </c>
      <c r="CR43">
        <f t="shared" si="23"/>
        <v>0</v>
      </c>
      <c r="CS43">
        <f t="shared" si="24"/>
        <v>0</v>
      </c>
    </row>
    <row r="44" spans="1:97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  <c r="BL44">
        <f t="shared" si="7"/>
        <v>0</v>
      </c>
      <c r="BM44">
        <f t="shared" si="8"/>
        <v>0</v>
      </c>
      <c r="BN44">
        <f t="shared" si="9"/>
        <v>7200000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Z44">
        <v>0</v>
      </c>
      <c r="CA44">
        <v>0</v>
      </c>
      <c r="CB44">
        <v>7200000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N44">
        <f t="shared" si="19"/>
        <v>0</v>
      </c>
      <c r="CO44">
        <f t="shared" si="20"/>
        <v>6.5</v>
      </c>
      <c r="CP44">
        <f t="shared" si="21"/>
        <v>0</v>
      </c>
      <c r="CQ44">
        <f t="shared" si="22"/>
        <v>0</v>
      </c>
      <c r="CR44">
        <f t="shared" si="23"/>
        <v>0</v>
      </c>
      <c r="CS44">
        <f t="shared" si="24"/>
        <v>0</v>
      </c>
    </row>
    <row r="45" spans="1:97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  <c r="BL45">
        <f t="shared" si="7"/>
        <v>4500000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4500000</v>
      </c>
      <c r="BU45">
        <f t="shared" si="16"/>
        <v>0</v>
      </c>
      <c r="BV45">
        <f t="shared" si="17"/>
        <v>0</v>
      </c>
      <c r="BW45">
        <f t="shared" si="18"/>
        <v>0</v>
      </c>
      <c r="BZ45">
        <v>4500000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4500000</v>
      </c>
      <c r="CI45">
        <v>0</v>
      </c>
      <c r="CJ45">
        <v>0</v>
      </c>
      <c r="CK45">
        <v>0</v>
      </c>
      <c r="CN45">
        <f t="shared" si="19"/>
        <v>3.75</v>
      </c>
      <c r="CO45">
        <f t="shared" si="20"/>
        <v>0</v>
      </c>
      <c r="CP45">
        <f t="shared" si="21"/>
        <v>0</v>
      </c>
      <c r="CQ45">
        <f t="shared" si="22"/>
        <v>0</v>
      </c>
      <c r="CR45">
        <f t="shared" si="23"/>
        <v>3.75</v>
      </c>
      <c r="CS45">
        <f t="shared" si="24"/>
        <v>0</v>
      </c>
    </row>
    <row r="46" spans="1:97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  <c r="BL46">
        <f t="shared" si="7"/>
        <v>0</v>
      </c>
      <c r="BM46">
        <f t="shared" si="8"/>
        <v>0</v>
      </c>
      <c r="BN46">
        <f t="shared" si="9"/>
        <v>3000000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3000000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Z46">
        <v>0</v>
      </c>
      <c r="CA46">
        <v>0</v>
      </c>
      <c r="CB46">
        <v>3000000</v>
      </c>
      <c r="CC46">
        <v>0</v>
      </c>
      <c r="CD46">
        <v>0</v>
      </c>
      <c r="CE46">
        <v>0</v>
      </c>
      <c r="CF46">
        <v>3000000</v>
      </c>
      <c r="CG46">
        <v>0</v>
      </c>
      <c r="CH46">
        <v>0</v>
      </c>
      <c r="CI46">
        <v>0</v>
      </c>
      <c r="CJ46">
        <v>0</v>
      </c>
      <c r="CK46">
        <v>0</v>
      </c>
      <c r="CN46">
        <f t="shared" si="19"/>
        <v>0</v>
      </c>
      <c r="CO46">
        <f t="shared" si="20"/>
        <v>3</v>
      </c>
      <c r="CP46">
        <f t="shared" si="21"/>
        <v>0</v>
      </c>
      <c r="CQ46">
        <f t="shared" si="22"/>
        <v>3</v>
      </c>
      <c r="CR46">
        <f t="shared" si="23"/>
        <v>0</v>
      </c>
      <c r="CS46">
        <f t="shared" si="24"/>
        <v>0</v>
      </c>
    </row>
    <row r="47" spans="1:97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1900000</v>
      </c>
      <c r="BS47">
        <f t="shared" si="14"/>
        <v>4100000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1900000</v>
      </c>
      <c r="CG47">
        <v>4100000</v>
      </c>
      <c r="CH47">
        <v>0</v>
      </c>
      <c r="CI47">
        <v>0</v>
      </c>
      <c r="CJ47">
        <v>0</v>
      </c>
      <c r="CK47">
        <v>0</v>
      </c>
      <c r="CN47">
        <f t="shared" si="19"/>
        <v>0</v>
      </c>
      <c r="CO47">
        <f t="shared" si="20"/>
        <v>0</v>
      </c>
      <c r="CP47">
        <f t="shared" si="21"/>
        <v>0</v>
      </c>
      <c r="CQ47">
        <f t="shared" si="22"/>
        <v>1</v>
      </c>
      <c r="CR47">
        <f t="shared" si="23"/>
        <v>0</v>
      </c>
      <c r="CS47">
        <f t="shared" si="24"/>
        <v>0</v>
      </c>
    </row>
    <row r="48" spans="1:97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5000000</v>
      </c>
      <c r="BU48">
        <f t="shared" si="16"/>
        <v>0</v>
      </c>
      <c r="BV48">
        <f t="shared" si="17"/>
        <v>0</v>
      </c>
      <c r="BW48">
        <f t="shared" si="18"/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5000000</v>
      </c>
      <c r="CI48">
        <v>0</v>
      </c>
      <c r="CJ48">
        <v>0</v>
      </c>
      <c r="CK48">
        <v>0</v>
      </c>
      <c r="CN48">
        <f t="shared" si="19"/>
        <v>0</v>
      </c>
      <c r="CO48">
        <f t="shared" si="20"/>
        <v>0</v>
      </c>
      <c r="CP48">
        <f t="shared" si="21"/>
        <v>0</v>
      </c>
      <c r="CQ48">
        <f t="shared" si="22"/>
        <v>0</v>
      </c>
      <c r="CR48">
        <f t="shared" si="23"/>
        <v>2</v>
      </c>
      <c r="CS48">
        <f t="shared" si="24"/>
        <v>0</v>
      </c>
    </row>
    <row r="49" spans="1:97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4500000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4500000</v>
      </c>
      <c r="BU49">
        <f t="shared" si="16"/>
        <v>0</v>
      </c>
      <c r="BV49">
        <f t="shared" si="17"/>
        <v>0</v>
      </c>
      <c r="BW49">
        <f t="shared" si="18"/>
        <v>0</v>
      </c>
      <c r="BZ49">
        <v>0</v>
      </c>
      <c r="CA49">
        <v>0</v>
      </c>
      <c r="CB49">
        <v>0</v>
      </c>
      <c r="CC49">
        <v>0</v>
      </c>
      <c r="CD49">
        <v>4500000</v>
      </c>
      <c r="CE49">
        <v>0</v>
      </c>
      <c r="CF49">
        <v>0</v>
      </c>
      <c r="CG49">
        <v>0</v>
      </c>
      <c r="CH49">
        <v>4500000</v>
      </c>
      <c r="CI49">
        <v>0</v>
      </c>
      <c r="CJ49">
        <v>0</v>
      </c>
      <c r="CK49">
        <v>0</v>
      </c>
      <c r="CN49">
        <f t="shared" si="19"/>
        <v>0</v>
      </c>
      <c r="CO49">
        <f t="shared" si="20"/>
        <v>0</v>
      </c>
      <c r="CP49">
        <f t="shared" si="21"/>
        <v>1.5</v>
      </c>
      <c r="CQ49">
        <f t="shared" si="22"/>
        <v>0</v>
      </c>
      <c r="CR49">
        <f t="shared" si="23"/>
        <v>1.5</v>
      </c>
      <c r="CS49">
        <f t="shared" si="24"/>
        <v>0</v>
      </c>
    </row>
    <row r="50" spans="1:97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N50">
        <f t="shared" si="19"/>
        <v>0</v>
      </c>
      <c r="CO50">
        <f t="shared" si="20"/>
        <v>0</v>
      </c>
      <c r="CP50">
        <f t="shared" si="21"/>
        <v>0</v>
      </c>
      <c r="CQ50">
        <f t="shared" si="22"/>
        <v>0</v>
      </c>
      <c r="CR50">
        <f t="shared" si="23"/>
        <v>0</v>
      </c>
      <c r="CS50">
        <f t="shared" si="24"/>
        <v>0</v>
      </c>
    </row>
    <row r="51" spans="1:97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N51">
        <f t="shared" si="19"/>
        <v>0</v>
      </c>
      <c r="CO51">
        <f t="shared" si="20"/>
        <v>0</v>
      </c>
      <c r="CP51">
        <f t="shared" si="21"/>
        <v>0</v>
      </c>
      <c r="CQ51">
        <f t="shared" si="22"/>
        <v>0</v>
      </c>
      <c r="CR51">
        <f t="shared" si="23"/>
        <v>0</v>
      </c>
      <c r="CS51">
        <f t="shared" si="24"/>
        <v>0</v>
      </c>
    </row>
    <row r="52" spans="1:97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  <c r="BL52">
        <f t="shared" si="7"/>
        <v>0</v>
      </c>
      <c r="BM52">
        <f t="shared" si="8"/>
        <v>0</v>
      </c>
      <c r="BN52">
        <f t="shared" si="9"/>
        <v>1000000</v>
      </c>
      <c r="BO52">
        <f t="shared" si="10"/>
        <v>0</v>
      </c>
      <c r="BP52">
        <f t="shared" si="11"/>
        <v>0</v>
      </c>
      <c r="BQ52">
        <f t="shared" si="12"/>
        <v>0</v>
      </c>
      <c r="BR52">
        <f t="shared" si="13"/>
        <v>0</v>
      </c>
      <c r="BS52">
        <f t="shared" si="14"/>
        <v>0</v>
      </c>
      <c r="BT52">
        <f t="shared" si="15"/>
        <v>1000000</v>
      </c>
      <c r="BU52">
        <f t="shared" si="16"/>
        <v>0</v>
      </c>
      <c r="BV52">
        <f t="shared" si="17"/>
        <v>0</v>
      </c>
      <c r="BW52">
        <f t="shared" si="18"/>
        <v>0</v>
      </c>
      <c r="BZ52">
        <v>0</v>
      </c>
      <c r="CA52">
        <v>0</v>
      </c>
      <c r="CB52">
        <v>1000000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1000000</v>
      </c>
      <c r="CI52">
        <v>0</v>
      </c>
      <c r="CJ52">
        <v>0</v>
      </c>
      <c r="CK52">
        <v>0</v>
      </c>
      <c r="CN52">
        <f t="shared" si="19"/>
        <v>0</v>
      </c>
      <c r="CO52">
        <f t="shared" si="20"/>
        <v>10</v>
      </c>
      <c r="CP52">
        <f t="shared" si="21"/>
        <v>0</v>
      </c>
      <c r="CQ52">
        <f t="shared" si="22"/>
        <v>0</v>
      </c>
      <c r="CR52">
        <f t="shared" si="23"/>
        <v>10</v>
      </c>
      <c r="CS52">
        <f t="shared" si="24"/>
        <v>0</v>
      </c>
    </row>
    <row r="53" spans="1:97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  <c r="BL53">
        <f t="shared" si="7"/>
        <v>0</v>
      </c>
      <c r="BM53">
        <f t="shared" si="8"/>
        <v>0</v>
      </c>
      <c r="BN53">
        <f t="shared" si="9"/>
        <v>0</v>
      </c>
      <c r="BO53">
        <f t="shared" si="10"/>
        <v>0</v>
      </c>
      <c r="BP53">
        <f t="shared" si="11"/>
        <v>5000000</v>
      </c>
      <c r="BQ53">
        <f t="shared" si="12"/>
        <v>0</v>
      </c>
      <c r="BR53">
        <f t="shared" si="13"/>
        <v>0</v>
      </c>
      <c r="BS53">
        <f t="shared" si="14"/>
        <v>0</v>
      </c>
      <c r="BT53">
        <f t="shared" si="15"/>
        <v>0</v>
      </c>
      <c r="BU53">
        <f t="shared" si="16"/>
        <v>0</v>
      </c>
      <c r="BV53">
        <f t="shared" si="17"/>
        <v>0</v>
      </c>
      <c r="BW53">
        <f t="shared" si="18"/>
        <v>0</v>
      </c>
      <c r="BZ53">
        <v>0</v>
      </c>
      <c r="CA53">
        <v>0</v>
      </c>
      <c r="CB53">
        <v>0</v>
      </c>
      <c r="CC53">
        <v>0</v>
      </c>
      <c r="CD53">
        <v>5000000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N53">
        <f t="shared" si="19"/>
        <v>0</v>
      </c>
      <c r="CO53">
        <f t="shared" si="20"/>
        <v>0</v>
      </c>
      <c r="CP53">
        <f t="shared" si="21"/>
        <v>20</v>
      </c>
      <c r="CQ53">
        <f t="shared" si="22"/>
        <v>0</v>
      </c>
      <c r="CR53">
        <f t="shared" si="23"/>
        <v>0</v>
      </c>
      <c r="CS53">
        <f t="shared" si="24"/>
        <v>0</v>
      </c>
    </row>
    <row r="54" spans="1:97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P54">
        <f t="shared" si="11"/>
        <v>0</v>
      </c>
      <c r="BQ54">
        <f t="shared" si="12"/>
        <v>0</v>
      </c>
      <c r="BR54">
        <f t="shared" si="13"/>
        <v>0</v>
      </c>
      <c r="BS54">
        <f t="shared" si="14"/>
        <v>0</v>
      </c>
      <c r="BT54">
        <f t="shared" si="15"/>
        <v>10000000</v>
      </c>
      <c r="BU54">
        <f t="shared" si="16"/>
        <v>0</v>
      </c>
      <c r="BV54">
        <f t="shared" si="17"/>
        <v>0</v>
      </c>
      <c r="BW54">
        <f t="shared" si="18"/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10000000</v>
      </c>
      <c r="CI54">
        <v>0</v>
      </c>
      <c r="CJ54">
        <v>0</v>
      </c>
      <c r="CK54">
        <v>0</v>
      </c>
      <c r="CN54">
        <f t="shared" si="19"/>
        <v>0</v>
      </c>
      <c r="CO54">
        <f t="shared" si="20"/>
        <v>0</v>
      </c>
      <c r="CP54">
        <f t="shared" si="21"/>
        <v>0</v>
      </c>
      <c r="CQ54">
        <f t="shared" si="22"/>
        <v>0</v>
      </c>
      <c r="CR54">
        <f t="shared" si="23"/>
        <v>1</v>
      </c>
      <c r="CS54">
        <f t="shared" si="24"/>
        <v>0</v>
      </c>
    </row>
    <row r="55" spans="1:97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  <c r="BL55">
        <f t="shared" si="7"/>
        <v>0</v>
      </c>
      <c r="BM55">
        <f t="shared" si="8"/>
        <v>0</v>
      </c>
      <c r="BN55">
        <f t="shared" si="9"/>
        <v>2500000</v>
      </c>
      <c r="BO55">
        <f t="shared" si="10"/>
        <v>2500000</v>
      </c>
      <c r="BP55">
        <f t="shared" si="11"/>
        <v>0</v>
      </c>
      <c r="BQ55">
        <f t="shared" si="12"/>
        <v>0</v>
      </c>
      <c r="BR55">
        <f t="shared" si="13"/>
        <v>0</v>
      </c>
      <c r="BS55">
        <f t="shared" si="14"/>
        <v>0</v>
      </c>
      <c r="BT55">
        <f t="shared" si="15"/>
        <v>0</v>
      </c>
      <c r="BU55">
        <f t="shared" si="16"/>
        <v>0</v>
      </c>
      <c r="BV55">
        <f t="shared" si="17"/>
        <v>0</v>
      </c>
      <c r="BW55">
        <f t="shared" si="18"/>
        <v>0</v>
      </c>
      <c r="BZ55">
        <v>0</v>
      </c>
      <c r="CA55">
        <v>0</v>
      </c>
      <c r="CB55">
        <v>2500000</v>
      </c>
      <c r="CC55">
        <v>2500000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N55">
        <f t="shared" si="19"/>
        <v>0</v>
      </c>
      <c r="CO55">
        <f t="shared" si="20"/>
        <v>5</v>
      </c>
      <c r="CP55">
        <f t="shared" si="21"/>
        <v>0</v>
      </c>
      <c r="CQ55">
        <f t="shared" si="22"/>
        <v>0</v>
      </c>
      <c r="CR55">
        <f t="shared" si="23"/>
        <v>0</v>
      </c>
      <c r="CS55">
        <f t="shared" si="24"/>
        <v>0</v>
      </c>
    </row>
    <row r="56" spans="1:97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  <c r="BL56">
        <f t="shared" si="7"/>
        <v>0</v>
      </c>
      <c r="BM56">
        <f t="shared" si="8"/>
        <v>0</v>
      </c>
      <c r="BN56">
        <f t="shared" si="9"/>
        <v>0</v>
      </c>
      <c r="BO56">
        <f t="shared" si="10"/>
        <v>0</v>
      </c>
      <c r="BP56">
        <f t="shared" si="11"/>
        <v>0</v>
      </c>
      <c r="BQ56">
        <f t="shared" si="12"/>
        <v>0</v>
      </c>
      <c r="BR56">
        <f t="shared" si="13"/>
        <v>0</v>
      </c>
      <c r="BS56">
        <f t="shared" si="14"/>
        <v>0</v>
      </c>
      <c r="BT56">
        <f t="shared" si="15"/>
        <v>0</v>
      </c>
      <c r="BU56">
        <f t="shared" si="16"/>
        <v>0</v>
      </c>
      <c r="BV56">
        <f t="shared" si="17"/>
        <v>0</v>
      </c>
      <c r="BW56">
        <f t="shared" si="18"/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N56">
        <f t="shared" si="19"/>
        <v>0</v>
      </c>
      <c r="CO56">
        <f t="shared" si="20"/>
        <v>0</v>
      </c>
      <c r="CP56">
        <f t="shared" si="21"/>
        <v>0</v>
      </c>
      <c r="CQ56">
        <f t="shared" si="22"/>
        <v>0</v>
      </c>
      <c r="CR56">
        <f t="shared" si="23"/>
        <v>0</v>
      </c>
      <c r="CS56">
        <f t="shared" si="24"/>
        <v>0</v>
      </c>
    </row>
    <row r="57" spans="1:97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  <c r="BL57">
        <f t="shared" si="7"/>
        <v>0</v>
      </c>
      <c r="BM57">
        <f t="shared" si="8"/>
        <v>0</v>
      </c>
      <c r="BN57">
        <f t="shared" si="9"/>
        <v>0</v>
      </c>
      <c r="BO57">
        <f t="shared" si="10"/>
        <v>0</v>
      </c>
      <c r="BP57">
        <f t="shared" si="11"/>
        <v>0</v>
      </c>
      <c r="BQ57">
        <f t="shared" si="12"/>
        <v>0</v>
      </c>
      <c r="BR57">
        <f t="shared" si="13"/>
        <v>0</v>
      </c>
      <c r="BS57">
        <f t="shared" si="14"/>
        <v>0</v>
      </c>
      <c r="BT57">
        <f t="shared" si="15"/>
        <v>0</v>
      </c>
      <c r="BU57">
        <f t="shared" si="16"/>
        <v>0</v>
      </c>
      <c r="BV57">
        <f t="shared" si="17"/>
        <v>0</v>
      </c>
      <c r="BW57">
        <f t="shared" si="18"/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N57">
        <f t="shared" si="19"/>
        <v>0</v>
      </c>
      <c r="CO57">
        <f t="shared" si="20"/>
        <v>0</v>
      </c>
      <c r="CP57">
        <f t="shared" si="21"/>
        <v>0</v>
      </c>
      <c r="CQ57">
        <f t="shared" si="22"/>
        <v>0</v>
      </c>
      <c r="CR57">
        <f t="shared" si="23"/>
        <v>0</v>
      </c>
      <c r="CS57">
        <f t="shared" si="24"/>
        <v>0</v>
      </c>
    </row>
    <row r="58" spans="1:97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P58">
        <f t="shared" si="11"/>
        <v>0</v>
      </c>
      <c r="BQ58">
        <f t="shared" si="12"/>
        <v>0</v>
      </c>
      <c r="BR58">
        <f t="shared" si="13"/>
        <v>7000000</v>
      </c>
      <c r="BS58">
        <f t="shared" si="14"/>
        <v>0</v>
      </c>
      <c r="BT58">
        <f t="shared" si="15"/>
        <v>0</v>
      </c>
      <c r="BU58">
        <f t="shared" si="16"/>
        <v>0</v>
      </c>
      <c r="BV58">
        <f t="shared" si="17"/>
        <v>0</v>
      </c>
      <c r="BW58">
        <f t="shared" si="18"/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7000000</v>
      </c>
      <c r="CG58">
        <v>0</v>
      </c>
      <c r="CH58">
        <v>0</v>
      </c>
      <c r="CI58">
        <v>0</v>
      </c>
      <c r="CJ58">
        <v>0</v>
      </c>
      <c r="CK58">
        <v>0</v>
      </c>
      <c r="CN58">
        <f t="shared" si="19"/>
        <v>0</v>
      </c>
      <c r="CO58">
        <f t="shared" si="20"/>
        <v>0</v>
      </c>
      <c r="CP58">
        <f t="shared" si="21"/>
        <v>0</v>
      </c>
      <c r="CQ58">
        <f t="shared" si="22"/>
        <v>5</v>
      </c>
      <c r="CR58">
        <f t="shared" si="23"/>
        <v>0</v>
      </c>
      <c r="CS58">
        <f t="shared" si="24"/>
        <v>0</v>
      </c>
    </row>
    <row r="59" spans="1:97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  <c r="BL59">
        <f t="shared" si="7"/>
        <v>3750000</v>
      </c>
      <c r="BM59">
        <f t="shared" si="8"/>
        <v>0</v>
      </c>
      <c r="BN59">
        <f t="shared" si="9"/>
        <v>0</v>
      </c>
      <c r="BO59">
        <f t="shared" si="10"/>
        <v>0</v>
      </c>
      <c r="BP59">
        <f t="shared" si="11"/>
        <v>0</v>
      </c>
      <c r="BQ59">
        <f t="shared" si="12"/>
        <v>0</v>
      </c>
      <c r="BR59">
        <f t="shared" si="13"/>
        <v>0</v>
      </c>
      <c r="BS59">
        <f t="shared" si="14"/>
        <v>0</v>
      </c>
      <c r="BT59">
        <f t="shared" si="15"/>
        <v>3750000</v>
      </c>
      <c r="BU59">
        <f t="shared" si="16"/>
        <v>0</v>
      </c>
      <c r="BV59">
        <f t="shared" si="17"/>
        <v>0</v>
      </c>
      <c r="BW59">
        <f t="shared" si="18"/>
        <v>0</v>
      </c>
      <c r="BZ59">
        <v>3750000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3750000</v>
      </c>
      <c r="CI59">
        <v>0</v>
      </c>
      <c r="CJ59">
        <v>0</v>
      </c>
      <c r="CK59">
        <v>0</v>
      </c>
      <c r="CN59">
        <f t="shared" si="19"/>
        <v>1.43</v>
      </c>
      <c r="CO59">
        <f t="shared" si="20"/>
        <v>0</v>
      </c>
      <c r="CP59">
        <f t="shared" si="21"/>
        <v>0</v>
      </c>
      <c r="CQ59">
        <f t="shared" si="22"/>
        <v>0</v>
      </c>
      <c r="CR59">
        <f t="shared" si="23"/>
        <v>1.43</v>
      </c>
      <c r="CS59">
        <f t="shared" si="24"/>
        <v>0</v>
      </c>
    </row>
    <row r="60" spans="1:97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  <c r="BL60">
        <f t="shared" si="7"/>
        <v>3000000</v>
      </c>
      <c r="BM60">
        <f t="shared" si="8"/>
        <v>0</v>
      </c>
      <c r="BN60">
        <f t="shared" si="9"/>
        <v>0</v>
      </c>
      <c r="BO60">
        <f t="shared" si="10"/>
        <v>0</v>
      </c>
      <c r="BP60">
        <f t="shared" si="11"/>
        <v>3000000</v>
      </c>
      <c r="BQ60">
        <f t="shared" si="12"/>
        <v>0</v>
      </c>
      <c r="BR60">
        <f t="shared" si="13"/>
        <v>3000000</v>
      </c>
      <c r="BS60">
        <f t="shared" si="14"/>
        <v>0</v>
      </c>
      <c r="BT60">
        <f t="shared" si="15"/>
        <v>3000000</v>
      </c>
      <c r="BU60">
        <f t="shared" si="16"/>
        <v>0</v>
      </c>
      <c r="BV60">
        <f t="shared" si="17"/>
        <v>3000000</v>
      </c>
      <c r="BW60">
        <f t="shared" si="18"/>
        <v>0</v>
      </c>
      <c r="BZ60">
        <v>3000000</v>
      </c>
      <c r="CA60">
        <v>0</v>
      </c>
      <c r="CB60">
        <v>0</v>
      </c>
      <c r="CC60">
        <v>0</v>
      </c>
      <c r="CD60">
        <v>3000000</v>
      </c>
      <c r="CE60">
        <v>0</v>
      </c>
      <c r="CF60">
        <v>3000000</v>
      </c>
      <c r="CG60">
        <v>0</v>
      </c>
      <c r="CH60">
        <v>3000000</v>
      </c>
      <c r="CI60">
        <v>0</v>
      </c>
      <c r="CJ60">
        <v>3000000</v>
      </c>
      <c r="CK60">
        <v>0</v>
      </c>
      <c r="CN60">
        <f t="shared" si="19"/>
        <v>0.3</v>
      </c>
      <c r="CO60">
        <f t="shared" si="20"/>
        <v>0</v>
      </c>
      <c r="CP60">
        <f t="shared" si="21"/>
        <v>0.3</v>
      </c>
      <c r="CQ60">
        <f t="shared" si="22"/>
        <v>0.3</v>
      </c>
      <c r="CR60">
        <f t="shared" si="23"/>
        <v>0.3</v>
      </c>
      <c r="CS60">
        <f t="shared" si="24"/>
        <v>0.3</v>
      </c>
    </row>
    <row r="61" spans="1:97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  <c r="BL61">
        <f t="shared" si="7"/>
        <v>5000000</v>
      </c>
      <c r="BM61">
        <f t="shared" si="8"/>
        <v>0</v>
      </c>
      <c r="BN61">
        <f t="shared" si="9"/>
        <v>0</v>
      </c>
      <c r="BO61">
        <f t="shared" si="10"/>
        <v>0</v>
      </c>
      <c r="BP61">
        <f t="shared" si="11"/>
        <v>0</v>
      </c>
      <c r="BQ61">
        <f t="shared" si="12"/>
        <v>0</v>
      </c>
      <c r="BR61">
        <f t="shared" si="13"/>
        <v>5000000</v>
      </c>
      <c r="BS61">
        <f t="shared" si="14"/>
        <v>0</v>
      </c>
      <c r="BT61">
        <f t="shared" si="15"/>
        <v>5000000</v>
      </c>
      <c r="BU61">
        <f t="shared" si="16"/>
        <v>0</v>
      </c>
      <c r="BV61">
        <f t="shared" si="17"/>
        <v>0</v>
      </c>
      <c r="BW61">
        <f t="shared" si="18"/>
        <v>0</v>
      </c>
      <c r="BZ61">
        <v>5000000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5000000</v>
      </c>
      <c r="CG61">
        <v>0</v>
      </c>
      <c r="CH61">
        <v>5000000</v>
      </c>
      <c r="CI61">
        <v>0</v>
      </c>
      <c r="CJ61">
        <v>0</v>
      </c>
      <c r="CK61">
        <v>0</v>
      </c>
      <c r="CN61">
        <f t="shared" si="19"/>
        <v>0.83333333333333337</v>
      </c>
      <c r="CO61">
        <f t="shared" si="20"/>
        <v>0</v>
      </c>
      <c r="CP61">
        <f t="shared" si="21"/>
        <v>0</v>
      </c>
      <c r="CQ61">
        <f t="shared" si="22"/>
        <v>0.83333333333333337</v>
      </c>
      <c r="CR61">
        <f t="shared" si="23"/>
        <v>0.83333333333333337</v>
      </c>
      <c r="CS61">
        <f t="shared" si="24"/>
        <v>0</v>
      </c>
    </row>
    <row r="62" spans="1:97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P62">
        <f t="shared" si="11"/>
        <v>0</v>
      </c>
      <c r="BQ62">
        <f t="shared" si="12"/>
        <v>0</v>
      </c>
      <c r="BR62">
        <f t="shared" si="13"/>
        <v>0</v>
      </c>
      <c r="BS62">
        <f t="shared" si="14"/>
        <v>0</v>
      </c>
      <c r="BT62">
        <f t="shared" si="15"/>
        <v>0</v>
      </c>
      <c r="BU62">
        <f t="shared" si="16"/>
        <v>0</v>
      </c>
      <c r="BV62">
        <f t="shared" si="17"/>
        <v>0</v>
      </c>
      <c r="BW62">
        <f t="shared" si="18"/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N62">
        <f t="shared" si="19"/>
        <v>0</v>
      </c>
      <c r="CO62">
        <f t="shared" si="20"/>
        <v>0</v>
      </c>
      <c r="CP62">
        <f t="shared" si="21"/>
        <v>0</v>
      </c>
      <c r="CQ62">
        <f t="shared" si="22"/>
        <v>0</v>
      </c>
      <c r="CR62">
        <f t="shared" si="23"/>
        <v>0</v>
      </c>
      <c r="CS62">
        <f t="shared" si="24"/>
        <v>0</v>
      </c>
    </row>
    <row r="63" spans="1:97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P63">
        <f t="shared" si="11"/>
        <v>0</v>
      </c>
      <c r="BQ63">
        <f t="shared" si="12"/>
        <v>0</v>
      </c>
      <c r="BR63">
        <f t="shared" si="13"/>
        <v>0</v>
      </c>
      <c r="BS63">
        <f t="shared" si="14"/>
        <v>0</v>
      </c>
      <c r="BT63">
        <f t="shared" si="15"/>
        <v>0</v>
      </c>
      <c r="BU63">
        <f t="shared" si="16"/>
        <v>0</v>
      </c>
      <c r="BV63">
        <f t="shared" si="17"/>
        <v>0</v>
      </c>
      <c r="BW63">
        <f t="shared" si="18"/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N63">
        <f t="shared" si="19"/>
        <v>0</v>
      </c>
      <c r="CO63">
        <f t="shared" si="20"/>
        <v>0</v>
      </c>
      <c r="CP63">
        <f t="shared" si="21"/>
        <v>0</v>
      </c>
      <c r="CQ63">
        <f t="shared" si="22"/>
        <v>0</v>
      </c>
      <c r="CR63">
        <f t="shared" si="23"/>
        <v>0</v>
      </c>
      <c r="CS63">
        <f t="shared" si="24"/>
        <v>0</v>
      </c>
    </row>
    <row r="64" spans="1:97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  <c r="BL64">
        <f t="shared" si="7"/>
        <v>1500000</v>
      </c>
      <c r="BM64">
        <f t="shared" si="8"/>
        <v>3500000</v>
      </c>
      <c r="BN64">
        <f t="shared" si="9"/>
        <v>0</v>
      </c>
      <c r="BO64">
        <f t="shared" si="10"/>
        <v>0</v>
      </c>
      <c r="BP64">
        <f t="shared" si="11"/>
        <v>0</v>
      </c>
      <c r="BQ64">
        <f t="shared" si="12"/>
        <v>0</v>
      </c>
      <c r="BR64">
        <f t="shared" si="13"/>
        <v>0</v>
      </c>
      <c r="BS64">
        <f t="shared" si="14"/>
        <v>0</v>
      </c>
      <c r="BT64">
        <f t="shared" si="15"/>
        <v>0</v>
      </c>
      <c r="BU64">
        <f t="shared" si="16"/>
        <v>0</v>
      </c>
      <c r="BV64">
        <f t="shared" si="17"/>
        <v>0</v>
      </c>
      <c r="BW64">
        <f t="shared" si="18"/>
        <v>0</v>
      </c>
      <c r="BZ64">
        <v>1500000</v>
      </c>
      <c r="CA64">
        <v>3500000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N64">
        <f t="shared" si="19"/>
        <v>10</v>
      </c>
      <c r="CO64">
        <f t="shared" si="20"/>
        <v>0</v>
      </c>
      <c r="CP64">
        <f t="shared" si="21"/>
        <v>0</v>
      </c>
      <c r="CQ64">
        <f t="shared" si="22"/>
        <v>0</v>
      </c>
      <c r="CR64">
        <f t="shared" si="23"/>
        <v>0</v>
      </c>
      <c r="CS64">
        <f t="shared" si="24"/>
        <v>0</v>
      </c>
    </row>
    <row r="65" spans="1:97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P65">
        <f t="shared" si="11"/>
        <v>0</v>
      </c>
      <c r="BQ65">
        <f t="shared" si="12"/>
        <v>0</v>
      </c>
      <c r="BR65">
        <f t="shared" si="13"/>
        <v>0</v>
      </c>
      <c r="BS65">
        <f t="shared" si="14"/>
        <v>0</v>
      </c>
      <c r="BT65">
        <f t="shared" si="15"/>
        <v>0</v>
      </c>
      <c r="BU65">
        <f t="shared" si="16"/>
        <v>0</v>
      </c>
      <c r="BV65">
        <f t="shared" si="17"/>
        <v>0</v>
      </c>
      <c r="BW65">
        <f t="shared" si="18"/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N65">
        <f t="shared" si="19"/>
        <v>0</v>
      </c>
      <c r="CO65">
        <f t="shared" si="20"/>
        <v>0</v>
      </c>
      <c r="CP65">
        <f t="shared" si="21"/>
        <v>0</v>
      </c>
      <c r="CQ65">
        <f t="shared" si="22"/>
        <v>0</v>
      </c>
      <c r="CR65">
        <f t="shared" si="23"/>
        <v>0</v>
      </c>
      <c r="CS65">
        <f t="shared" si="24"/>
        <v>0</v>
      </c>
    </row>
    <row r="66" spans="1:97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  <c r="BL66">
        <f t="shared" si="7"/>
        <v>0</v>
      </c>
      <c r="BM66">
        <f t="shared" si="8"/>
        <v>0</v>
      </c>
      <c r="BN66">
        <f t="shared" si="9"/>
        <v>0</v>
      </c>
      <c r="BO66">
        <f t="shared" si="10"/>
        <v>0</v>
      </c>
      <c r="BP66">
        <f t="shared" si="11"/>
        <v>0</v>
      </c>
      <c r="BQ66">
        <f t="shared" si="12"/>
        <v>0</v>
      </c>
      <c r="BR66">
        <f t="shared" si="13"/>
        <v>0</v>
      </c>
      <c r="BS66">
        <f t="shared" si="14"/>
        <v>0</v>
      </c>
      <c r="BT66">
        <f t="shared" si="15"/>
        <v>0</v>
      </c>
      <c r="BU66">
        <f t="shared" si="16"/>
        <v>0</v>
      </c>
      <c r="BV66">
        <f t="shared" si="17"/>
        <v>0</v>
      </c>
      <c r="BW66">
        <f t="shared" si="18"/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N66">
        <f t="shared" si="19"/>
        <v>0</v>
      </c>
      <c r="CO66">
        <f t="shared" si="20"/>
        <v>0</v>
      </c>
      <c r="CP66">
        <f t="shared" si="21"/>
        <v>0</v>
      </c>
      <c r="CQ66">
        <f t="shared" si="22"/>
        <v>0</v>
      </c>
      <c r="CR66">
        <f t="shared" si="23"/>
        <v>0</v>
      </c>
      <c r="CS66">
        <f t="shared" si="24"/>
        <v>0</v>
      </c>
    </row>
    <row r="67" spans="1:97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  <c r="BL67">
        <f t="shared" ref="BL67:BL130" si="25">IF(P67="Y",H67/S67,0)</f>
        <v>3333333.3333333335</v>
      </c>
      <c r="BM67">
        <f t="shared" ref="BM67:BM130" si="26">IF(P67="Y",J67/S67,0)</f>
        <v>0</v>
      </c>
      <c r="BN67">
        <f t="shared" ref="BN67:BN130" si="27">IF(R67="Y",H67/S67,0)</f>
        <v>0</v>
      </c>
      <c r="BO67">
        <f t="shared" ref="BO67:BO130" si="28">IF(R67="Y",J67/S67,0)</f>
        <v>0</v>
      </c>
      <c r="BP67">
        <f t="shared" ref="BP67:BP130" si="29">IF(N67="Y",H67/S67,0)</f>
        <v>0</v>
      </c>
      <c r="BQ67">
        <f t="shared" ref="BQ67:BQ130" si="30">IF(N67="Y",J67/S67,0)</f>
        <v>0</v>
      </c>
      <c r="BR67">
        <f t="shared" ref="BR67:BR130" si="31">IF(M67="Y",H67/S67,0)</f>
        <v>3333333.3333333335</v>
      </c>
      <c r="BS67">
        <f t="shared" ref="BS67:BS130" si="32">IF(M67="Y",J67/S67,0)</f>
        <v>0</v>
      </c>
      <c r="BT67">
        <f t="shared" ref="BT67:BT130" si="33">IF(Q67="Y",H67/S67,0)</f>
        <v>3333333.3333333335</v>
      </c>
      <c r="BU67">
        <f t="shared" ref="BU67:BU130" si="34">IF(Q67="Y",J67/S67,0)</f>
        <v>0</v>
      </c>
      <c r="BV67">
        <f t="shared" ref="BV67:BV130" si="35">IF(O67="Y",H67/S67,0)</f>
        <v>0</v>
      </c>
      <c r="BW67">
        <f t="shared" ref="BW67:BW130" si="36">IF(O67="Y",J67/S67,0)</f>
        <v>0</v>
      </c>
      <c r="BZ67">
        <v>3333333.3333333335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3333333.3333333335</v>
      </c>
      <c r="CG67">
        <v>0</v>
      </c>
      <c r="CH67">
        <v>3333333.3333333335</v>
      </c>
      <c r="CI67">
        <v>0</v>
      </c>
      <c r="CJ67">
        <v>0</v>
      </c>
      <c r="CK67">
        <v>0</v>
      </c>
      <c r="CN67">
        <f t="shared" ref="CN67:CN130" si="37">IF(P67="Y",I67/S67,0)</f>
        <v>1</v>
      </c>
      <c r="CO67">
        <f t="shared" ref="CO67:CO130" si="38">IF(R67="Y",I67/S67,0)</f>
        <v>0</v>
      </c>
      <c r="CP67">
        <f t="shared" ref="CP67:CP130" si="39">IF(N67="Y",I67/S67,0)</f>
        <v>0</v>
      </c>
      <c r="CQ67">
        <f t="shared" ref="CQ67:CQ130" si="40">IF(M67="Y",I67/S67,0)</f>
        <v>1</v>
      </c>
      <c r="CR67">
        <f t="shared" ref="CR67:CR130" si="41">IF(Q67="Y",I67/S67,0)</f>
        <v>1</v>
      </c>
      <c r="CS67">
        <f t="shared" ref="CS67:CS130" si="42">IF(O67="Y",I67/S67,0)</f>
        <v>0</v>
      </c>
    </row>
    <row r="68" spans="1:97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  <c r="BL68">
        <f t="shared" si="25"/>
        <v>0</v>
      </c>
      <c r="BM68">
        <f t="shared" si="26"/>
        <v>0</v>
      </c>
      <c r="BN68">
        <f t="shared" si="27"/>
        <v>0</v>
      </c>
      <c r="BO68">
        <f t="shared" si="28"/>
        <v>0</v>
      </c>
      <c r="BP68">
        <f t="shared" si="29"/>
        <v>7500000</v>
      </c>
      <c r="BQ68">
        <f t="shared" si="30"/>
        <v>0</v>
      </c>
      <c r="BR68">
        <f t="shared" si="31"/>
        <v>0</v>
      </c>
      <c r="BS68">
        <f t="shared" si="32"/>
        <v>0</v>
      </c>
      <c r="BT68">
        <f t="shared" si="33"/>
        <v>0</v>
      </c>
      <c r="BU68">
        <f t="shared" si="34"/>
        <v>0</v>
      </c>
      <c r="BV68">
        <f t="shared" si="35"/>
        <v>0</v>
      </c>
      <c r="BW68">
        <f t="shared" si="36"/>
        <v>0</v>
      </c>
      <c r="BZ68">
        <v>0</v>
      </c>
      <c r="CA68">
        <v>0</v>
      </c>
      <c r="CB68">
        <v>0</v>
      </c>
      <c r="CC68">
        <v>0</v>
      </c>
      <c r="CD68">
        <v>7500000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N68">
        <f t="shared" si="37"/>
        <v>0</v>
      </c>
      <c r="CO68">
        <f t="shared" si="38"/>
        <v>0</v>
      </c>
      <c r="CP68">
        <f t="shared" si="39"/>
        <v>10</v>
      </c>
      <c r="CQ68">
        <f t="shared" si="40"/>
        <v>0</v>
      </c>
      <c r="CR68">
        <f t="shared" si="41"/>
        <v>0</v>
      </c>
      <c r="CS68">
        <f t="shared" si="42"/>
        <v>0</v>
      </c>
    </row>
    <row r="69" spans="1:97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43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  <c r="BL69">
        <f t="shared" si="25"/>
        <v>0</v>
      </c>
      <c r="BM69">
        <f t="shared" si="26"/>
        <v>0</v>
      </c>
      <c r="BN69">
        <f t="shared" si="27"/>
        <v>0</v>
      </c>
      <c r="BO69">
        <f t="shared" si="28"/>
        <v>0</v>
      </c>
      <c r="BP69">
        <f t="shared" si="29"/>
        <v>2500000</v>
      </c>
      <c r="BQ69">
        <f t="shared" si="30"/>
        <v>1250000</v>
      </c>
      <c r="BR69">
        <f t="shared" si="31"/>
        <v>0</v>
      </c>
      <c r="BS69">
        <f t="shared" si="32"/>
        <v>0</v>
      </c>
      <c r="BT69">
        <f t="shared" si="33"/>
        <v>0</v>
      </c>
      <c r="BU69">
        <f t="shared" si="34"/>
        <v>0</v>
      </c>
      <c r="BV69">
        <f t="shared" si="35"/>
        <v>2500000</v>
      </c>
      <c r="BW69">
        <f t="shared" si="36"/>
        <v>1250000</v>
      </c>
      <c r="BZ69">
        <v>0</v>
      </c>
      <c r="CA69">
        <v>0</v>
      </c>
      <c r="CB69">
        <v>0</v>
      </c>
      <c r="CC69">
        <v>0</v>
      </c>
      <c r="CD69">
        <v>2500000</v>
      </c>
      <c r="CE69">
        <v>1250000</v>
      </c>
      <c r="CF69">
        <v>0</v>
      </c>
      <c r="CG69">
        <v>0</v>
      </c>
      <c r="CH69">
        <v>0</v>
      </c>
      <c r="CI69">
        <v>0</v>
      </c>
      <c r="CJ69">
        <v>2500000</v>
      </c>
      <c r="CK69">
        <v>1250000</v>
      </c>
      <c r="CN69">
        <f t="shared" si="37"/>
        <v>0</v>
      </c>
      <c r="CO69">
        <f t="shared" si="38"/>
        <v>0</v>
      </c>
      <c r="CP69">
        <f t="shared" si="39"/>
        <v>10</v>
      </c>
      <c r="CQ69">
        <f t="shared" si="40"/>
        <v>0</v>
      </c>
      <c r="CR69">
        <f t="shared" si="41"/>
        <v>0</v>
      </c>
      <c r="CS69">
        <f t="shared" si="42"/>
        <v>10</v>
      </c>
    </row>
    <row r="70" spans="1:97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43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  <c r="BL70">
        <f t="shared" si="25"/>
        <v>0</v>
      </c>
      <c r="BM70">
        <f t="shared" si="26"/>
        <v>0</v>
      </c>
      <c r="BN70">
        <f t="shared" si="27"/>
        <v>0</v>
      </c>
      <c r="BO70">
        <f t="shared" si="28"/>
        <v>0</v>
      </c>
      <c r="BP70">
        <f t="shared" si="29"/>
        <v>2500000</v>
      </c>
      <c r="BQ70">
        <f t="shared" si="30"/>
        <v>0</v>
      </c>
      <c r="BR70">
        <f t="shared" si="31"/>
        <v>2500000</v>
      </c>
      <c r="BS70">
        <f t="shared" si="32"/>
        <v>0</v>
      </c>
      <c r="BT70">
        <f t="shared" si="33"/>
        <v>2500000</v>
      </c>
      <c r="BU70">
        <f t="shared" si="34"/>
        <v>0</v>
      </c>
      <c r="BV70">
        <f t="shared" si="35"/>
        <v>2500000</v>
      </c>
      <c r="BW70">
        <f t="shared" si="36"/>
        <v>0</v>
      </c>
      <c r="BZ70">
        <v>0</v>
      </c>
      <c r="CA70">
        <v>0</v>
      </c>
      <c r="CB70">
        <v>0</v>
      </c>
      <c r="CC70">
        <v>0</v>
      </c>
      <c r="CD70">
        <v>2500000</v>
      </c>
      <c r="CE70">
        <v>0</v>
      </c>
      <c r="CF70">
        <v>2500000</v>
      </c>
      <c r="CG70">
        <v>0</v>
      </c>
      <c r="CH70">
        <v>2500000</v>
      </c>
      <c r="CI70">
        <v>0</v>
      </c>
      <c r="CJ70">
        <v>2500000</v>
      </c>
      <c r="CK70">
        <v>0</v>
      </c>
      <c r="CN70">
        <f t="shared" si="37"/>
        <v>0</v>
      </c>
      <c r="CO70">
        <f t="shared" si="38"/>
        <v>0</v>
      </c>
      <c r="CP70">
        <f t="shared" si="39"/>
        <v>1</v>
      </c>
      <c r="CQ70">
        <f t="shared" si="40"/>
        <v>1</v>
      </c>
      <c r="CR70">
        <f t="shared" si="41"/>
        <v>1</v>
      </c>
      <c r="CS70">
        <f t="shared" si="42"/>
        <v>1</v>
      </c>
    </row>
    <row r="71" spans="1:97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43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  <c r="BL71">
        <f t="shared" si="25"/>
        <v>0</v>
      </c>
      <c r="BM71">
        <f t="shared" si="26"/>
        <v>0</v>
      </c>
      <c r="BN71">
        <f t="shared" si="27"/>
        <v>0</v>
      </c>
      <c r="BO71">
        <f t="shared" si="28"/>
        <v>0</v>
      </c>
      <c r="BP71">
        <f t="shared" si="29"/>
        <v>0</v>
      </c>
      <c r="BQ71">
        <f t="shared" si="30"/>
        <v>0</v>
      </c>
      <c r="BR71">
        <f t="shared" si="31"/>
        <v>1250000</v>
      </c>
      <c r="BS71">
        <f t="shared" si="32"/>
        <v>1250000</v>
      </c>
      <c r="BT71">
        <f t="shared" si="33"/>
        <v>0</v>
      </c>
      <c r="BU71">
        <f t="shared" si="34"/>
        <v>0</v>
      </c>
      <c r="BV71">
        <f t="shared" si="35"/>
        <v>1250000</v>
      </c>
      <c r="BW71">
        <f t="shared" si="36"/>
        <v>1250000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1250000</v>
      </c>
      <c r="CG71">
        <v>1250000</v>
      </c>
      <c r="CH71">
        <v>0</v>
      </c>
      <c r="CI71">
        <v>0</v>
      </c>
      <c r="CJ71">
        <v>1250000</v>
      </c>
      <c r="CK71">
        <v>1250000</v>
      </c>
      <c r="CN71">
        <f t="shared" si="37"/>
        <v>0</v>
      </c>
      <c r="CO71">
        <f t="shared" si="38"/>
        <v>0</v>
      </c>
      <c r="CP71">
        <f t="shared" si="39"/>
        <v>0</v>
      </c>
      <c r="CQ71">
        <f t="shared" si="40"/>
        <v>2.5</v>
      </c>
      <c r="CR71">
        <f t="shared" si="41"/>
        <v>0</v>
      </c>
      <c r="CS71">
        <f t="shared" si="42"/>
        <v>2.5</v>
      </c>
    </row>
    <row r="72" spans="1:97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43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  <c r="BL72">
        <f t="shared" si="25"/>
        <v>0</v>
      </c>
      <c r="BM72">
        <f t="shared" si="26"/>
        <v>0</v>
      </c>
      <c r="BN72">
        <f t="shared" si="27"/>
        <v>0</v>
      </c>
      <c r="BO72">
        <f t="shared" si="28"/>
        <v>0</v>
      </c>
      <c r="BP72">
        <f t="shared" si="29"/>
        <v>0</v>
      </c>
      <c r="BQ72">
        <f t="shared" si="30"/>
        <v>0</v>
      </c>
      <c r="BR72">
        <f t="shared" si="31"/>
        <v>0</v>
      </c>
      <c r="BS72">
        <f t="shared" si="32"/>
        <v>0</v>
      </c>
      <c r="BT72">
        <f t="shared" si="33"/>
        <v>1500000</v>
      </c>
      <c r="BU72">
        <f t="shared" si="34"/>
        <v>0</v>
      </c>
      <c r="BV72">
        <f t="shared" si="35"/>
        <v>1500000</v>
      </c>
      <c r="BW72">
        <f t="shared" si="36"/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1500000</v>
      </c>
      <c r="CI72">
        <v>0</v>
      </c>
      <c r="CJ72">
        <v>1500000</v>
      </c>
      <c r="CK72">
        <v>0</v>
      </c>
      <c r="CN72">
        <f t="shared" si="37"/>
        <v>0</v>
      </c>
      <c r="CO72">
        <f t="shared" si="38"/>
        <v>0</v>
      </c>
      <c r="CP72">
        <f t="shared" si="39"/>
        <v>0</v>
      </c>
      <c r="CQ72">
        <f t="shared" si="40"/>
        <v>0</v>
      </c>
      <c r="CR72">
        <f t="shared" si="41"/>
        <v>2.5</v>
      </c>
      <c r="CS72">
        <f t="shared" si="42"/>
        <v>2.5</v>
      </c>
    </row>
    <row r="73" spans="1:97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43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  <c r="BL73">
        <f t="shared" si="25"/>
        <v>0</v>
      </c>
      <c r="BM73">
        <f t="shared" si="26"/>
        <v>0</v>
      </c>
      <c r="BN73">
        <f t="shared" si="27"/>
        <v>0</v>
      </c>
      <c r="BO73">
        <f t="shared" si="28"/>
        <v>0</v>
      </c>
      <c r="BP73">
        <f t="shared" si="29"/>
        <v>0</v>
      </c>
      <c r="BQ73">
        <f t="shared" si="30"/>
        <v>0</v>
      </c>
      <c r="BR73">
        <f t="shared" si="31"/>
        <v>0</v>
      </c>
      <c r="BS73">
        <f t="shared" si="32"/>
        <v>0</v>
      </c>
      <c r="BT73">
        <f t="shared" si="33"/>
        <v>0</v>
      </c>
      <c r="BU73">
        <f t="shared" si="34"/>
        <v>0</v>
      </c>
      <c r="BV73">
        <f t="shared" si="35"/>
        <v>0</v>
      </c>
      <c r="BW73">
        <f t="shared" si="36"/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N73">
        <f t="shared" si="37"/>
        <v>0</v>
      </c>
      <c r="CO73">
        <f t="shared" si="38"/>
        <v>0</v>
      </c>
      <c r="CP73">
        <f t="shared" si="39"/>
        <v>0</v>
      </c>
      <c r="CQ73">
        <f t="shared" si="40"/>
        <v>0</v>
      </c>
      <c r="CR73">
        <f t="shared" si="41"/>
        <v>0</v>
      </c>
      <c r="CS73">
        <f t="shared" si="42"/>
        <v>0</v>
      </c>
    </row>
    <row r="74" spans="1:97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43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  <c r="BL74">
        <f t="shared" si="25"/>
        <v>3333333.3333333335</v>
      </c>
      <c r="BM74">
        <f t="shared" si="26"/>
        <v>0</v>
      </c>
      <c r="BN74">
        <f t="shared" si="27"/>
        <v>0</v>
      </c>
      <c r="BO74">
        <f t="shared" si="28"/>
        <v>0</v>
      </c>
      <c r="BP74">
        <f t="shared" si="29"/>
        <v>3333333.3333333335</v>
      </c>
      <c r="BQ74">
        <f t="shared" si="30"/>
        <v>0</v>
      </c>
      <c r="BR74">
        <f t="shared" si="31"/>
        <v>0</v>
      </c>
      <c r="BS74">
        <f t="shared" si="32"/>
        <v>0</v>
      </c>
      <c r="BT74">
        <f t="shared" si="33"/>
        <v>0</v>
      </c>
      <c r="BU74">
        <f t="shared" si="34"/>
        <v>0</v>
      </c>
      <c r="BV74">
        <f t="shared" si="35"/>
        <v>3333333.3333333335</v>
      </c>
      <c r="BW74">
        <f t="shared" si="36"/>
        <v>0</v>
      </c>
      <c r="BZ74">
        <v>3333333.3333333335</v>
      </c>
      <c r="CA74">
        <v>0</v>
      </c>
      <c r="CB74">
        <v>0</v>
      </c>
      <c r="CC74">
        <v>0</v>
      </c>
      <c r="CD74">
        <v>3333333.3333333335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3333333.3333333335</v>
      </c>
      <c r="CK74">
        <v>0</v>
      </c>
      <c r="CN74">
        <f t="shared" si="37"/>
        <v>3.3333333333333335</v>
      </c>
      <c r="CO74">
        <f t="shared" si="38"/>
        <v>0</v>
      </c>
      <c r="CP74">
        <f t="shared" si="39"/>
        <v>3.3333333333333335</v>
      </c>
      <c r="CQ74">
        <f t="shared" si="40"/>
        <v>0</v>
      </c>
      <c r="CR74">
        <f t="shared" si="41"/>
        <v>0</v>
      </c>
      <c r="CS74">
        <f t="shared" si="42"/>
        <v>3.3333333333333335</v>
      </c>
    </row>
    <row r="75" spans="1:97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43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  <c r="BL75">
        <f t="shared" si="25"/>
        <v>0</v>
      </c>
      <c r="BM75">
        <f t="shared" si="26"/>
        <v>0</v>
      </c>
      <c r="BN75">
        <f t="shared" si="27"/>
        <v>0</v>
      </c>
      <c r="BO75">
        <f t="shared" si="28"/>
        <v>0</v>
      </c>
      <c r="BP75">
        <f t="shared" si="29"/>
        <v>7500000</v>
      </c>
      <c r="BQ75">
        <f t="shared" si="30"/>
        <v>0</v>
      </c>
      <c r="BR75">
        <f t="shared" si="31"/>
        <v>0</v>
      </c>
      <c r="BS75">
        <f t="shared" si="32"/>
        <v>0</v>
      </c>
      <c r="BT75">
        <f t="shared" si="33"/>
        <v>0</v>
      </c>
      <c r="BU75">
        <f t="shared" si="34"/>
        <v>0</v>
      </c>
      <c r="BV75">
        <f t="shared" si="35"/>
        <v>0</v>
      </c>
      <c r="BW75">
        <f t="shared" si="36"/>
        <v>0</v>
      </c>
      <c r="BZ75">
        <v>0</v>
      </c>
      <c r="CA75">
        <v>0</v>
      </c>
      <c r="CB75">
        <v>0</v>
      </c>
      <c r="CC75">
        <v>0</v>
      </c>
      <c r="CD75">
        <v>7500000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N75">
        <f t="shared" si="37"/>
        <v>0</v>
      </c>
      <c r="CO75">
        <f t="shared" si="38"/>
        <v>0</v>
      </c>
      <c r="CP75">
        <f t="shared" si="39"/>
        <v>7.5</v>
      </c>
      <c r="CQ75">
        <f t="shared" si="40"/>
        <v>0</v>
      </c>
      <c r="CR75">
        <f t="shared" si="41"/>
        <v>0</v>
      </c>
      <c r="CS75">
        <f t="shared" si="42"/>
        <v>0</v>
      </c>
    </row>
    <row r="76" spans="1:97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43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  <c r="BL76">
        <f t="shared" si="25"/>
        <v>0</v>
      </c>
      <c r="BM76">
        <f t="shared" si="26"/>
        <v>0</v>
      </c>
      <c r="BN76">
        <f t="shared" si="27"/>
        <v>0</v>
      </c>
      <c r="BO76">
        <f t="shared" si="28"/>
        <v>0</v>
      </c>
      <c r="BP76">
        <f t="shared" si="29"/>
        <v>0</v>
      </c>
      <c r="BQ76">
        <f t="shared" si="30"/>
        <v>0</v>
      </c>
      <c r="BR76">
        <f t="shared" si="31"/>
        <v>0</v>
      </c>
      <c r="BS76">
        <f t="shared" si="32"/>
        <v>0</v>
      </c>
      <c r="BT76">
        <f t="shared" si="33"/>
        <v>0</v>
      </c>
      <c r="BU76">
        <f t="shared" si="34"/>
        <v>0</v>
      </c>
      <c r="BV76">
        <f t="shared" si="35"/>
        <v>0</v>
      </c>
      <c r="BW76">
        <f t="shared" si="36"/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N76">
        <f t="shared" si="37"/>
        <v>0</v>
      </c>
      <c r="CO76">
        <f t="shared" si="38"/>
        <v>0</v>
      </c>
      <c r="CP76">
        <f t="shared" si="39"/>
        <v>0</v>
      </c>
      <c r="CQ76">
        <f t="shared" si="40"/>
        <v>0</v>
      </c>
      <c r="CR76">
        <f t="shared" si="41"/>
        <v>0</v>
      </c>
      <c r="CS76">
        <f t="shared" si="42"/>
        <v>0</v>
      </c>
    </row>
    <row r="77" spans="1:97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43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  <c r="BL77">
        <f t="shared" si="25"/>
        <v>0</v>
      </c>
      <c r="BM77">
        <f t="shared" si="26"/>
        <v>0</v>
      </c>
      <c r="BN77">
        <f t="shared" si="27"/>
        <v>6000000</v>
      </c>
      <c r="BO77">
        <f t="shared" si="28"/>
        <v>0</v>
      </c>
      <c r="BP77">
        <f t="shared" si="29"/>
        <v>0</v>
      </c>
      <c r="BQ77">
        <f t="shared" si="30"/>
        <v>0</v>
      </c>
      <c r="BR77">
        <f t="shared" si="31"/>
        <v>0</v>
      </c>
      <c r="BS77">
        <f t="shared" si="32"/>
        <v>0</v>
      </c>
      <c r="BT77">
        <f t="shared" si="33"/>
        <v>0</v>
      </c>
      <c r="BU77">
        <f t="shared" si="34"/>
        <v>0</v>
      </c>
      <c r="BV77">
        <f t="shared" si="35"/>
        <v>0</v>
      </c>
      <c r="BW77">
        <f t="shared" si="36"/>
        <v>0</v>
      </c>
      <c r="BZ77">
        <v>0</v>
      </c>
      <c r="CA77">
        <v>0</v>
      </c>
      <c r="CB77">
        <v>6000000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N77">
        <f t="shared" si="37"/>
        <v>0</v>
      </c>
      <c r="CO77">
        <f t="shared" si="38"/>
        <v>5</v>
      </c>
      <c r="CP77">
        <f t="shared" si="39"/>
        <v>0</v>
      </c>
      <c r="CQ77">
        <f t="shared" si="40"/>
        <v>0</v>
      </c>
      <c r="CR77">
        <f t="shared" si="41"/>
        <v>0</v>
      </c>
      <c r="CS77">
        <f t="shared" si="42"/>
        <v>0</v>
      </c>
    </row>
    <row r="78" spans="1:97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43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  <c r="BL78">
        <f t="shared" si="25"/>
        <v>0</v>
      </c>
      <c r="BM78">
        <f t="shared" si="26"/>
        <v>0</v>
      </c>
      <c r="BN78">
        <f t="shared" si="27"/>
        <v>0</v>
      </c>
      <c r="BO78">
        <f t="shared" si="28"/>
        <v>0</v>
      </c>
      <c r="BP78">
        <f t="shared" si="29"/>
        <v>4000000</v>
      </c>
      <c r="BQ78">
        <f t="shared" si="30"/>
        <v>0</v>
      </c>
      <c r="BR78">
        <f t="shared" si="31"/>
        <v>0</v>
      </c>
      <c r="BS78">
        <f t="shared" si="32"/>
        <v>0</v>
      </c>
      <c r="BT78">
        <f t="shared" si="33"/>
        <v>0</v>
      </c>
      <c r="BU78">
        <f t="shared" si="34"/>
        <v>0</v>
      </c>
      <c r="BV78">
        <f t="shared" si="35"/>
        <v>0</v>
      </c>
      <c r="BW78">
        <f t="shared" si="36"/>
        <v>0</v>
      </c>
      <c r="BZ78">
        <v>0</v>
      </c>
      <c r="CA78">
        <v>0</v>
      </c>
      <c r="CB78">
        <v>0</v>
      </c>
      <c r="CC78">
        <v>0</v>
      </c>
      <c r="CD78">
        <v>4000000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N78">
        <f t="shared" si="37"/>
        <v>0</v>
      </c>
      <c r="CO78">
        <f t="shared" si="38"/>
        <v>0</v>
      </c>
      <c r="CP78">
        <f t="shared" si="39"/>
        <v>20</v>
      </c>
      <c r="CQ78">
        <f t="shared" si="40"/>
        <v>0</v>
      </c>
      <c r="CR78">
        <f t="shared" si="41"/>
        <v>0</v>
      </c>
      <c r="CS78">
        <f t="shared" si="42"/>
        <v>0</v>
      </c>
    </row>
    <row r="79" spans="1:97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43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  <c r="BL79">
        <f t="shared" si="25"/>
        <v>7500000</v>
      </c>
      <c r="BM79">
        <f t="shared" si="26"/>
        <v>0</v>
      </c>
      <c r="BN79">
        <f t="shared" si="27"/>
        <v>0</v>
      </c>
      <c r="BO79">
        <f t="shared" si="28"/>
        <v>0</v>
      </c>
      <c r="BP79">
        <f t="shared" si="29"/>
        <v>0</v>
      </c>
      <c r="BQ79">
        <f t="shared" si="30"/>
        <v>0</v>
      </c>
      <c r="BR79">
        <f t="shared" si="31"/>
        <v>0</v>
      </c>
      <c r="BS79">
        <f t="shared" si="32"/>
        <v>0</v>
      </c>
      <c r="BT79">
        <f t="shared" si="33"/>
        <v>0</v>
      </c>
      <c r="BU79">
        <f t="shared" si="34"/>
        <v>0</v>
      </c>
      <c r="BV79">
        <f t="shared" si="35"/>
        <v>0</v>
      </c>
      <c r="BW79">
        <f t="shared" si="36"/>
        <v>0</v>
      </c>
      <c r="BZ79">
        <v>7500000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N79">
        <f t="shared" si="37"/>
        <v>10</v>
      </c>
      <c r="CO79">
        <f t="shared" si="38"/>
        <v>0</v>
      </c>
      <c r="CP79">
        <f t="shared" si="39"/>
        <v>0</v>
      </c>
      <c r="CQ79">
        <f t="shared" si="40"/>
        <v>0</v>
      </c>
      <c r="CR79">
        <f t="shared" si="41"/>
        <v>0</v>
      </c>
      <c r="CS79">
        <f t="shared" si="42"/>
        <v>0</v>
      </c>
    </row>
    <row r="80" spans="1:97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43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  <c r="BL80">
        <f t="shared" si="25"/>
        <v>0</v>
      </c>
      <c r="BM80">
        <f t="shared" si="26"/>
        <v>0</v>
      </c>
      <c r="BN80">
        <f t="shared" si="27"/>
        <v>0</v>
      </c>
      <c r="BO80">
        <f t="shared" si="28"/>
        <v>0</v>
      </c>
      <c r="BP80">
        <f t="shared" si="29"/>
        <v>0</v>
      </c>
      <c r="BQ80">
        <f t="shared" si="30"/>
        <v>0</v>
      </c>
      <c r="BR80">
        <f t="shared" si="31"/>
        <v>0</v>
      </c>
      <c r="BS80">
        <f t="shared" si="32"/>
        <v>0</v>
      </c>
      <c r="BT80">
        <f t="shared" si="33"/>
        <v>0</v>
      </c>
      <c r="BU80">
        <f t="shared" si="34"/>
        <v>0</v>
      </c>
      <c r="BV80">
        <f t="shared" si="35"/>
        <v>0</v>
      </c>
      <c r="BW80">
        <f t="shared" si="36"/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N80">
        <f t="shared" si="37"/>
        <v>0</v>
      </c>
      <c r="CO80">
        <f t="shared" si="38"/>
        <v>0</v>
      </c>
      <c r="CP80">
        <f t="shared" si="39"/>
        <v>0</v>
      </c>
      <c r="CQ80">
        <f t="shared" si="40"/>
        <v>0</v>
      </c>
      <c r="CR80">
        <f t="shared" si="41"/>
        <v>0</v>
      </c>
      <c r="CS80">
        <f t="shared" si="42"/>
        <v>0</v>
      </c>
    </row>
    <row r="81" spans="1:97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43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  <c r="BL81">
        <f t="shared" si="25"/>
        <v>5000000</v>
      </c>
      <c r="BM81">
        <f t="shared" si="26"/>
        <v>0</v>
      </c>
      <c r="BN81">
        <f t="shared" si="27"/>
        <v>5000000</v>
      </c>
      <c r="BO81">
        <f t="shared" si="28"/>
        <v>0</v>
      </c>
      <c r="BP81">
        <f t="shared" si="29"/>
        <v>5000000</v>
      </c>
      <c r="BQ81">
        <f t="shared" si="30"/>
        <v>0</v>
      </c>
      <c r="BR81">
        <f t="shared" si="31"/>
        <v>5000000</v>
      </c>
      <c r="BS81">
        <f t="shared" si="32"/>
        <v>0</v>
      </c>
      <c r="BT81">
        <f t="shared" si="33"/>
        <v>0</v>
      </c>
      <c r="BU81">
        <f t="shared" si="34"/>
        <v>0</v>
      </c>
      <c r="BV81">
        <f t="shared" si="35"/>
        <v>0</v>
      </c>
      <c r="BW81">
        <f t="shared" si="36"/>
        <v>0</v>
      </c>
      <c r="BZ81">
        <v>5000000</v>
      </c>
      <c r="CA81">
        <v>0</v>
      </c>
      <c r="CB81">
        <v>5000000</v>
      </c>
      <c r="CC81">
        <v>0</v>
      </c>
      <c r="CD81">
        <v>5000000</v>
      </c>
      <c r="CE81">
        <v>0</v>
      </c>
      <c r="CF81">
        <v>5000000</v>
      </c>
      <c r="CG81">
        <v>0</v>
      </c>
      <c r="CH81">
        <v>0</v>
      </c>
      <c r="CI81">
        <v>0</v>
      </c>
      <c r="CJ81">
        <v>0</v>
      </c>
      <c r="CK81">
        <v>0</v>
      </c>
      <c r="CN81">
        <f t="shared" si="37"/>
        <v>1</v>
      </c>
      <c r="CO81">
        <f t="shared" si="38"/>
        <v>1</v>
      </c>
      <c r="CP81">
        <f t="shared" si="39"/>
        <v>1</v>
      </c>
      <c r="CQ81">
        <f t="shared" si="40"/>
        <v>1</v>
      </c>
      <c r="CR81">
        <f t="shared" si="41"/>
        <v>0</v>
      </c>
      <c r="CS81">
        <f t="shared" si="42"/>
        <v>0</v>
      </c>
    </row>
    <row r="82" spans="1:97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43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  <c r="BL82">
        <f t="shared" si="25"/>
        <v>5000000</v>
      </c>
      <c r="BM82">
        <f t="shared" si="26"/>
        <v>2500000</v>
      </c>
      <c r="BN82">
        <f t="shared" si="27"/>
        <v>0</v>
      </c>
      <c r="BO82">
        <f t="shared" si="28"/>
        <v>0</v>
      </c>
      <c r="BP82">
        <f t="shared" si="29"/>
        <v>0</v>
      </c>
      <c r="BQ82">
        <f t="shared" si="30"/>
        <v>0</v>
      </c>
      <c r="BR82">
        <f t="shared" si="31"/>
        <v>0</v>
      </c>
      <c r="BS82">
        <f t="shared" si="32"/>
        <v>0</v>
      </c>
      <c r="BT82">
        <f t="shared" si="33"/>
        <v>0</v>
      </c>
      <c r="BU82">
        <f t="shared" si="34"/>
        <v>0</v>
      </c>
      <c r="BV82">
        <f t="shared" si="35"/>
        <v>0</v>
      </c>
      <c r="BW82">
        <f t="shared" si="36"/>
        <v>0</v>
      </c>
      <c r="BZ82">
        <v>5000000</v>
      </c>
      <c r="CA82">
        <v>2500000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N82">
        <f t="shared" si="37"/>
        <v>3</v>
      </c>
      <c r="CO82">
        <f t="shared" si="38"/>
        <v>0</v>
      </c>
      <c r="CP82">
        <f t="shared" si="39"/>
        <v>0</v>
      </c>
      <c r="CQ82">
        <f t="shared" si="40"/>
        <v>0</v>
      </c>
      <c r="CR82">
        <f t="shared" si="41"/>
        <v>0</v>
      </c>
      <c r="CS82">
        <f t="shared" si="42"/>
        <v>0</v>
      </c>
    </row>
    <row r="83" spans="1:97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43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  <c r="BL83">
        <f t="shared" si="25"/>
        <v>0</v>
      </c>
      <c r="BM83">
        <f t="shared" si="26"/>
        <v>0</v>
      </c>
      <c r="BN83">
        <f t="shared" si="27"/>
        <v>0</v>
      </c>
      <c r="BO83">
        <f t="shared" si="28"/>
        <v>0</v>
      </c>
      <c r="BP83">
        <f t="shared" si="29"/>
        <v>0</v>
      </c>
      <c r="BQ83">
        <f t="shared" si="30"/>
        <v>0</v>
      </c>
      <c r="BR83">
        <f t="shared" si="31"/>
        <v>0</v>
      </c>
      <c r="BS83">
        <f t="shared" si="32"/>
        <v>0</v>
      </c>
      <c r="BT83">
        <f t="shared" si="33"/>
        <v>0</v>
      </c>
      <c r="BU83">
        <f t="shared" si="34"/>
        <v>0</v>
      </c>
      <c r="BV83">
        <f t="shared" si="35"/>
        <v>10000000</v>
      </c>
      <c r="BW83">
        <f t="shared" si="36"/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10000000</v>
      </c>
      <c r="CK83">
        <v>0</v>
      </c>
      <c r="CN83">
        <f t="shared" si="37"/>
        <v>0</v>
      </c>
      <c r="CO83">
        <f t="shared" si="38"/>
        <v>0</v>
      </c>
      <c r="CP83">
        <f t="shared" si="39"/>
        <v>0</v>
      </c>
      <c r="CQ83">
        <f t="shared" si="40"/>
        <v>0</v>
      </c>
      <c r="CR83">
        <f t="shared" si="41"/>
        <v>0</v>
      </c>
      <c r="CS83">
        <f t="shared" si="42"/>
        <v>8</v>
      </c>
    </row>
    <row r="84" spans="1:97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43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  <c r="BL84">
        <f t="shared" si="25"/>
        <v>0</v>
      </c>
      <c r="BM84">
        <f t="shared" si="26"/>
        <v>0</v>
      </c>
      <c r="BN84">
        <f t="shared" si="27"/>
        <v>0</v>
      </c>
      <c r="BO84">
        <f t="shared" si="28"/>
        <v>0</v>
      </c>
      <c r="BP84">
        <f t="shared" si="29"/>
        <v>0</v>
      </c>
      <c r="BQ84">
        <f t="shared" si="30"/>
        <v>0</v>
      </c>
      <c r="BR84">
        <f t="shared" si="31"/>
        <v>0</v>
      </c>
      <c r="BS84">
        <f t="shared" si="32"/>
        <v>0</v>
      </c>
      <c r="BT84">
        <f t="shared" si="33"/>
        <v>0</v>
      </c>
      <c r="BU84">
        <f t="shared" si="34"/>
        <v>0</v>
      </c>
      <c r="BV84">
        <f t="shared" si="35"/>
        <v>0</v>
      </c>
      <c r="BW84">
        <f t="shared" si="36"/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N84">
        <f t="shared" si="37"/>
        <v>0</v>
      </c>
      <c r="CO84">
        <f t="shared" si="38"/>
        <v>0</v>
      </c>
      <c r="CP84">
        <f t="shared" si="39"/>
        <v>0</v>
      </c>
      <c r="CQ84">
        <f t="shared" si="40"/>
        <v>0</v>
      </c>
      <c r="CR84">
        <f t="shared" si="41"/>
        <v>0</v>
      </c>
      <c r="CS84">
        <f t="shared" si="42"/>
        <v>0</v>
      </c>
    </row>
    <row r="85" spans="1:97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43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  <c r="BL85">
        <f t="shared" si="25"/>
        <v>0</v>
      </c>
      <c r="BM85">
        <f t="shared" si="26"/>
        <v>0</v>
      </c>
      <c r="BN85">
        <f t="shared" si="27"/>
        <v>0</v>
      </c>
      <c r="BO85">
        <f t="shared" si="28"/>
        <v>0</v>
      </c>
      <c r="BP85">
        <f t="shared" si="29"/>
        <v>0</v>
      </c>
      <c r="BQ85">
        <f t="shared" si="30"/>
        <v>0</v>
      </c>
      <c r="BR85">
        <f t="shared" si="31"/>
        <v>0</v>
      </c>
      <c r="BS85">
        <f t="shared" si="32"/>
        <v>0</v>
      </c>
      <c r="BT85">
        <f t="shared" si="33"/>
        <v>0</v>
      </c>
      <c r="BU85">
        <f t="shared" si="34"/>
        <v>0</v>
      </c>
      <c r="BV85">
        <f t="shared" si="35"/>
        <v>0</v>
      </c>
      <c r="BW85">
        <f t="shared" si="36"/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N85">
        <f t="shared" si="37"/>
        <v>0</v>
      </c>
      <c r="CO85">
        <f t="shared" si="38"/>
        <v>0</v>
      </c>
      <c r="CP85">
        <f t="shared" si="39"/>
        <v>0</v>
      </c>
      <c r="CQ85">
        <f t="shared" si="40"/>
        <v>0</v>
      </c>
      <c r="CR85">
        <f t="shared" si="41"/>
        <v>0</v>
      </c>
      <c r="CS85">
        <f t="shared" si="42"/>
        <v>0</v>
      </c>
    </row>
    <row r="86" spans="1:97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43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  <c r="BL86">
        <f t="shared" si="25"/>
        <v>0</v>
      </c>
      <c r="BM86">
        <f t="shared" si="26"/>
        <v>0</v>
      </c>
      <c r="BN86">
        <f t="shared" si="27"/>
        <v>0</v>
      </c>
      <c r="BO86">
        <f t="shared" si="28"/>
        <v>0</v>
      </c>
      <c r="BP86">
        <f t="shared" si="29"/>
        <v>0</v>
      </c>
      <c r="BQ86">
        <f t="shared" si="30"/>
        <v>0</v>
      </c>
      <c r="BR86">
        <f t="shared" si="31"/>
        <v>0</v>
      </c>
      <c r="BS86">
        <f t="shared" si="32"/>
        <v>0</v>
      </c>
      <c r="BT86">
        <f t="shared" si="33"/>
        <v>0</v>
      </c>
      <c r="BU86">
        <f t="shared" si="34"/>
        <v>0</v>
      </c>
      <c r="BV86">
        <f t="shared" si="35"/>
        <v>0</v>
      </c>
      <c r="BW86">
        <f t="shared" si="36"/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N86">
        <f t="shared" si="37"/>
        <v>0</v>
      </c>
      <c r="CO86">
        <f t="shared" si="38"/>
        <v>0</v>
      </c>
      <c r="CP86">
        <f t="shared" si="39"/>
        <v>0</v>
      </c>
      <c r="CQ86">
        <f t="shared" si="40"/>
        <v>0</v>
      </c>
      <c r="CR86">
        <f t="shared" si="41"/>
        <v>0</v>
      </c>
      <c r="CS86">
        <f t="shared" si="42"/>
        <v>0</v>
      </c>
    </row>
    <row r="87" spans="1:97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44">SUM(COUNTIF(M87:R87, "Y"))</f>
        <v>1</v>
      </c>
      <c r="T87">
        <f t="shared" si="43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45" xml:space="preserve"> (( E87/F87 ) * 100) / 10000000</f>
        <v>200</v>
      </c>
      <c r="AL87">
        <f t="shared" ref="AL87:AL166" si="46">IFERROR(((H87/I87)*100)/10000000, 0)</f>
        <v>80</v>
      </c>
      <c r="BL87">
        <f t="shared" si="25"/>
        <v>10000000</v>
      </c>
      <c r="BM87">
        <f t="shared" si="26"/>
        <v>0</v>
      </c>
      <c r="BN87">
        <f t="shared" si="27"/>
        <v>0</v>
      </c>
      <c r="BO87">
        <f t="shared" si="28"/>
        <v>0</v>
      </c>
      <c r="BP87">
        <f t="shared" si="29"/>
        <v>0</v>
      </c>
      <c r="BQ87">
        <f t="shared" si="30"/>
        <v>0</v>
      </c>
      <c r="BR87">
        <f t="shared" si="31"/>
        <v>0</v>
      </c>
      <c r="BS87">
        <f t="shared" si="32"/>
        <v>0</v>
      </c>
      <c r="BT87">
        <f t="shared" si="33"/>
        <v>0</v>
      </c>
      <c r="BU87">
        <f t="shared" si="34"/>
        <v>0</v>
      </c>
      <c r="BV87">
        <f t="shared" si="35"/>
        <v>0</v>
      </c>
      <c r="BW87">
        <f t="shared" si="36"/>
        <v>0</v>
      </c>
      <c r="BZ87">
        <v>10000000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N87">
        <f t="shared" si="37"/>
        <v>1.25</v>
      </c>
      <c r="CO87">
        <f t="shared" si="38"/>
        <v>0</v>
      </c>
      <c r="CP87">
        <f t="shared" si="39"/>
        <v>0</v>
      </c>
      <c r="CQ87">
        <f t="shared" si="40"/>
        <v>0</v>
      </c>
      <c r="CR87">
        <f t="shared" si="41"/>
        <v>0</v>
      </c>
      <c r="CS87">
        <f t="shared" si="42"/>
        <v>0</v>
      </c>
    </row>
    <row r="88" spans="1:97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44"/>
        <v>0</v>
      </c>
      <c r="T88">
        <f t="shared" si="43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45"/>
        <v>16.666666666666668</v>
      </c>
      <c r="AL88">
        <f t="shared" si="46"/>
        <v>0</v>
      </c>
      <c r="BL88">
        <f t="shared" si="25"/>
        <v>0</v>
      </c>
      <c r="BM88">
        <f t="shared" si="26"/>
        <v>0</v>
      </c>
      <c r="BN88">
        <f t="shared" si="27"/>
        <v>0</v>
      </c>
      <c r="BO88">
        <f t="shared" si="28"/>
        <v>0</v>
      </c>
      <c r="BP88">
        <f t="shared" si="29"/>
        <v>0</v>
      </c>
      <c r="BQ88">
        <f t="shared" si="30"/>
        <v>0</v>
      </c>
      <c r="BR88">
        <f t="shared" si="31"/>
        <v>0</v>
      </c>
      <c r="BS88">
        <f t="shared" si="32"/>
        <v>0</v>
      </c>
      <c r="BT88">
        <f t="shared" si="33"/>
        <v>0</v>
      </c>
      <c r="BU88">
        <f t="shared" si="34"/>
        <v>0</v>
      </c>
      <c r="BV88">
        <f t="shared" si="35"/>
        <v>0</v>
      </c>
      <c r="BW88">
        <f t="shared" si="36"/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N88">
        <f t="shared" si="37"/>
        <v>0</v>
      </c>
      <c r="CO88">
        <f t="shared" si="38"/>
        <v>0</v>
      </c>
      <c r="CP88">
        <f t="shared" si="39"/>
        <v>0</v>
      </c>
      <c r="CQ88">
        <f t="shared" si="40"/>
        <v>0</v>
      </c>
      <c r="CR88">
        <f t="shared" si="41"/>
        <v>0</v>
      </c>
      <c r="CS88">
        <f t="shared" si="42"/>
        <v>0</v>
      </c>
    </row>
    <row r="89" spans="1:97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44"/>
        <v>2</v>
      </c>
      <c r="T89">
        <f t="shared" si="43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45"/>
        <v>20</v>
      </c>
      <c r="AL89">
        <f t="shared" si="46"/>
        <v>12.5</v>
      </c>
      <c r="BL89">
        <f t="shared" si="25"/>
        <v>0</v>
      </c>
      <c r="BM89">
        <f t="shared" si="26"/>
        <v>0</v>
      </c>
      <c r="BN89">
        <f t="shared" si="27"/>
        <v>0</v>
      </c>
      <c r="BO89">
        <f t="shared" si="28"/>
        <v>0</v>
      </c>
      <c r="BP89">
        <f t="shared" si="29"/>
        <v>2000000</v>
      </c>
      <c r="BQ89">
        <f t="shared" si="30"/>
        <v>0</v>
      </c>
      <c r="BR89">
        <f t="shared" si="31"/>
        <v>2000000</v>
      </c>
      <c r="BS89">
        <f t="shared" si="32"/>
        <v>0</v>
      </c>
      <c r="BT89">
        <f t="shared" si="33"/>
        <v>0</v>
      </c>
      <c r="BU89">
        <f t="shared" si="34"/>
        <v>0</v>
      </c>
      <c r="BV89">
        <f t="shared" si="35"/>
        <v>0</v>
      </c>
      <c r="BW89">
        <f t="shared" si="36"/>
        <v>0</v>
      </c>
      <c r="BZ89">
        <v>0</v>
      </c>
      <c r="CA89">
        <v>0</v>
      </c>
      <c r="CB89">
        <v>0</v>
      </c>
      <c r="CC89">
        <v>0</v>
      </c>
      <c r="CD89">
        <v>2000000</v>
      </c>
      <c r="CE89">
        <v>0</v>
      </c>
      <c r="CF89">
        <v>2000000</v>
      </c>
      <c r="CG89">
        <v>0</v>
      </c>
      <c r="CH89">
        <v>0</v>
      </c>
      <c r="CI89">
        <v>0</v>
      </c>
      <c r="CJ89">
        <v>0</v>
      </c>
      <c r="CK89">
        <v>0</v>
      </c>
      <c r="CN89">
        <f t="shared" si="37"/>
        <v>0</v>
      </c>
      <c r="CO89">
        <f t="shared" si="38"/>
        <v>0</v>
      </c>
      <c r="CP89">
        <f t="shared" si="39"/>
        <v>1.6</v>
      </c>
      <c r="CQ89">
        <f t="shared" si="40"/>
        <v>1.6</v>
      </c>
      <c r="CR89">
        <f t="shared" si="41"/>
        <v>0</v>
      </c>
      <c r="CS89">
        <f t="shared" si="42"/>
        <v>0</v>
      </c>
    </row>
    <row r="90" spans="1:97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44"/>
        <v>5</v>
      </c>
      <c r="T90">
        <f t="shared" si="43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45"/>
        <v>3</v>
      </c>
      <c r="AL90">
        <f t="shared" si="46"/>
        <v>1.5</v>
      </c>
      <c r="BL90">
        <f t="shared" si="25"/>
        <v>600000</v>
      </c>
      <c r="BM90">
        <f t="shared" si="26"/>
        <v>0</v>
      </c>
      <c r="BN90">
        <f t="shared" si="27"/>
        <v>0</v>
      </c>
      <c r="BO90">
        <f t="shared" si="28"/>
        <v>0</v>
      </c>
      <c r="BP90">
        <f t="shared" si="29"/>
        <v>600000</v>
      </c>
      <c r="BQ90">
        <f t="shared" si="30"/>
        <v>0</v>
      </c>
      <c r="BR90">
        <f t="shared" si="31"/>
        <v>600000</v>
      </c>
      <c r="BS90">
        <f t="shared" si="32"/>
        <v>0</v>
      </c>
      <c r="BT90">
        <f t="shared" si="33"/>
        <v>600000</v>
      </c>
      <c r="BU90">
        <f t="shared" si="34"/>
        <v>0</v>
      </c>
      <c r="BV90">
        <f t="shared" si="35"/>
        <v>600000</v>
      </c>
      <c r="BW90">
        <f t="shared" si="36"/>
        <v>0</v>
      </c>
      <c r="BZ90">
        <v>600000</v>
      </c>
      <c r="CA90">
        <v>0</v>
      </c>
      <c r="CB90">
        <v>0</v>
      </c>
      <c r="CC90">
        <v>0</v>
      </c>
      <c r="CD90">
        <v>600000</v>
      </c>
      <c r="CE90">
        <v>0</v>
      </c>
      <c r="CF90">
        <v>600000</v>
      </c>
      <c r="CG90">
        <v>0</v>
      </c>
      <c r="CH90">
        <v>600000</v>
      </c>
      <c r="CI90">
        <v>0</v>
      </c>
      <c r="CJ90">
        <v>600000</v>
      </c>
      <c r="CK90">
        <v>0</v>
      </c>
      <c r="CN90">
        <f t="shared" si="37"/>
        <v>4</v>
      </c>
      <c r="CO90">
        <f t="shared" si="38"/>
        <v>0</v>
      </c>
      <c r="CP90">
        <f t="shared" si="39"/>
        <v>4</v>
      </c>
      <c r="CQ90">
        <f t="shared" si="40"/>
        <v>4</v>
      </c>
      <c r="CR90">
        <f t="shared" si="41"/>
        <v>4</v>
      </c>
      <c r="CS90">
        <f t="shared" si="42"/>
        <v>4</v>
      </c>
    </row>
    <row r="91" spans="1:97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44"/>
        <v>4</v>
      </c>
      <c r="T91">
        <f t="shared" si="43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45"/>
        <v>53</v>
      </c>
      <c r="AL91">
        <f t="shared" si="46"/>
        <v>53</v>
      </c>
      <c r="BL91">
        <v>1766666</v>
      </c>
      <c r="BM91">
        <f t="shared" si="26"/>
        <v>0</v>
      </c>
      <c r="BN91">
        <f t="shared" si="27"/>
        <v>0</v>
      </c>
      <c r="BO91">
        <f t="shared" si="28"/>
        <v>0</v>
      </c>
      <c r="BP91">
        <f t="shared" si="29"/>
        <v>0</v>
      </c>
      <c r="BQ91">
        <f t="shared" si="30"/>
        <v>0</v>
      </c>
      <c r="BR91">
        <v>1766666</v>
      </c>
      <c r="BS91">
        <f t="shared" si="32"/>
        <v>0</v>
      </c>
      <c r="BT91">
        <v>5300000</v>
      </c>
      <c r="BU91">
        <f t="shared" si="34"/>
        <v>0</v>
      </c>
      <c r="BV91">
        <v>1766666</v>
      </c>
      <c r="BW91">
        <f t="shared" si="36"/>
        <v>0</v>
      </c>
      <c r="BZ91">
        <v>1766666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1766666</v>
      </c>
      <c r="CG91">
        <v>0</v>
      </c>
      <c r="CH91">
        <v>5300000</v>
      </c>
      <c r="CI91">
        <v>0</v>
      </c>
      <c r="CJ91">
        <v>1766666</v>
      </c>
      <c r="CK91">
        <v>0</v>
      </c>
      <c r="CN91">
        <v>0.33</v>
      </c>
      <c r="CO91">
        <f t="shared" si="38"/>
        <v>0</v>
      </c>
      <c r="CP91">
        <f t="shared" si="39"/>
        <v>0</v>
      </c>
      <c r="CQ91">
        <v>0.33</v>
      </c>
      <c r="CR91">
        <v>1</v>
      </c>
      <c r="CS91">
        <v>0.33</v>
      </c>
    </row>
    <row r="92" spans="1:97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44"/>
        <v>0</v>
      </c>
      <c r="T92">
        <f t="shared" si="43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45"/>
        <v>25</v>
      </c>
      <c r="AL92">
        <f t="shared" si="46"/>
        <v>0</v>
      </c>
      <c r="BL92">
        <f t="shared" si="25"/>
        <v>0</v>
      </c>
      <c r="BM92">
        <f t="shared" si="26"/>
        <v>0</v>
      </c>
      <c r="BN92">
        <f t="shared" si="27"/>
        <v>0</v>
      </c>
      <c r="BO92">
        <f t="shared" si="28"/>
        <v>0</v>
      </c>
      <c r="BP92">
        <f t="shared" si="29"/>
        <v>0</v>
      </c>
      <c r="BQ92">
        <f t="shared" si="30"/>
        <v>0</v>
      </c>
      <c r="BR92">
        <f t="shared" si="31"/>
        <v>0</v>
      </c>
      <c r="BS92">
        <f t="shared" si="32"/>
        <v>0</v>
      </c>
      <c r="BT92">
        <f t="shared" si="33"/>
        <v>0</v>
      </c>
      <c r="BU92">
        <f t="shared" si="34"/>
        <v>0</v>
      </c>
      <c r="BV92">
        <f t="shared" si="35"/>
        <v>0</v>
      </c>
      <c r="BW92">
        <f t="shared" si="36"/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N92">
        <f t="shared" si="37"/>
        <v>0</v>
      </c>
      <c r="CO92">
        <f t="shared" si="38"/>
        <v>0</v>
      </c>
      <c r="CP92">
        <f t="shared" si="39"/>
        <v>0</v>
      </c>
      <c r="CQ92">
        <f t="shared" si="40"/>
        <v>0</v>
      </c>
      <c r="CR92">
        <f t="shared" si="41"/>
        <v>0</v>
      </c>
      <c r="CS92">
        <f t="shared" si="42"/>
        <v>0</v>
      </c>
    </row>
    <row r="93" spans="1:97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44"/>
        <v>1</v>
      </c>
      <c r="T93">
        <f t="shared" si="43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45"/>
        <v>180</v>
      </c>
      <c r="AL93">
        <f t="shared" si="46"/>
        <v>90</v>
      </c>
      <c r="BL93">
        <f t="shared" si="25"/>
        <v>9000000</v>
      </c>
      <c r="BM93">
        <f t="shared" si="26"/>
        <v>0</v>
      </c>
      <c r="BN93">
        <f t="shared" si="27"/>
        <v>0</v>
      </c>
      <c r="BO93">
        <f t="shared" si="28"/>
        <v>0</v>
      </c>
      <c r="BP93">
        <f t="shared" si="29"/>
        <v>0</v>
      </c>
      <c r="BQ93">
        <f t="shared" si="30"/>
        <v>0</v>
      </c>
      <c r="BR93">
        <f t="shared" si="31"/>
        <v>0</v>
      </c>
      <c r="BS93">
        <f t="shared" si="32"/>
        <v>0</v>
      </c>
      <c r="BT93">
        <f t="shared" si="33"/>
        <v>0</v>
      </c>
      <c r="BU93">
        <f t="shared" si="34"/>
        <v>0</v>
      </c>
      <c r="BV93">
        <f t="shared" si="35"/>
        <v>0</v>
      </c>
      <c r="BW93">
        <f t="shared" si="36"/>
        <v>0</v>
      </c>
      <c r="BZ93">
        <v>9000000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N93">
        <f t="shared" si="37"/>
        <v>1</v>
      </c>
      <c r="CO93">
        <f t="shared" si="38"/>
        <v>0</v>
      </c>
      <c r="CP93">
        <f t="shared" si="39"/>
        <v>0</v>
      </c>
      <c r="CQ93">
        <f t="shared" si="40"/>
        <v>0</v>
      </c>
      <c r="CR93">
        <f t="shared" si="41"/>
        <v>0</v>
      </c>
      <c r="CS93">
        <f t="shared" si="42"/>
        <v>0</v>
      </c>
    </row>
    <row r="94" spans="1:97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1579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44"/>
        <v>3</v>
      </c>
      <c r="T94">
        <f t="shared" si="43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45"/>
        <v>0</v>
      </c>
      <c r="AL94">
        <f t="shared" si="46"/>
        <v>0</v>
      </c>
      <c r="BL94">
        <f t="shared" si="25"/>
        <v>0</v>
      </c>
      <c r="BM94">
        <f t="shared" si="26"/>
        <v>0</v>
      </c>
      <c r="BN94">
        <f t="shared" si="27"/>
        <v>0</v>
      </c>
      <c r="BO94">
        <f t="shared" si="28"/>
        <v>0</v>
      </c>
      <c r="BP94">
        <f t="shared" si="29"/>
        <v>0</v>
      </c>
      <c r="BQ94">
        <f t="shared" si="30"/>
        <v>0</v>
      </c>
      <c r="BR94">
        <f t="shared" si="31"/>
        <v>0</v>
      </c>
      <c r="BS94">
        <f t="shared" si="32"/>
        <v>0</v>
      </c>
      <c r="BT94">
        <f t="shared" si="33"/>
        <v>0</v>
      </c>
      <c r="BU94">
        <f t="shared" si="34"/>
        <v>0</v>
      </c>
      <c r="BV94">
        <f t="shared" si="35"/>
        <v>0</v>
      </c>
      <c r="BW94">
        <f t="shared" si="36"/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N94">
        <f t="shared" si="37"/>
        <v>0.16666666666666666</v>
      </c>
      <c r="CO94">
        <f t="shared" si="38"/>
        <v>0</v>
      </c>
      <c r="CP94">
        <f t="shared" si="39"/>
        <v>0.16666666666666666</v>
      </c>
      <c r="CQ94">
        <f t="shared" si="40"/>
        <v>0</v>
      </c>
      <c r="CR94">
        <f t="shared" si="41"/>
        <v>0.16666666666666666</v>
      </c>
      <c r="CS94">
        <f t="shared" si="42"/>
        <v>0</v>
      </c>
    </row>
    <row r="95" spans="1:97" x14ac:dyDescent="0.3">
      <c r="A95">
        <v>94</v>
      </c>
      <c r="B95" t="s">
        <v>1126</v>
      </c>
      <c r="C95" t="s">
        <v>1132</v>
      </c>
      <c r="D95" t="s">
        <v>1131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44"/>
        <v>0</v>
      </c>
      <c r="T95">
        <f t="shared" si="43"/>
        <v>3</v>
      </c>
      <c r="U95" t="s">
        <v>253</v>
      </c>
      <c r="V95" t="s">
        <v>1127</v>
      </c>
      <c r="W95" t="s">
        <v>1128</v>
      </c>
      <c r="X95" t="s">
        <v>1129</v>
      </c>
      <c r="AB95" t="s">
        <v>346</v>
      </c>
      <c r="AI95" t="s">
        <v>189</v>
      </c>
      <c r="AJ95" t="s">
        <v>1130</v>
      </c>
      <c r="AK95">
        <f t="shared" si="45"/>
        <v>60</v>
      </c>
      <c r="AL95">
        <f t="shared" si="46"/>
        <v>0</v>
      </c>
      <c r="BL95">
        <f t="shared" si="25"/>
        <v>0</v>
      </c>
      <c r="BM95">
        <f t="shared" si="26"/>
        <v>0</v>
      </c>
      <c r="BN95">
        <f t="shared" si="27"/>
        <v>0</v>
      </c>
      <c r="BO95">
        <f t="shared" si="28"/>
        <v>0</v>
      </c>
      <c r="BP95">
        <f t="shared" si="29"/>
        <v>0</v>
      </c>
      <c r="BQ95">
        <f t="shared" si="30"/>
        <v>0</v>
      </c>
      <c r="BR95">
        <f t="shared" si="31"/>
        <v>0</v>
      </c>
      <c r="BS95">
        <f t="shared" si="32"/>
        <v>0</v>
      </c>
      <c r="BT95">
        <f t="shared" si="33"/>
        <v>0</v>
      </c>
      <c r="BU95">
        <f t="shared" si="34"/>
        <v>0</v>
      </c>
      <c r="BV95">
        <f t="shared" si="35"/>
        <v>0</v>
      </c>
      <c r="BW95">
        <f t="shared" si="36"/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N95">
        <f t="shared" si="37"/>
        <v>0</v>
      </c>
      <c r="CO95">
        <f t="shared" si="38"/>
        <v>0</v>
      </c>
      <c r="CP95">
        <f t="shared" si="39"/>
        <v>0</v>
      </c>
      <c r="CQ95">
        <f t="shared" si="40"/>
        <v>0</v>
      </c>
      <c r="CR95">
        <f t="shared" si="41"/>
        <v>0</v>
      </c>
      <c r="CS95">
        <f t="shared" si="42"/>
        <v>0</v>
      </c>
    </row>
    <row r="96" spans="1:97" x14ac:dyDescent="0.3">
      <c r="A96">
        <v>95</v>
      </c>
      <c r="B96" t="s">
        <v>1133</v>
      </c>
      <c r="C96" t="s">
        <v>1135</v>
      </c>
      <c r="D96" t="s">
        <v>1136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44"/>
        <v>0</v>
      </c>
      <c r="T96">
        <f t="shared" si="43"/>
        <v>1</v>
      </c>
      <c r="U96" t="s">
        <v>254</v>
      </c>
      <c r="V96" t="s">
        <v>1134</v>
      </c>
      <c r="AB96" t="s">
        <v>228</v>
      </c>
      <c r="AI96" t="s">
        <v>189</v>
      </c>
      <c r="AJ96" t="s">
        <v>1134</v>
      </c>
      <c r="AK96">
        <f t="shared" si="45"/>
        <v>5</v>
      </c>
      <c r="AL96">
        <f t="shared" si="46"/>
        <v>0</v>
      </c>
      <c r="BL96">
        <f t="shared" si="25"/>
        <v>0</v>
      </c>
      <c r="BM96">
        <f t="shared" si="26"/>
        <v>0</v>
      </c>
      <c r="BN96">
        <f t="shared" si="27"/>
        <v>0</v>
      </c>
      <c r="BO96">
        <f t="shared" si="28"/>
        <v>0</v>
      </c>
      <c r="BP96">
        <f t="shared" si="29"/>
        <v>0</v>
      </c>
      <c r="BQ96">
        <f t="shared" si="30"/>
        <v>0</v>
      </c>
      <c r="BR96">
        <f t="shared" si="31"/>
        <v>0</v>
      </c>
      <c r="BS96">
        <f t="shared" si="32"/>
        <v>0</v>
      </c>
      <c r="BT96">
        <f t="shared" si="33"/>
        <v>0</v>
      </c>
      <c r="BU96">
        <f t="shared" si="34"/>
        <v>0</v>
      </c>
      <c r="BV96">
        <f t="shared" si="35"/>
        <v>0</v>
      </c>
      <c r="BW96">
        <f t="shared" si="36"/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N96">
        <f t="shared" si="37"/>
        <v>0</v>
      </c>
      <c r="CO96">
        <f t="shared" si="38"/>
        <v>0</v>
      </c>
      <c r="CP96">
        <f t="shared" si="39"/>
        <v>0</v>
      </c>
      <c r="CQ96">
        <f t="shared" si="40"/>
        <v>0</v>
      </c>
      <c r="CR96">
        <f t="shared" si="41"/>
        <v>0</v>
      </c>
      <c r="CS96">
        <f t="shared" si="42"/>
        <v>0</v>
      </c>
    </row>
    <row r="97" spans="1:97" x14ac:dyDescent="0.3">
      <c r="A97">
        <v>96</v>
      </c>
      <c r="B97" t="s">
        <v>1137</v>
      </c>
      <c r="C97" t="s">
        <v>1142</v>
      </c>
      <c r="D97" t="s">
        <v>1141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44"/>
        <v>1</v>
      </c>
      <c r="T97">
        <f t="shared" si="43"/>
        <v>2</v>
      </c>
      <c r="U97" t="s">
        <v>255</v>
      </c>
      <c r="V97" t="s">
        <v>1138</v>
      </c>
      <c r="W97" t="s">
        <v>1139</v>
      </c>
      <c r="AB97" t="s">
        <v>297</v>
      </c>
      <c r="AI97" t="s">
        <v>12</v>
      </c>
      <c r="AJ97" t="s">
        <v>1140</v>
      </c>
      <c r="AK97">
        <f t="shared" si="45"/>
        <v>10</v>
      </c>
      <c r="AL97">
        <f t="shared" si="46"/>
        <v>4</v>
      </c>
      <c r="BL97">
        <f t="shared" si="25"/>
        <v>0</v>
      </c>
      <c r="BM97">
        <f t="shared" si="26"/>
        <v>0</v>
      </c>
      <c r="BN97">
        <f t="shared" si="27"/>
        <v>0</v>
      </c>
      <c r="BO97">
        <f t="shared" si="28"/>
        <v>0</v>
      </c>
      <c r="BP97">
        <f t="shared" si="29"/>
        <v>0</v>
      </c>
      <c r="BQ97">
        <f t="shared" si="30"/>
        <v>0</v>
      </c>
      <c r="BR97">
        <f t="shared" si="31"/>
        <v>4000000</v>
      </c>
      <c r="BS97">
        <f t="shared" si="32"/>
        <v>0</v>
      </c>
      <c r="BT97">
        <f t="shared" si="33"/>
        <v>0</v>
      </c>
      <c r="BU97">
        <f t="shared" si="34"/>
        <v>0</v>
      </c>
      <c r="BV97">
        <f t="shared" si="35"/>
        <v>0</v>
      </c>
      <c r="BW97">
        <f t="shared" si="36"/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4000000</v>
      </c>
      <c r="CG97">
        <v>0</v>
      </c>
      <c r="CH97">
        <v>0</v>
      </c>
      <c r="CI97">
        <v>0</v>
      </c>
      <c r="CJ97">
        <v>0</v>
      </c>
      <c r="CK97">
        <v>0</v>
      </c>
      <c r="CN97">
        <f t="shared" si="37"/>
        <v>0</v>
      </c>
      <c r="CO97">
        <f t="shared" si="38"/>
        <v>0</v>
      </c>
      <c r="CP97">
        <f t="shared" si="39"/>
        <v>0</v>
      </c>
      <c r="CQ97">
        <f t="shared" si="40"/>
        <v>10</v>
      </c>
      <c r="CR97">
        <f t="shared" si="41"/>
        <v>0</v>
      </c>
      <c r="CS97">
        <f t="shared" si="42"/>
        <v>0</v>
      </c>
    </row>
    <row r="98" spans="1:97" x14ac:dyDescent="0.3">
      <c r="A98">
        <v>97</v>
      </c>
      <c r="B98" t="s">
        <v>1143</v>
      </c>
      <c r="C98" t="s">
        <v>1149</v>
      </c>
      <c r="D98" t="s">
        <v>1148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44"/>
        <v>0</v>
      </c>
      <c r="T98">
        <f t="shared" si="43"/>
        <v>3</v>
      </c>
      <c r="U98" t="s">
        <v>256</v>
      </c>
      <c r="V98" t="s">
        <v>1144</v>
      </c>
      <c r="W98" t="s">
        <v>1145</v>
      </c>
      <c r="X98" t="s">
        <v>1146</v>
      </c>
      <c r="AB98" t="s">
        <v>230</v>
      </c>
      <c r="AI98" t="s">
        <v>189</v>
      </c>
      <c r="AJ98" t="s">
        <v>1147</v>
      </c>
      <c r="AK98">
        <f t="shared" si="45"/>
        <v>40</v>
      </c>
      <c r="AL98">
        <f t="shared" si="46"/>
        <v>0</v>
      </c>
      <c r="BL98">
        <f t="shared" si="25"/>
        <v>0</v>
      </c>
      <c r="BM98">
        <f t="shared" si="26"/>
        <v>0</v>
      </c>
      <c r="BN98">
        <f t="shared" si="27"/>
        <v>0</v>
      </c>
      <c r="BO98">
        <f t="shared" si="28"/>
        <v>0</v>
      </c>
      <c r="BP98">
        <f t="shared" si="29"/>
        <v>0</v>
      </c>
      <c r="BQ98">
        <f t="shared" si="30"/>
        <v>0</v>
      </c>
      <c r="BR98">
        <f t="shared" si="31"/>
        <v>0</v>
      </c>
      <c r="BS98">
        <f t="shared" si="32"/>
        <v>0</v>
      </c>
      <c r="BT98">
        <f t="shared" si="33"/>
        <v>0</v>
      </c>
      <c r="BU98">
        <f t="shared" si="34"/>
        <v>0</v>
      </c>
      <c r="BV98">
        <f t="shared" si="35"/>
        <v>0</v>
      </c>
      <c r="BW98">
        <f t="shared" si="36"/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N98">
        <f t="shared" si="37"/>
        <v>0</v>
      </c>
      <c r="CO98">
        <f t="shared" si="38"/>
        <v>0</v>
      </c>
      <c r="CP98">
        <f t="shared" si="39"/>
        <v>0</v>
      </c>
      <c r="CQ98">
        <f t="shared" si="40"/>
        <v>0</v>
      </c>
      <c r="CR98">
        <f t="shared" si="41"/>
        <v>0</v>
      </c>
      <c r="CS98">
        <f t="shared" si="42"/>
        <v>0</v>
      </c>
    </row>
    <row r="99" spans="1:97" x14ac:dyDescent="0.3">
      <c r="A99">
        <v>98</v>
      </c>
      <c r="B99" t="s">
        <v>1150</v>
      </c>
      <c r="C99" t="s">
        <v>1154</v>
      </c>
      <c r="D99" t="s">
        <v>974</v>
      </c>
      <c r="E99">
        <v>5000000</v>
      </c>
      <c r="F99">
        <v>5</v>
      </c>
      <c r="G99" t="s">
        <v>1155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44"/>
        <v>1</v>
      </c>
      <c r="T99">
        <f t="shared" si="43"/>
        <v>2</v>
      </c>
      <c r="U99" t="s">
        <v>255</v>
      </c>
      <c r="V99" t="s">
        <v>1151</v>
      </c>
      <c r="W99" t="s">
        <v>1152</v>
      </c>
      <c r="AB99" t="s">
        <v>176</v>
      </c>
      <c r="AI99" t="s">
        <v>12</v>
      </c>
      <c r="AJ99" t="s">
        <v>1153</v>
      </c>
      <c r="AK99">
        <f t="shared" si="45"/>
        <v>10</v>
      </c>
      <c r="AL99">
        <f t="shared" si="46"/>
        <v>2</v>
      </c>
      <c r="BL99">
        <f t="shared" si="25"/>
        <v>0</v>
      </c>
      <c r="BM99">
        <f t="shared" si="26"/>
        <v>0</v>
      </c>
      <c r="BN99">
        <f t="shared" si="27"/>
        <v>0</v>
      </c>
      <c r="BO99">
        <f t="shared" si="28"/>
        <v>0</v>
      </c>
      <c r="BP99">
        <f t="shared" si="29"/>
        <v>0</v>
      </c>
      <c r="BQ99">
        <f t="shared" si="30"/>
        <v>0</v>
      </c>
      <c r="BR99">
        <f t="shared" si="31"/>
        <v>1000000</v>
      </c>
      <c r="BS99">
        <f t="shared" si="32"/>
        <v>4000000</v>
      </c>
      <c r="BT99">
        <f t="shared" si="33"/>
        <v>0</v>
      </c>
      <c r="BU99">
        <f t="shared" si="34"/>
        <v>0</v>
      </c>
      <c r="BV99">
        <f t="shared" si="35"/>
        <v>0</v>
      </c>
      <c r="BW99">
        <f t="shared" si="36"/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1000000</v>
      </c>
      <c r="CG99">
        <v>4000000</v>
      </c>
      <c r="CH99">
        <v>0</v>
      </c>
      <c r="CI99">
        <v>0</v>
      </c>
      <c r="CJ99">
        <v>0</v>
      </c>
      <c r="CK99">
        <v>0</v>
      </c>
      <c r="CN99">
        <f t="shared" si="37"/>
        <v>0</v>
      </c>
      <c r="CO99">
        <f t="shared" si="38"/>
        <v>0</v>
      </c>
      <c r="CP99">
        <f t="shared" si="39"/>
        <v>0</v>
      </c>
      <c r="CQ99">
        <f t="shared" si="40"/>
        <v>5</v>
      </c>
      <c r="CR99">
        <f t="shared" si="41"/>
        <v>0</v>
      </c>
      <c r="CS99">
        <f t="shared" si="42"/>
        <v>0</v>
      </c>
    </row>
    <row r="100" spans="1:97" x14ac:dyDescent="0.3">
      <c r="A100">
        <v>99</v>
      </c>
      <c r="B100" t="s">
        <v>1156</v>
      </c>
      <c r="C100" t="s">
        <v>1160</v>
      </c>
      <c r="D100" t="s">
        <v>1161</v>
      </c>
      <c r="E100">
        <v>7000000</v>
      </c>
      <c r="F100">
        <v>1</v>
      </c>
      <c r="G100" t="s">
        <v>1162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44"/>
        <v>1</v>
      </c>
      <c r="T100">
        <f t="shared" si="43"/>
        <v>2</v>
      </c>
      <c r="U100" t="s">
        <v>257</v>
      </c>
      <c r="V100" t="s">
        <v>1157</v>
      </c>
      <c r="W100" t="s">
        <v>1158</v>
      </c>
      <c r="AB100" t="s">
        <v>346</v>
      </c>
      <c r="AI100" t="s">
        <v>11</v>
      </c>
      <c r="AJ100" t="s">
        <v>1159</v>
      </c>
      <c r="AK100">
        <f t="shared" si="45"/>
        <v>70</v>
      </c>
      <c r="AL100">
        <f t="shared" si="46"/>
        <v>7.1428571428571432</v>
      </c>
      <c r="BL100">
        <f t="shared" si="25"/>
        <v>0</v>
      </c>
      <c r="BM100">
        <f t="shared" si="26"/>
        <v>0</v>
      </c>
      <c r="BN100">
        <f t="shared" si="27"/>
        <v>0</v>
      </c>
      <c r="BO100">
        <f t="shared" si="28"/>
        <v>0</v>
      </c>
      <c r="BP100">
        <f t="shared" si="29"/>
        <v>5000000</v>
      </c>
      <c r="BQ100">
        <f t="shared" si="30"/>
        <v>2000000</v>
      </c>
      <c r="BR100">
        <f t="shared" si="31"/>
        <v>0</v>
      </c>
      <c r="BS100">
        <f t="shared" si="32"/>
        <v>0</v>
      </c>
      <c r="BT100">
        <f t="shared" si="33"/>
        <v>0</v>
      </c>
      <c r="BU100">
        <f t="shared" si="34"/>
        <v>0</v>
      </c>
      <c r="BV100">
        <f t="shared" si="35"/>
        <v>0</v>
      </c>
      <c r="BW100">
        <f t="shared" si="36"/>
        <v>0</v>
      </c>
      <c r="BZ100">
        <v>0</v>
      </c>
      <c r="CA100">
        <v>0</v>
      </c>
      <c r="CB100">
        <v>0</v>
      </c>
      <c r="CC100">
        <v>0</v>
      </c>
      <c r="CD100">
        <v>5000000</v>
      </c>
      <c r="CE100">
        <v>2000000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N100">
        <f t="shared" si="37"/>
        <v>0</v>
      </c>
      <c r="CO100">
        <f t="shared" si="38"/>
        <v>0</v>
      </c>
      <c r="CP100">
        <f t="shared" si="39"/>
        <v>7</v>
      </c>
      <c r="CQ100">
        <f t="shared" si="40"/>
        <v>0</v>
      </c>
      <c r="CR100">
        <f t="shared" si="41"/>
        <v>0</v>
      </c>
      <c r="CS100">
        <f t="shared" si="42"/>
        <v>0</v>
      </c>
    </row>
    <row r="101" spans="1:97" x14ac:dyDescent="0.3">
      <c r="A101">
        <v>100</v>
      </c>
      <c r="B101" t="s">
        <v>1164</v>
      </c>
      <c r="C101" t="s">
        <v>1165</v>
      </c>
      <c r="D101" t="s">
        <v>1163</v>
      </c>
      <c r="E101">
        <v>15000000</v>
      </c>
      <c r="F101">
        <v>7.5</v>
      </c>
      <c r="G101" t="s">
        <v>1169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44"/>
        <v>1</v>
      </c>
      <c r="T101">
        <f t="shared" si="43"/>
        <v>2</v>
      </c>
      <c r="U101" t="s">
        <v>255</v>
      </c>
      <c r="V101" t="s">
        <v>1166</v>
      </c>
      <c r="W101" t="s">
        <v>1167</v>
      </c>
      <c r="AB101" t="s">
        <v>230</v>
      </c>
      <c r="AI101" t="s">
        <v>12</v>
      </c>
      <c r="AJ101" t="s">
        <v>1168</v>
      </c>
      <c r="AK101">
        <f t="shared" si="45"/>
        <v>20</v>
      </c>
      <c r="AL101">
        <f t="shared" si="46"/>
        <v>10</v>
      </c>
      <c r="BL101">
        <f t="shared" si="25"/>
        <v>0</v>
      </c>
      <c r="BM101">
        <f t="shared" si="26"/>
        <v>0</v>
      </c>
      <c r="BN101">
        <f t="shared" si="27"/>
        <v>0</v>
      </c>
      <c r="BO101">
        <f t="shared" si="28"/>
        <v>0</v>
      </c>
      <c r="BP101">
        <f t="shared" si="29"/>
        <v>0</v>
      </c>
      <c r="BQ101">
        <f t="shared" si="30"/>
        <v>0</v>
      </c>
      <c r="BR101">
        <f t="shared" si="31"/>
        <v>5000000</v>
      </c>
      <c r="BS101">
        <f t="shared" si="32"/>
        <v>10000000</v>
      </c>
      <c r="BT101">
        <f t="shared" si="33"/>
        <v>0</v>
      </c>
      <c r="BU101">
        <f t="shared" si="34"/>
        <v>0</v>
      </c>
      <c r="BV101">
        <f t="shared" si="35"/>
        <v>0</v>
      </c>
      <c r="BW101">
        <f t="shared" si="36"/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5000000</v>
      </c>
      <c r="CG101">
        <v>10000000</v>
      </c>
      <c r="CH101">
        <v>0</v>
      </c>
      <c r="CI101">
        <v>0</v>
      </c>
      <c r="CJ101">
        <v>0</v>
      </c>
      <c r="CK101">
        <v>0</v>
      </c>
      <c r="CN101">
        <f t="shared" si="37"/>
        <v>0</v>
      </c>
      <c r="CO101">
        <f t="shared" si="38"/>
        <v>0</v>
      </c>
      <c r="CP101">
        <f t="shared" si="39"/>
        <v>0</v>
      </c>
      <c r="CQ101">
        <f t="shared" si="40"/>
        <v>5</v>
      </c>
      <c r="CR101">
        <f t="shared" si="41"/>
        <v>0</v>
      </c>
      <c r="CS101">
        <f t="shared" si="42"/>
        <v>0</v>
      </c>
    </row>
    <row r="102" spans="1:97" x14ac:dyDescent="0.3">
      <c r="A102">
        <v>101</v>
      </c>
      <c r="B102" t="s">
        <v>1170</v>
      </c>
      <c r="C102" t="s">
        <v>1174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44"/>
        <v>0</v>
      </c>
      <c r="T102">
        <f t="shared" si="43"/>
        <v>2</v>
      </c>
      <c r="U102" t="s">
        <v>255</v>
      </c>
      <c r="V102" t="s">
        <v>1171</v>
      </c>
      <c r="W102" t="s">
        <v>1172</v>
      </c>
      <c r="AB102" t="s">
        <v>325</v>
      </c>
      <c r="AI102" t="s">
        <v>189</v>
      </c>
      <c r="AJ102" t="s">
        <v>1173</v>
      </c>
      <c r="AK102">
        <f t="shared" si="45"/>
        <v>100</v>
      </c>
      <c r="AL102">
        <f t="shared" si="46"/>
        <v>0</v>
      </c>
      <c r="BL102">
        <f t="shared" si="25"/>
        <v>0</v>
      </c>
      <c r="BM102">
        <f t="shared" si="26"/>
        <v>0</v>
      </c>
      <c r="BN102">
        <f t="shared" si="27"/>
        <v>0</v>
      </c>
      <c r="BO102">
        <f t="shared" si="28"/>
        <v>0</v>
      </c>
      <c r="BP102">
        <f t="shared" si="29"/>
        <v>0</v>
      </c>
      <c r="BQ102">
        <f t="shared" si="30"/>
        <v>0</v>
      </c>
      <c r="BR102">
        <f t="shared" si="31"/>
        <v>0</v>
      </c>
      <c r="BS102">
        <f t="shared" si="32"/>
        <v>0</v>
      </c>
      <c r="BT102">
        <f t="shared" si="33"/>
        <v>0</v>
      </c>
      <c r="BU102">
        <f t="shared" si="34"/>
        <v>0</v>
      </c>
      <c r="BV102">
        <f t="shared" si="35"/>
        <v>0</v>
      </c>
      <c r="BW102">
        <f t="shared" si="36"/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N102">
        <f t="shared" si="37"/>
        <v>0</v>
      </c>
      <c r="CO102">
        <f t="shared" si="38"/>
        <v>0</v>
      </c>
      <c r="CP102">
        <f t="shared" si="39"/>
        <v>0</v>
      </c>
      <c r="CQ102">
        <f t="shared" si="40"/>
        <v>0</v>
      </c>
      <c r="CR102">
        <f t="shared" si="41"/>
        <v>0</v>
      </c>
      <c r="CS102">
        <f t="shared" si="42"/>
        <v>0</v>
      </c>
    </row>
    <row r="103" spans="1:97" x14ac:dyDescent="0.3">
      <c r="A103">
        <v>102</v>
      </c>
      <c r="B103" t="s">
        <v>1175</v>
      </c>
      <c r="C103" t="s">
        <v>1179</v>
      </c>
      <c r="D103" t="s">
        <v>1161</v>
      </c>
      <c r="E103">
        <v>7000000</v>
      </c>
      <c r="F103">
        <v>1</v>
      </c>
      <c r="G103" t="s">
        <v>1180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44"/>
        <v>1</v>
      </c>
      <c r="T103">
        <f t="shared" si="43"/>
        <v>3</v>
      </c>
      <c r="U103" t="s">
        <v>255</v>
      </c>
      <c r="V103" t="s">
        <v>1176</v>
      </c>
      <c r="W103" t="s">
        <v>1177</v>
      </c>
      <c r="X103" t="s">
        <v>1178</v>
      </c>
      <c r="AB103" t="s">
        <v>297</v>
      </c>
      <c r="AI103" t="s">
        <v>14</v>
      </c>
      <c r="AJ103" t="s">
        <v>1181</v>
      </c>
      <c r="AK103">
        <f t="shared" si="45"/>
        <v>70</v>
      </c>
      <c r="AL103">
        <f t="shared" si="46"/>
        <v>10</v>
      </c>
      <c r="BL103">
        <f t="shared" si="25"/>
        <v>0</v>
      </c>
      <c r="BM103">
        <f t="shared" si="26"/>
        <v>0</v>
      </c>
      <c r="BN103">
        <f t="shared" si="27"/>
        <v>0</v>
      </c>
      <c r="BO103">
        <f t="shared" si="28"/>
        <v>0</v>
      </c>
      <c r="BP103">
        <f t="shared" si="29"/>
        <v>0</v>
      </c>
      <c r="BQ103">
        <f t="shared" si="30"/>
        <v>0</v>
      </c>
      <c r="BR103">
        <f t="shared" si="31"/>
        <v>0</v>
      </c>
      <c r="BS103">
        <f t="shared" si="32"/>
        <v>0</v>
      </c>
      <c r="BT103">
        <f t="shared" si="33"/>
        <v>1000000</v>
      </c>
      <c r="BU103">
        <f t="shared" si="34"/>
        <v>6000000</v>
      </c>
      <c r="BV103">
        <f t="shared" si="35"/>
        <v>0</v>
      </c>
      <c r="BW103">
        <f t="shared" si="36"/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1000000</v>
      </c>
      <c r="CI103">
        <v>6000000</v>
      </c>
      <c r="CJ103">
        <v>0</v>
      </c>
      <c r="CK103">
        <v>0</v>
      </c>
      <c r="CN103">
        <f t="shared" si="37"/>
        <v>0</v>
      </c>
      <c r="CO103">
        <f t="shared" si="38"/>
        <v>0</v>
      </c>
      <c r="CP103">
        <f t="shared" si="39"/>
        <v>0</v>
      </c>
      <c r="CQ103">
        <f t="shared" si="40"/>
        <v>0</v>
      </c>
      <c r="CR103">
        <f t="shared" si="41"/>
        <v>1</v>
      </c>
      <c r="CS103">
        <f t="shared" si="42"/>
        <v>0</v>
      </c>
    </row>
    <row r="104" spans="1:97" x14ac:dyDescent="0.3">
      <c r="A104">
        <v>103</v>
      </c>
      <c r="B104" t="s">
        <v>1182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44"/>
        <v>2</v>
      </c>
      <c r="T104">
        <f t="shared" si="43"/>
        <v>2</v>
      </c>
      <c r="U104" t="s">
        <v>253</v>
      </c>
      <c r="V104" t="s">
        <v>1183</v>
      </c>
      <c r="W104" t="s">
        <v>1184</v>
      </c>
      <c r="AB104" t="s">
        <v>197</v>
      </c>
      <c r="AI104" t="s">
        <v>187</v>
      </c>
      <c r="AJ104" t="s">
        <v>1185</v>
      </c>
      <c r="AK104">
        <f t="shared" si="45"/>
        <v>10</v>
      </c>
      <c r="AL104">
        <f t="shared" si="46"/>
        <v>10</v>
      </c>
      <c r="BL104">
        <f t="shared" si="25"/>
        <v>2500000</v>
      </c>
      <c r="BM104">
        <f t="shared" si="26"/>
        <v>0</v>
      </c>
      <c r="BN104">
        <f t="shared" si="27"/>
        <v>0</v>
      </c>
      <c r="BO104">
        <f t="shared" si="28"/>
        <v>0</v>
      </c>
      <c r="BP104">
        <f t="shared" si="29"/>
        <v>0</v>
      </c>
      <c r="BQ104">
        <f t="shared" si="30"/>
        <v>0</v>
      </c>
      <c r="BR104">
        <f t="shared" si="31"/>
        <v>0</v>
      </c>
      <c r="BS104">
        <f t="shared" si="32"/>
        <v>0</v>
      </c>
      <c r="BT104">
        <f t="shared" si="33"/>
        <v>2500000</v>
      </c>
      <c r="BU104">
        <f t="shared" si="34"/>
        <v>0</v>
      </c>
      <c r="BV104">
        <f t="shared" si="35"/>
        <v>0</v>
      </c>
      <c r="BW104">
        <f t="shared" si="36"/>
        <v>0</v>
      </c>
      <c r="BZ104">
        <v>2500000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2500000</v>
      </c>
      <c r="CI104">
        <v>0</v>
      </c>
      <c r="CJ104">
        <v>0</v>
      </c>
      <c r="CK104">
        <v>0</v>
      </c>
      <c r="CN104">
        <f t="shared" si="37"/>
        <v>2.5</v>
      </c>
      <c r="CO104">
        <f t="shared" si="38"/>
        <v>0</v>
      </c>
      <c r="CP104">
        <f t="shared" si="39"/>
        <v>0</v>
      </c>
      <c r="CQ104">
        <f t="shared" si="40"/>
        <v>0</v>
      </c>
      <c r="CR104">
        <f t="shared" si="41"/>
        <v>2.5</v>
      </c>
      <c r="CS104">
        <f t="shared" si="42"/>
        <v>0</v>
      </c>
    </row>
    <row r="105" spans="1:97" x14ac:dyDescent="0.3">
      <c r="A105">
        <v>104</v>
      </c>
      <c r="B105" t="s">
        <v>1186</v>
      </c>
      <c r="C105" t="s">
        <v>1187</v>
      </c>
      <c r="D105" t="s">
        <v>1161</v>
      </c>
      <c r="E105">
        <v>7000000</v>
      </c>
      <c r="F105">
        <v>1</v>
      </c>
      <c r="G105" t="s">
        <v>1191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44"/>
        <v>1</v>
      </c>
      <c r="T105">
        <f t="shared" si="43"/>
        <v>2</v>
      </c>
      <c r="U105" t="s">
        <v>255</v>
      </c>
      <c r="V105" t="s">
        <v>1188</v>
      </c>
      <c r="W105" t="s">
        <v>1189</v>
      </c>
      <c r="AB105" t="s">
        <v>176</v>
      </c>
      <c r="AI105" t="s">
        <v>15</v>
      </c>
      <c r="AJ105" t="s">
        <v>1190</v>
      </c>
      <c r="AK105">
        <f t="shared" si="45"/>
        <v>70</v>
      </c>
      <c r="AL105">
        <f t="shared" si="46"/>
        <v>20</v>
      </c>
      <c r="BL105">
        <f t="shared" si="25"/>
        <v>0</v>
      </c>
      <c r="BM105">
        <f t="shared" si="26"/>
        <v>0</v>
      </c>
      <c r="BN105">
        <f t="shared" si="27"/>
        <v>0</v>
      </c>
      <c r="BO105">
        <f t="shared" si="28"/>
        <v>0</v>
      </c>
      <c r="BP105">
        <f t="shared" si="29"/>
        <v>0</v>
      </c>
      <c r="BQ105">
        <f t="shared" si="30"/>
        <v>0</v>
      </c>
      <c r="BR105">
        <f t="shared" si="31"/>
        <v>0</v>
      </c>
      <c r="BS105">
        <f t="shared" si="32"/>
        <v>0</v>
      </c>
      <c r="BT105">
        <f t="shared" si="33"/>
        <v>0</v>
      </c>
      <c r="BU105">
        <f t="shared" si="34"/>
        <v>0</v>
      </c>
      <c r="BV105">
        <f t="shared" si="35"/>
        <v>5000000</v>
      </c>
      <c r="BW105">
        <f t="shared" si="36"/>
        <v>2000000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5000000</v>
      </c>
      <c r="CK105">
        <v>2000000</v>
      </c>
      <c r="CN105">
        <f t="shared" si="37"/>
        <v>0</v>
      </c>
      <c r="CO105">
        <f t="shared" si="38"/>
        <v>0</v>
      </c>
      <c r="CP105">
        <f t="shared" si="39"/>
        <v>0</v>
      </c>
      <c r="CQ105">
        <f t="shared" si="40"/>
        <v>0</v>
      </c>
      <c r="CR105">
        <f t="shared" si="41"/>
        <v>0</v>
      </c>
      <c r="CS105">
        <f t="shared" si="42"/>
        <v>2.5</v>
      </c>
    </row>
    <row r="106" spans="1:97" x14ac:dyDescent="0.3">
      <c r="A106">
        <v>105</v>
      </c>
      <c r="B106" t="s">
        <v>1192</v>
      </c>
      <c r="C106" t="s">
        <v>1196</v>
      </c>
      <c r="D106" t="s">
        <v>1197</v>
      </c>
      <c r="E106">
        <v>8000000</v>
      </c>
      <c r="F106">
        <v>1</v>
      </c>
      <c r="G106" t="s">
        <v>1197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44"/>
        <v>3</v>
      </c>
      <c r="T106">
        <f t="shared" si="43"/>
        <v>2</v>
      </c>
      <c r="U106" t="s">
        <v>255</v>
      </c>
      <c r="V106" t="s">
        <v>1194</v>
      </c>
      <c r="W106" t="s">
        <v>1195</v>
      </c>
      <c r="AB106" t="s">
        <v>326</v>
      </c>
      <c r="AI106" t="s">
        <v>1198</v>
      </c>
      <c r="AJ106" t="s">
        <v>1193</v>
      </c>
      <c r="AK106">
        <f t="shared" si="45"/>
        <v>80</v>
      </c>
      <c r="AL106">
        <f t="shared" si="46"/>
        <v>32</v>
      </c>
      <c r="BL106">
        <f t="shared" si="25"/>
        <v>0</v>
      </c>
      <c r="BM106">
        <f t="shared" si="26"/>
        <v>0</v>
      </c>
      <c r="BN106">
        <f t="shared" si="27"/>
        <v>0</v>
      </c>
      <c r="BO106">
        <f t="shared" si="28"/>
        <v>0</v>
      </c>
      <c r="BP106">
        <f t="shared" si="29"/>
        <v>0</v>
      </c>
      <c r="BQ106">
        <f t="shared" si="30"/>
        <v>0</v>
      </c>
      <c r="BR106">
        <f t="shared" si="31"/>
        <v>2666666.6666666665</v>
      </c>
      <c r="BS106">
        <f t="shared" si="32"/>
        <v>0</v>
      </c>
      <c r="BT106">
        <f t="shared" si="33"/>
        <v>2666666.6666666665</v>
      </c>
      <c r="BU106">
        <f t="shared" si="34"/>
        <v>0</v>
      </c>
      <c r="BV106">
        <f t="shared" si="35"/>
        <v>2666666.6666666665</v>
      </c>
      <c r="BW106">
        <f t="shared" si="36"/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2666666.6666666665</v>
      </c>
      <c r="CG106">
        <v>0</v>
      </c>
      <c r="CH106">
        <v>2666666.6666666665</v>
      </c>
      <c r="CI106">
        <v>0</v>
      </c>
      <c r="CJ106">
        <v>2666666.6666666665</v>
      </c>
      <c r="CK106">
        <v>0</v>
      </c>
      <c r="CN106">
        <f t="shared" si="37"/>
        <v>0</v>
      </c>
      <c r="CO106">
        <f t="shared" si="38"/>
        <v>0</v>
      </c>
      <c r="CP106">
        <f t="shared" si="39"/>
        <v>0</v>
      </c>
      <c r="CQ106">
        <f t="shared" si="40"/>
        <v>0.83333333333333337</v>
      </c>
      <c r="CR106">
        <f t="shared" si="41"/>
        <v>0.83333333333333337</v>
      </c>
      <c r="CS106">
        <f t="shared" si="42"/>
        <v>0.83333333333333337</v>
      </c>
    </row>
    <row r="107" spans="1:97" x14ac:dyDescent="0.3">
      <c r="A107">
        <v>106</v>
      </c>
      <c r="B107" t="s">
        <v>1199</v>
      </c>
      <c r="C107" t="s">
        <v>1200</v>
      </c>
      <c r="D107" t="s">
        <v>1204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44"/>
        <v>0</v>
      </c>
      <c r="T107">
        <f t="shared" si="43"/>
        <v>2</v>
      </c>
      <c r="U107" t="s">
        <v>253</v>
      </c>
      <c r="V107" t="s">
        <v>1201</v>
      </c>
      <c r="W107" t="s">
        <v>1202</v>
      </c>
      <c r="AB107" t="s">
        <v>176</v>
      </c>
      <c r="AI107" t="s">
        <v>189</v>
      </c>
      <c r="AJ107" t="s">
        <v>1203</v>
      </c>
      <c r="AK107">
        <f t="shared" si="45"/>
        <v>12.5</v>
      </c>
      <c r="AL107">
        <f t="shared" si="46"/>
        <v>0</v>
      </c>
      <c r="BL107">
        <f t="shared" si="25"/>
        <v>0</v>
      </c>
      <c r="BM107">
        <f t="shared" si="26"/>
        <v>0</v>
      </c>
      <c r="BN107">
        <f t="shared" si="27"/>
        <v>0</v>
      </c>
      <c r="BO107">
        <f t="shared" si="28"/>
        <v>0</v>
      </c>
      <c r="BP107">
        <f t="shared" si="29"/>
        <v>0</v>
      </c>
      <c r="BQ107">
        <f t="shared" si="30"/>
        <v>0</v>
      </c>
      <c r="BR107">
        <f t="shared" si="31"/>
        <v>0</v>
      </c>
      <c r="BS107">
        <f t="shared" si="32"/>
        <v>0</v>
      </c>
      <c r="BT107">
        <f t="shared" si="33"/>
        <v>0</v>
      </c>
      <c r="BU107">
        <f t="shared" si="34"/>
        <v>0</v>
      </c>
      <c r="BV107">
        <f t="shared" si="35"/>
        <v>0</v>
      </c>
      <c r="BW107">
        <f t="shared" si="36"/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N107">
        <f t="shared" si="37"/>
        <v>0</v>
      </c>
      <c r="CO107">
        <f t="shared" si="38"/>
        <v>0</v>
      </c>
      <c r="CP107">
        <f t="shared" si="39"/>
        <v>0</v>
      </c>
      <c r="CQ107">
        <f t="shared" si="40"/>
        <v>0</v>
      </c>
      <c r="CR107">
        <f t="shared" si="41"/>
        <v>0</v>
      </c>
      <c r="CS107">
        <f t="shared" si="42"/>
        <v>0</v>
      </c>
    </row>
    <row r="108" spans="1:97" x14ac:dyDescent="0.3">
      <c r="A108">
        <v>107</v>
      </c>
      <c r="B108" t="s">
        <v>1205</v>
      </c>
      <c r="C108" t="s">
        <v>1210</v>
      </c>
      <c r="D108" t="s">
        <v>1211</v>
      </c>
      <c r="E108">
        <v>4000000</v>
      </c>
      <c r="F108">
        <v>5</v>
      </c>
      <c r="G108" t="s">
        <v>1136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44"/>
        <v>1</v>
      </c>
      <c r="T108">
        <f t="shared" si="43"/>
        <v>3</v>
      </c>
      <c r="U108" t="s">
        <v>255</v>
      </c>
      <c r="V108" t="s">
        <v>1206</v>
      </c>
      <c r="W108" t="s">
        <v>1207</v>
      </c>
      <c r="X108" t="s">
        <v>1208</v>
      </c>
      <c r="AB108" t="s">
        <v>297</v>
      </c>
      <c r="AI108" t="s">
        <v>14</v>
      </c>
      <c r="AJ108" t="s">
        <v>1209</v>
      </c>
      <c r="AK108">
        <f t="shared" si="45"/>
        <v>8</v>
      </c>
      <c r="AL108">
        <f t="shared" si="46"/>
        <v>5</v>
      </c>
      <c r="BL108">
        <f t="shared" si="25"/>
        <v>0</v>
      </c>
      <c r="BM108">
        <f t="shared" si="26"/>
        <v>0</v>
      </c>
      <c r="BN108">
        <f t="shared" si="27"/>
        <v>0</v>
      </c>
      <c r="BO108">
        <f t="shared" si="28"/>
        <v>0</v>
      </c>
      <c r="BP108">
        <f t="shared" si="29"/>
        <v>0</v>
      </c>
      <c r="BQ108">
        <f t="shared" si="30"/>
        <v>0</v>
      </c>
      <c r="BR108">
        <f t="shared" si="31"/>
        <v>0</v>
      </c>
      <c r="BS108">
        <f t="shared" si="32"/>
        <v>0</v>
      </c>
      <c r="BT108">
        <f t="shared" si="33"/>
        <v>5000000</v>
      </c>
      <c r="BU108">
        <f t="shared" si="34"/>
        <v>0</v>
      </c>
      <c r="BV108">
        <f t="shared" si="35"/>
        <v>0</v>
      </c>
      <c r="BW108">
        <f t="shared" si="36"/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5000000</v>
      </c>
      <c r="CI108">
        <v>0</v>
      </c>
      <c r="CJ108">
        <v>0</v>
      </c>
      <c r="CK108">
        <v>0</v>
      </c>
      <c r="CN108">
        <f t="shared" si="37"/>
        <v>0</v>
      </c>
      <c r="CO108">
        <f t="shared" si="38"/>
        <v>0</v>
      </c>
      <c r="CP108">
        <f t="shared" si="39"/>
        <v>0</v>
      </c>
      <c r="CQ108">
        <f t="shared" si="40"/>
        <v>0</v>
      </c>
      <c r="CR108">
        <f t="shared" si="41"/>
        <v>10</v>
      </c>
      <c r="CS108">
        <f t="shared" si="42"/>
        <v>0</v>
      </c>
    </row>
    <row r="109" spans="1:97" x14ac:dyDescent="0.3">
      <c r="A109">
        <v>108</v>
      </c>
      <c r="B109" t="s">
        <v>1212</v>
      </c>
      <c r="C109" t="s">
        <v>1213</v>
      </c>
      <c r="D109" t="s">
        <v>1217</v>
      </c>
      <c r="E109">
        <v>20000000</v>
      </c>
      <c r="F109">
        <v>1</v>
      </c>
      <c r="G109" t="s">
        <v>1218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44"/>
        <v>3</v>
      </c>
      <c r="T109">
        <f t="shared" si="43"/>
        <v>2</v>
      </c>
      <c r="U109" t="s">
        <v>255</v>
      </c>
      <c r="V109" t="s">
        <v>1214</v>
      </c>
      <c r="W109" t="s">
        <v>1215</v>
      </c>
      <c r="AB109" t="s">
        <v>297</v>
      </c>
      <c r="AI109" t="s">
        <v>192</v>
      </c>
      <c r="AJ109" t="s">
        <v>1216</v>
      </c>
      <c r="AK109">
        <f t="shared" si="45"/>
        <v>200</v>
      </c>
      <c r="AL109">
        <f t="shared" si="46"/>
        <v>100</v>
      </c>
      <c r="BL109">
        <f t="shared" si="25"/>
        <v>6666666.666666667</v>
      </c>
      <c r="BM109">
        <f t="shared" si="26"/>
        <v>0</v>
      </c>
      <c r="BN109">
        <f t="shared" si="27"/>
        <v>0</v>
      </c>
      <c r="BO109">
        <f t="shared" si="28"/>
        <v>0</v>
      </c>
      <c r="BP109">
        <f t="shared" si="29"/>
        <v>0</v>
      </c>
      <c r="BQ109">
        <f t="shared" si="30"/>
        <v>0</v>
      </c>
      <c r="BR109">
        <f t="shared" si="31"/>
        <v>6666666.666666667</v>
      </c>
      <c r="BS109">
        <f t="shared" si="32"/>
        <v>0</v>
      </c>
      <c r="BT109">
        <f t="shared" si="33"/>
        <v>6666666.666666667</v>
      </c>
      <c r="BU109">
        <f t="shared" si="34"/>
        <v>0</v>
      </c>
      <c r="BV109">
        <f t="shared" si="35"/>
        <v>0</v>
      </c>
      <c r="BW109">
        <f t="shared" si="36"/>
        <v>0</v>
      </c>
      <c r="BZ109">
        <v>6666666.666666667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6666666.666666667</v>
      </c>
      <c r="CG109">
        <v>0</v>
      </c>
      <c r="CH109">
        <v>6666666.666666667</v>
      </c>
      <c r="CI109">
        <v>0</v>
      </c>
      <c r="CJ109">
        <v>0</v>
      </c>
      <c r="CK109">
        <v>0</v>
      </c>
      <c r="CN109">
        <f t="shared" si="37"/>
        <v>0.66666666666666663</v>
      </c>
      <c r="CO109">
        <f t="shared" si="38"/>
        <v>0</v>
      </c>
      <c r="CP109">
        <f t="shared" si="39"/>
        <v>0</v>
      </c>
      <c r="CQ109">
        <f t="shared" si="40"/>
        <v>0.66666666666666663</v>
      </c>
      <c r="CR109">
        <f t="shared" si="41"/>
        <v>0.66666666666666663</v>
      </c>
      <c r="CS109">
        <f t="shared" si="42"/>
        <v>0</v>
      </c>
    </row>
    <row r="110" spans="1:97" x14ac:dyDescent="0.3">
      <c r="A110">
        <v>109</v>
      </c>
      <c r="B110" t="s">
        <v>1220</v>
      </c>
      <c r="C110" t="s">
        <v>1221</v>
      </c>
      <c r="D110" t="s">
        <v>1219</v>
      </c>
      <c r="E110">
        <v>2500000</v>
      </c>
      <c r="F110">
        <v>5</v>
      </c>
      <c r="G110" t="s">
        <v>1225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44"/>
        <v>1</v>
      </c>
      <c r="T110">
        <f t="shared" si="43"/>
        <v>2</v>
      </c>
      <c r="U110" t="s">
        <v>253</v>
      </c>
      <c r="V110" t="s">
        <v>1222</v>
      </c>
      <c r="W110" t="s">
        <v>1223</v>
      </c>
      <c r="AB110" t="s">
        <v>197</v>
      </c>
      <c r="AI110" t="s">
        <v>69</v>
      </c>
      <c r="AJ110" t="s">
        <v>1224</v>
      </c>
      <c r="AK110">
        <f t="shared" si="45"/>
        <v>5</v>
      </c>
      <c r="AL110">
        <f t="shared" si="46"/>
        <v>1.25</v>
      </c>
      <c r="BL110">
        <f t="shared" si="25"/>
        <v>0</v>
      </c>
      <c r="BM110">
        <f t="shared" si="26"/>
        <v>0</v>
      </c>
      <c r="BN110">
        <f t="shared" si="27"/>
        <v>2500000</v>
      </c>
      <c r="BO110">
        <f t="shared" si="28"/>
        <v>0</v>
      </c>
      <c r="BP110">
        <f t="shared" si="29"/>
        <v>0</v>
      </c>
      <c r="BQ110">
        <f t="shared" si="30"/>
        <v>0</v>
      </c>
      <c r="BR110">
        <f t="shared" si="31"/>
        <v>0</v>
      </c>
      <c r="BS110">
        <f t="shared" si="32"/>
        <v>0</v>
      </c>
      <c r="BT110">
        <f t="shared" si="33"/>
        <v>0</v>
      </c>
      <c r="BU110">
        <f t="shared" si="34"/>
        <v>0</v>
      </c>
      <c r="BV110">
        <f t="shared" si="35"/>
        <v>0</v>
      </c>
      <c r="BW110">
        <f t="shared" si="36"/>
        <v>0</v>
      </c>
      <c r="BZ110">
        <v>0</v>
      </c>
      <c r="CA110">
        <v>0</v>
      </c>
      <c r="CB110">
        <v>2500000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N110">
        <f t="shared" si="37"/>
        <v>0</v>
      </c>
      <c r="CO110">
        <f t="shared" si="38"/>
        <v>20</v>
      </c>
      <c r="CP110">
        <f t="shared" si="39"/>
        <v>0</v>
      </c>
      <c r="CQ110">
        <f t="shared" si="40"/>
        <v>0</v>
      </c>
      <c r="CR110">
        <f t="shared" si="41"/>
        <v>0</v>
      </c>
      <c r="CS110">
        <f t="shared" si="42"/>
        <v>0</v>
      </c>
    </row>
    <row r="111" spans="1:97" x14ac:dyDescent="0.3">
      <c r="A111">
        <v>110</v>
      </c>
      <c r="B111" t="s">
        <v>1226</v>
      </c>
      <c r="C111" t="s">
        <v>1230</v>
      </c>
      <c r="D111" t="s">
        <v>1197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44"/>
        <v>0</v>
      </c>
      <c r="T111">
        <f t="shared" si="43"/>
        <v>2</v>
      </c>
      <c r="U111" t="s">
        <v>255</v>
      </c>
      <c r="V111" t="s">
        <v>1227</v>
      </c>
      <c r="W111" t="s">
        <v>1228</v>
      </c>
      <c r="AB111" t="s">
        <v>325</v>
      </c>
      <c r="AI111" t="s">
        <v>189</v>
      </c>
      <c r="AJ111" t="s">
        <v>1229</v>
      </c>
      <c r="AK111">
        <f t="shared" si="45"/>
        <v>80</v>
      </c>
      <c r="AL111">
        <f t="shared" si="46"/>
        <v>0</v>
      </c>
      <c r="BL111">
        <f t="shared" si="25"/>
        <v>0</v>
      </c>
      <c r="BM111">
        <f t="shared" si="26"/>
        <v>0</v>
      </c>
      <c r="BN111">
        <f t="shared" si="27"/>
        <v>0</v>
      </c>
      <c r="BO111">
        <f t="shared" si="28"/>
        <v>0</v>
      </c>
      <c r="BP111">
        <f t="shared" si="29"/>
        <v>0</v>
      </c>
      <c r="BQ111">
        <f t="shared" si="30"/>
        <v>0</v>
      </c>
      <c r="BR111">
        <f t="shared" si="31"/>
        <v>0</v>
      </c>
      <c r="BS111">
        <f t="shared" si="32"/>
        <v>0</v>
      </c>
      <c r="BT111">
        <f t="shared" si="33"/>
        <v>0</v>
      </c>
      <c r="BU111">
        <f t="shared" si="34"/>
        <v>0</v>
      </c>
      <c r="BV111">
        <f t="shared" si="35"/>
        <v>0</v>
      </c>
      <c r="BW111">
        <f t="shared" si="36"/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N111">
        <f t="shared" si="37"/>
        <v>0</v>
      </c>
      <c r="CO111">
        <f t="shared" si="38"/>
        <v>0</v>
      </c>
      <c r="CP111">
        <f t="shared" si="39"/>
        <v>0</v>
      </c>
      <c r="CQ111">
        <f t="shared" si="40"/>
        <v>0</v>
      </c>
      <c r="CR111">
        <f t="shared" si="41"/>
        <v>0</v>
      </c>
      <c r="CS111">
        <f t="shared" si="42"/>
        <v>0</v>
      </c>
    </row>
    <row r="112" spans="1:97" x14ac:dyDescent="0.3">
      <c r="A112">
        <v>111</v>
      </c>
      <c r="B112" t="s">
        <v>1231</v>
      </c>
      <c r="C112" t="s">
        <v>1233</v>
      </c>
      <c r="D112" t="s">
        <v>1234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44"/>
        <v>0</v>
      </c>
      <c r="T112">
        <f t="shared" si="43"/>
        <v>1</v>
      </c>
      <c r="U112" t="s">
        <v>254</v>
      </c>
      <c r="V112" t="s">
        <v>1232</v>
      </c>
      <c r="AB112" t="s">
        <v>230</v>
      </c>
      <c r="AI112" t="s">
        <v>189</v>
      </c>
      <c r="AJ112" t="s">
        <v>1232</v>
      </c>
      <c r="AK112">
        <f t="shared" si="45"/>
        <v>250</v>
      </c>
      <c r="AL112">
        <f t="shared" si="46"/>
        <v>0</v>
      </c>
      <c r="BL112">
        <f t="shared" si="25"/>
        <v>0</v>
      </c>
      <c r="BM112">
        <f t="shared" si="26"/>
        <v>0</v>
      </c>
      <c r="BN112">
        <f t="shared" si="27"/>
        <v>0</v>
      </c>
      <c r="BO112">
        <f t="shared" si="28"/>
        <v>0</v>
      </c>
      <c r="BP112">
        <f t="shared" si="29"/>
        <v>0</v>
      </c>
      <c r="BQ112">
        <f t="shared" si="30"/>
        <v>0</v>
      </c>
      <c r="BR112">
        <f t="shared" si="31"/>
        <v>0</v>
      </c>
      <c r="BS112">
        <f t="shared" si="32"/>
        <v>0</v>
      </c>
      <c r="BT112">
        <f t="shared" si="33"/>
        <v>0</v>
      </c>
      <c r="BU112">
        <f t="shared" si="34"/>
        <v>0</v>
      </c>
      <c r="BV112">
        <f t="shared" si="35"/>
        <v>0</v>
      </c>
      <c r="BW112">
        <f t="shared" si="36"/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N112">
        <f t="shared" si="37"/>
        <v>0</v>
      </c>
      <c r="CO112">
        <f t="shared" si="38"/>
        <v>0</v>
      </c>
      <c r="CP112">
        <f t="shared" si="39"/>
        <v>0</v>
      </c>
      <c r="CQ112">
        <f t="shared" si="40"/>
        <v>0</v>
      </c>
      <c r="CR112">
        <f t="shared" si="41"/>
        <v>0</v>
      </c>
      <c r="CS112">
        <f t="shared" si="42"/>
        <v>0</v>
      </c>
    </row>
    <row r="113" spans="1:97" x14ac:dyDescent="0.3">
      <c r="A113">
        <v>112</v>
      </c>
      <c r="B113" t="s">
        <v>1235</v>
      </c>
      <c r="C113" t="s">
        <v>1239</v>
      </c>
      <c r="D113" t="s">
        <v>1007</v>
      </c>
      <c r="E113">
        <v>10000000</v>
      </c>
      <c r="F113">
        <v>2</v>
      </c>
      <c r="G113" t="s">
        <v>1240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44"/>
        <v>2</v>
      </c>
      <c r="T113">
        <f t="shared" si="43"/>
        <v>2</v>
      </c>
      <c r="U113" t="s">
        <v>257</v>
      </c>
      <c r="V113" t="s">
        <v>1236</v>
      </c>
      <c r="W113" t="s">
        <v>1237</v>
      </c>
      <c r="AB113" t="s">
        <v>297</v>
      </c>
      <c r="AI113" t="s">
        <v>187</v>
      </c>
      <c r="AJ113" t="s">
        <v>1238</v>
      </c>
      <c r="AK113">
        <f t="shared" si="45"/>
        <v>50</v>
      </c>
      <c r="AL113">
        <f t="shared" si="46"/>
        <v>18.518518518518515</v>
      </c>
      <c r="BL113">
        <f t="shared" si="25"/>
        <v>5000000</v>
      </c>
      <c r="BM113">
        <f t="shared" si="26"/>
        <v>0</v>
      </c>
      <c r="BN113">
        <f t="shared" si="27"/>
        <v>0</v>
      </c>
      <c r="BO113">
        <f t="shared" si="28"/>
        <v>0</v>
      </c>
      <c r="BP113">
        <f t="shared" si="29"/>
        <v>0</v>
      </c>
      <c r="BQ113">
        <f t="shared" si="30"/>
        <v>0</v>
      </c>
      <c r="BR113">
        <f t="shared" si="31"/>
        <v>0</v>
      </c>
      <c r="BS113">
        <f t="shared" si="32"/>
        <v>0</v>
      </c>
      <c r="BT113">
        <f t="shared" si="33"/>
        <v>5000000</v>
      </c>
      <c r="BU113">
        <f t="shared" si="34"/>
        <v>0</v>
      </c>
      <c r="BV113">
        <f t="shared" si="35"/>
        <v>0</v>
      </c>
      <c r="BW113">
        <f t="shared" si="36"/>
        <v>0</v>
      </c>
      <c r="BZ113">
        <v>5000000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5000000</v>
      </c>
      <c r="CI113">
        <v>0</v>
      </c>
      <c r="CJ113">
        <v>0</v>
      </c>
      <c r="CK113">
        <v>0</v>
      </c>
      <c r="CN113">
        <f t="shared" si="37"/>
        <v>2.7</v>
      </c>
      <c r="CO113">
        <f t="shared" si="38"/>
        <v>0</v>
      </c>
      <c r="CP113">
        <f t="shared" si="39"/>
        <v>0</v>
      </c>
      <c r="CQ113">
        <f t="shared" si="40"/>
        <v>0</v>
      </c>
      <c r="CR113">
        <f t="shared" si="41"/>
        <v>2.7</v>
      </c>
      <c r="CS113">
        <f t="shared" si="42"/>
        <v>0</v>
      </c>
    </row>
    <row r="114" spans="1:97" x14ac:dyDescent="0.3">
      <c r="A114">
        <v>113</v>
      </c>
      <c r="B114" t="s">
        <v>1241</v>
      </c>
      <c r="C114" t="s">
        <v>1246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44"/>
        <v>0</v>
      </c>
      <c r="T114">
        <f t="shared" si="43"/>
        <v>3</v>
      </c>
      <c r="U114" t="s">
        <v>253</v>
      </c>
      <c r="V114" t="s">
        <v>1242</v>
      </c>
      <c r="W114" t="s">
        <v>1243</v>
      </c>
      <c r="X114" t="s">
        <v>1244</v>
      </c>
      <c r="AB114" t="s">
        <v>326</v>
      </c>
      <c r="AI114" t="s">
        <v>189</v>
      </c>
      <c r="AJ114" t="s">
        <v>1245</v>
      </c>
      <c r="AK114">
        <f t="shared" si="45"/>
        <v>25</v>
      </c>
      <c r="AL114">
        <f t="shared" si="46"/>
        <v>0</v>
      </c>
      <c r="BL114">
        <f t="shared" si="25"/>
        <v>0</v>
      </c>
      <c r="BM114">
        <f t="shared" si="26"/>
        <v>0</v>
      </c>
      <c r="BN114">
        <f t="shared" si="27"/>
        <v>0</v>
      </c>
      <c r="BO114">
        <f t="shared" si="28"/>
        <v>0</v>
      </c>
      <c r="BP114">
        <f t="shared" si="29"/>
        <v>0</v>
      </c>
      <c r="BQ114">
        <f t="shared" si="30"/>
        <v>0</v>
      </c>
      <c r="BR114">
        <f t="shared" si="31"/>
        <v>0</v>
      </c>
      <c r="BS114">
        <f t="shared" si="32"/>
        <v>0</v>
      </c>
      <c r="BT114">
        <f t="shared" si="33"/>
        <v>0</v>
      </c>
      <c r="BU114">
        <f t="shared" si="34"/>
        <v>0</v>
      </c>
      <c r="BV114">
        <f t="shared" si="35"/>
        <v>0</v>
      </c>
      <c r="BW114">
        <f t="shared" si="36"/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N114">
        <f t="shared" si="37"/>
        <v>0</v>
      </c>
      <c r="CO114">
        <f t="shared" si="38"/>
        <v>0</v>
      </c>
      <c r="CP114">
        <f t="shared" si="39"/>
        <v>0</v>
      </c>
      <c r="CQ114">
        <f t="shared" si="40"/>
        <v>0</v>
      </c>
      <c r="CR114">
        <f t="shared" si="41"/>
        <v>0</v>
      </c>
      <c r="CS114">
        <f t="shared" si="42"/>
        <v>0</v>
      </c>
    </row>
    <row r="115" spans="1:97" x14ac:dyDescent="0.3">
      <c r="A115">
        <v>114</v>
      </c>
      <c r="B115" t="s">
        <v>1247</v>
      </c>
      <c r="C115" t="s">
        <v>1251</v>
      </c>
      <c r="D115" t="s">
        <v>1252</v>
      </c>
      <c r="E115">
        <v>4000000</v>
      </c>
      <c r="F115">
        <v>10</v>
      </c>
      <c r="G115" t="s">
        <v>1253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44"/>
        <v>1</v>
      </c>
      <c r="T115">
        <f t="shared" si="43"/>
        <v>2</v>
      </c>
      <c r="U115" t="s">
        <v>255</v>
      </c>
      <c r="V115" t="s">
        <v>1248</v>
      </c>
      <c r="W115" t="s">
        <v>1249</v>
      </c>
      <c r="AB115" t="s">
        <v>325</v>
      </c>
      <c r="AI115" t="s">
        <v>12</v>
      </c>
      <c r="AJ115" t="s">
        <v>1250</v>
      </c>
      <c r="AK115">
        <f t="shared" si="45"/>
        <v>4</v>
      </c>
      <c r="AL115">
        <f t="shared" si="46"/>
        <v>1.8</v>
      </c>
      <c r="BL115">
        <f t="shared" si="25"/>
        <v>0</v>
      </c>
      <c r="BM115">
        <f t="shared" si="26"/>
        <v>0</v>
      </c>
      <c r="BN115">
        <f t="shared" si="27"/>
        <v>0</v>
      </c>
      <c r="BO115">
        <f t="shared" si="28"/>
        <v>0</v>
      </c>
      <c r="BP115">
        <f t="shared" si="29"/>
        <v>0</v>
      </c>
      <c r="BQ115">
        <f t="shared" si="30"/>
        <v>0</v>
      </c>
      <c r="BR115">
        <f t="shared" si="31"/>
        <v>4500000</v>
      </c>
      <c r="BS115">
        <f t="shared" si="32"/>
        <v>0</v>
      </c>
      <c r="BT115">
        <f t="shared" si="33"/>
        <v>0</v>
      </c>
      <c r="BU115">
        <f t="shared" si="34"/>
        <v>0</v>
      </c>
      <c r="BV115">
        <f t="shared" si="35"/>
        <v>0</v>
      </c>
      <c r="BW115">
        <f t="shared" si="36"/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4500000</v>
      </c>
      <c r="CG115">
        <v>0</v>
      </c>
      <c r="CH115">
        <v>0</v>
      </c>
      <c r="CI115">
        <v>0</v>
      </c>
      <c r="CJ115">
        <v>0</v>
      </c>
      <c r="CK115">
        <v>0</v>
      </c>
      <c r="CN115">
        <f t="shared" si="37"/>
        <v>0</v>
      </c>
      <c r="CO115">
        <f t="shared" si="38"/>
        <v>0</v>
      </c>
      <c r="CP115">
        <f t="shared" si="39"/>
        <v>0</v>
      </c>
      <c r="CQ115">
        <f t="shared" si="40"/>
        <v>25</v>
      </c>
      <c r="CR115">
        <f t="shared" si="41"/>
        <v>0</v>
      </c>
      <c r="CS115">
        <f t="shared" si="42"/>
        <v>0</v>
      </c>
    </row>
    <row r="116" spans="1:97" x14ac:dyDescent="0.3">
      <c r="A116">
        <v>115</v>
      </c>
      <c r="B116" t="s">
        <v>1254</v>
      </c>
      <c r="C116" t="s">
        <v>1258</v>
      </c>
      <c r="D116" t="s">
        <v>1259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44"/>
        <v>0</v>
      </c>
      <c r="T116">
        <f t="shared" si="43"/>
        <v>2</v>
      </c>
      <c r="U116" t="s">
        <v>257</v>
      </c>
      <c r="V116" t="s">
        <v>1255</v>
      </c>
      <c r="W116" t="s">
        <v>1256</v>
      </c>
      <c r="AB116" t="s">
        <v>297</v>
      </c>
      <c r="AI116" t="s">
        <v>189</v>
      </c>
      <c r="AJ116" t="s">
        <v>1257</v>
      </c>
      <c r="AK116">
        <f t="shared" si="45"/>
        <v>15</v>
      </c>
      <c r="AL116">
        <f t="shared" si="46"/>
        <v>0</v>
      </c>
      <c r="BL116">
        <f t="shared" si="25"/>
        <v>0</v>
      </c>
      <c r="BM116">
        <f t="shared" si="26"/>
        <v>0</v>
      </c>
      <c r="BN116">
        <f t="shared" si="27"/>
        <v>0</v>
      </c>
      <c r="BO116">
        <f t="shared" si="28"/>
        <v>0</v>
      </c>
      <c r="BP116">
        <f t="shared" si="29"/>
        <v>0</v>
      </c>
      <c r="BQ116">
        <f t="shared" si="30"/>
        <v>0</v>
      </c>
      <c r="BR116">
        <f t="shared" si="31"/>
        <v>0</v>
      </c>
      <c r="BS116">
        <f t="shared" si="32"/>
        <v>0</v>
      </c>
      <c r="BT116">
        <f t="shared" si="33"/>
        <v>0</v>
      </c>
      <c r="BU116">
        <f t="shared" si="34"/>
        <v>0</v>
      </c>
      <c r="BV116">
        <f t="shared" si="35"/>
        <v>0</v>
      </c>
      <c r="BW116">
        <f t="shared" si="36"/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N116">
        <f t="shared" si="37"/>
        <v>0</v>
      </c>
      <c r="CO116">
        <f t="shared" si="38"/>
        <v>0</v>
      </c>
      <c r="CP116">
        <f t="shared" si="39"/>
        <v>0</v>
      </c>
      <c r="CQ116">
        <f t="shared" si="40"/>
        <v>0</v>
      </c>
      <c r="CR116">
        <f t="shared" si="41"/>
        <v>0</v>
      </c>
      <c r="CS116">
        <f t="shared" si="42"/>
        <v>0</v>
      </c>
    </row>
    <row r="117" spans="1:97" x14ac:dyDescent="0.3">
      <c r="A117">
        <v>116</v>
      </c>
      <c r="B117" t="s">
        <v>1260</v>
      </c>
      <c r="C117" t="s">
        <v>1265</v>
      </c>
      <c r="D117" t="s">
        <v>1264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44"/>
        <v>1</v>
      </c>
      <c r="T117">
        <f t="shared" si="43"/>
        <v>2</v>
      </c>
      <c r="U117" t="s">
        <v>255</v>
      </c>
      <c r="V117" t="s">
        <v>1261</v>
      </c>
      <c r="W117" t="s">
        <v>1262</v>
      </c>
      <c r="AB117" t="s">
        <v>228</v>
      </c>
      <c r="AI117" t="s">
        <v>69</v>
      </c>
      <c r="AJ117" t="s">
        <v>1263</v>
      </c>
      <c r="AK117">
        <f t="shared" si="45"/>
        <v>50</v>
      </c>
      <c r="AL117">
        <f t="shared" si="46"/>
        <v>20</v>
      </c>
      <c r="BL117">
        <f t="shared" si="25"/>
        <v>0</v>
      </c>
      <c r="BM117">
        <f t="shared" si="26"/>
        <v>0</v>
      </c>
      <c r="BN117">
        <f t="shared" si="27"/>
        <v>5000000</v>
      </c>
      <c r="BO117">
        <f t="shared" si="28"/>
        <v>0</v>
      </c>
      <c r="BP117">
        <f t="shared" si="29"/>
        <v>0</v>
      </c>
      <c r="BQ117">
        <f t="shared" si="30"/>
        <v>0</v>
      </c>
      <c r="BR117">
        <f t="shared" si="31"/>
        <v>0</v>
      </c>
      <c r="BS117">
        <f t="shared" si="32"/>
        <v>0</v>
      </c>
      <c r="BT117">
        <f t="shared" si="33"/>
        <v>0</v>
      </c>
      <c r="BU117">
        <f t="shared" si="34"/>
        <v>0</v>
      </c>
      <c r="BV117">
        <f t="shared" si="35"/>
        <v>0</v>
      </c>
      <c r="BW117">
        <f t="shared" si="36"/>
        <v>0</v>
      </c>
      <c r="BZ117">
        <v>0</v>
      </c>
      <c r="CA117">
        <v>0</v>
      </c>
      <c r="CB117">
        <v>5000000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N117">
        <f t="shared" si="37"/>
        <v>0</v>
      </c>
      <c r="CO117">
        <f t="shared" si="38"/>
        <v>2.5</v>
      </c>
      <c r="CP117">
        <f t="shared" si="39"/>
        <v>0</v>
      </c>
      <c r="CQ117">
        <f t="shared" si="40"/>
        <v>0</v>
      </c>
      <c r="CR117">
        <f t="shared" si="41"/>
        <v>0</v>
      </c>
      <c r="CS117">
        <f t="shared" si="42"/>
        <v>0</v>
      </c>
    </row>
    <row r="118" spans="1:97" x14ac:dyDescent="0.3">
      <c r="A118">
        <v>117</v>
      </c>
      <c r="B118" t="s">
        <v>1266</v>
      </c>
      <c r="C118" t="s">
        <v>1270</v>
      </c>
      <c r="D118" t="s">
        <v>1264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44"/>
        <v>2</v>
      </c>
      <c r="T118">
        <f t="shared" si="43"/>
        <v>2</v>
      </c>
      <c r="U118" t="s">
        <v>253</v>
      </c>
      <c r="V118" t="s">
        <v>1267</v>
      </c>
      <c r="W118" t="s">
        <v>1268</v>
      </c>
      <c r="AB118" t="s">
        <v>197</v>
      </c>
      <c r="AI118" t="s">
        <v>187</v>
      </c>
      <c r="AJ118" t="s">
        <v>1269</v>
      </c>
      <c r="AK118">
        <f t="shared" si="45"/>
        <v>50</v>
      </c>
      <c r="AL118">
        <f t="shared" si="46"/>
        <v>16.666666666666668</v>
      </c>
      <c r="BL118">
        <f t="shared" si="25"/>
        <v>2500000</v>
      </c>
      <c r="BM118">
        <f t="shared" si="26"/>
        <v>0</v>
      </c>
      <c r="BN118">
        <f t="shared" si="27"/>
        <v>0</v>
      </c>
      <c r="BO118">
        <f t="shared" si="28"/>
        <v>0</v>
      </c>
      <c r="BP118">
        <f t="shared" si="29"/>
        <v>0</v>
      </c>
      <c r="BQ118">
        <f t="shared" si="30"/>
        <v>0</v>
      </c>
      <c r="BR118">
        <f t="shared" si="31"/>
        <v>0</v>
      </c>
      <c r="BS118">
        <f t="shared" si="32"/>
        <v>0</v>
      </c>
      <c r="BT118">
        <f t="shared" si="33"/>
        <v>2500000</v>
      </c>
      <c r="BU118">
        <f t="shared" si="34"/>
        <v>0</v>
      </c>
      <c r="BV118">
        <f t="shared" si="35"/>
        <v>0</v>
      </c>
      <c r="BW118">
        <f t="shared" si="36"/>
        <v>0</v>
      </c>
      <c r="BZ118">
        <v>2500000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2500000</v>
      </c>
      <c r="CI118">
        <v>0</v>
      </c>
      <c r="CJ118">
        <v>0</v>
      </c>
      <c r="CK118">
        <v>0</v>
      </c>
      <c r="CN118">
        <f t="shared" si="37"/>
        <v>1.5</v>
      </c>
      <c r="CO118">
        <f t="shared" si="38"/>
        <v>0</v>
      </c>
      <c r="CP118">
        <f t="shared" si="39"/>
        <v>0</v>
      </c>
      <c r="CQ118">
        <f t="shared" si="40"/>
        <v>0</v>
      </c>
      <c r="CR118">
        <f t="shared" si="41"/>
        <v>1.5</v>
      </c>
      <c r="CS118">
        <f t="shared" si="42"/>
        <v>0</v>
      </c>
    </row>
    <row r="119" spans="1:97" x14ac:dyDescent="0.3">
      <c r="A119">
        <v>118</v>
      </c>
      <c r="B119" t="s">
        <v>1271</v>
      </c>
      <c r="C119" t="s">
        <v>1274</v>
      </c>
      <c r="D119" t="s">
        <v>1273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44"/>
        <v>0</v>
      </c>
      <c r="T119">
        <f t="shared" si="43"/>
        <v>1</v>
      </c>
      <c r="U119" t="s">
        <v>254</v>
      </c>
      <c r="V119" t="s">
        <v>1272</v>
      </c>
      <c r="AB119" t="s">
        <v>230</v>
      </c>
      <c r="AI119" t="s">
        <v>189</v>
      </c>
      <c r="AJ119" t="s">
        <v>1272</v>
      </c>
      <c r="AK119">
        <f t="shared" si="45"/>
        <v>40</v>
      </c>
      <c r="AL119">
        <f t="shared" si="46"/>
        <v>0</v>
      </c>
      <c r="BL119">
        <f t="shared" si="25"/>
        <v>0</v>
      </c>
      <c r="BM119">
        <f t="shared" si="26"/>
        <v>0</v>
      </c>
      <c r="BN119">
        <f t="shared" si="27"/>
        <v>0</v>
      </c>
      <c r="BO119">
        <f t="shared" si="28"/>
        <v>0</v>
      </c>
      <c r="BP119">
        <f t="shared" si="29"/>
        <v>0</v>
      </c>
      <c r="BQ119">
        <f t="shared" si="30"/>
        <v>0</v>
      </c>
      <c r="BR119">
        <f t="shared" si="31"/>
        <v>0</v>
      </c>
      <c r="BS119">
        <f t="shared" si="32"/>
        <v>0</v>
      </c>
      <c r="BT119">
        <f t="shared" si="33"/>
        <v>0</v>
      </c>
      <c r="BU119">
        <f t="shared" si="34"/>
        <v>0</v>
      </c>
      <c r="BV119">
        <f t="shared" si="35"/>
        <v>0</v>
      </c>
      <c r="BW119">
        <f t="shared" si="36"/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N119">
        <f t="shared" si="37"/>
        <v>0</v>
      </c>
      <c r="CO119">
        <f t="shared" si="38"/>
        <v>0</v>
      </c>
      <c r="CP119">
        <f t="shared" si="39"/>
        <v>0</v>
      </c>
      <c r="CQ119">
        <f t="shared" si="40"/>
        <v>0</v>
      </c>
      <c r="CR119">
        <f t="shared" si="41"/>
        <v>0</v>
      </c>
      <c r="CS119">
        <f t="shared" si="42"/>
        <v>0</v>
      </c>
    </row>
    <row r="120" spans="1:97" x14ac:dyDescent="0.3">
      <c r="A120">
        <v>119</v>
      </c>
      <c r="B120" t="s">
        <v>1275</v>
      </c>
      <c r="C120" t="s">
        <v>1279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44"/>
        <v>0</v>
      </c>
      <c r="T120">
        <f t="shared" si="43"/>
        <v>2</v>
      </c>
      <c r="U120" t="s">
        <v>255</v>
      </c>
      <c r="V120" t="s">
        <v>1276</v>
      </c>
      <c r="W120" t="s">
        <v>1277</v>
      </c>
      <c r="AB120" t="s">
        <v>197</v>
      </c>
      <c r="AI120" t="s">
        <v>189</v>
      </c>
      <c r="AJ120" t="s">
        <v>1278</v>
      </c>
      <c r="AK120">
        <f t="shared" si="45"/>
        <v>100</v>
      </c>
      <c r="AL120">
        <f t="shared" si="46"/>
        <v>0</v>
      </c>
      <c r="BL120">
        <f t="shared" si="25"/>
        <v>0</v>
      </c>
      <c r="BM120">
        <f t="shared" si="26"/>
        <v>0</v>
      </c>
      <c r="BN120">
        <f t="shared" si="27"/>
        <v>0</v>
      </c>
      <c r="BO120">
        <f t="shared" si="28"/>
        <v>0</v>
      </c>
      <c r="BP120">
        <f t="shared" si="29"/>
        <v>0</v>
      </c>
      <c r="BQ120">
        <f t="shared" si="30"/>
        <v>0</v>
      </c>
      <c r="BR120">
        <f t="shared" si="31"/>
        <v>0</v>
      </c>
      <c r="BS120">
        <f t="shared" si="32"/>
        <v>0</v>
      </c>
      <c r="BT120">
        <f t="shared" si="33"/>
        <v>0</v>
      </c>
      <c r="BU120">
        <f t="shared" si="34"/>
        <v>0</v>
      </c>
      <c r="BV120">
        <f t="shared" si="35"/>
        <v>0</v>
      </c>
      <c r="BW120">
        <f t="shared" si="36"/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N120">
        <f t="shared" si="37"/>
        <v>0</v>
      </c>
      <c r="CO120">
        <f t="shared" si="38"/>
        <v>0</v>
      </c>
      <c r="CP120">
        <f t="shared" si="39"/>
        <v>0</v>
      </c>
      <c r="CQ120">
        <f t="shared" si="40"/>
        <v>0</v>
      </c>
      <c r="CR120">
        <f t="shared" si="41"/>
        <v>0</v>
      </c>
      <c r="CS120">
        <f t="shared" si="42"/>
        <v>0</v>
      </c>
    </row>
    <row r="121" spans="1:97" x14ac:dyDescent="0.3">
      <c r="A121">
        <v>120</v>
      </c>
      <c r="B121" t="s">
        <v>1280</v>
      </c>
      <c r="C121" t="s">
        <v>1281</v>
      </c>
      <c r="D121" t="s">
        <v>1131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44"/>
        <v>0</v>
      </c>
      <c r="T121">
        <f t="shared" si="43"/>
        <v>1</v>
      </c>
      <c r="U121" t="s">
        <v>254</v>
      </c>
      <c r="V121" t="s">
        <v>1282</v>
      </c>
      <c r="AB121" t="s">
        <v>197</v>
      </c>
      <c r="AI121" t="s">
        <v>189</v>
      </c>
      <c r="AJ121" t="s">
        <v>1282</v>
      </c>
      <c r="AK121">
        <f t="shared" si="45"/>
        <v>60</v>
      </c>
      <c r="AL121">
        <f t="shared" si="46"/>
        <v>0</v>
      </c>
      <c r="BL121">
        <f t="shared" si="25"/>
        <v>0</v>
      </c>
      <c r="BM121">
        <f t="shared" si="26"/>
        <v>0</v>
      </c>
      <c r="BN121">
        <f t="shared" si="27"/>
        <v>0</v>
      </c>
      <c r="BO121">
        <f t="shared" si="28"/>
        <v>0</v>
      </c>
      <c r="BP121">
        <f t="shared" si="29"/>
        <v>0</v>
      </c>
      <c r="BQ121">
        <f t="shared" si="30"/>
        <v>0</v>
      </c>
      <c r="BR121">
        <f t="shared" si="31"/>
        <v>0</v>
      </c>
      <c r="BS121">
        <f t="shared" si="32"/>
        <v>0</v>
      </c>
      <c r="BT121">
        <f t="shared" si="33"/>
        <v>0</v>
      </c>
      <c r="BU121">
        <f t="shared" si="34"/>
        <v>0</v>
      </c>
      <c r="BV121">
        <f t="shared" si="35"/>
        <v>0</v>
      </c>
      <c r="BW121">
        <f t="shared" si="36"/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N121">
        <f t="shared" si="37"/>
        <v>0</v>
      </c>
      <c r="CO121">
        <f t="shared" si="38"/>
        <v>0</v>
      </c>
      <c r="CP121">
        <f t="shared" si="39"/>
        <v>0</v>
      </c>
      <c r="CQ121">
        <f t="shared" si="40"/>
        <v>0</v>
      </c>
      <c r="CR121">
        <f t="shared" si="41"/>
        <v>0</v>
      </c>
      <c r="CS121">
        <f t="shared" si="42"/>
        <v>0</v>
      </c>
    </row>
    <row r="122" spans="1:97" x14ac:dyDescent="0.3">
      <c r="A122">
        <v>121</v>
      </c>
      <c r="B122" t="s">
        <v>1283</v>
      </c>
      <c r="C122" t="s">
        <v>1290</v>
      </c>
      <c r="D122" t="s">
        <v>1288</v>
      </c>
      <c r="E122">
        <v>6700000</v>
      </c>
      <c r="F122">
        <v>2</v>
      </c>
      <c r="G122" t="s">
        <v>1289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44"/>
        <v>2</v>
      </c>
      <c r="T122">
        <f t="shared" si="43"/>
        <v>3</v>
      </c>
      <c r="U122" t="s">
        <v>255</v>
      </c>
      <c r="V122" t="s">
        <v>1284</v>
      </c>
      <c r="W122" t="s">
        <v>1285</v>
      </c>
      <c r="X122" t="s">
        <v>1286</v>
      </c>
      <c r="AB122" t="s">
        <v>325</v>
      </c>
      <c r="AI122" t="s">
        <v>1291</v>
      </c>
      <c r="AJ122" t="s">
        <v>1287</v>
      </c>
      <c r="AK122">
        <f t="shared" si="45"/>
        <v>33.5</v>
      </c>
      <c r="AL122">
        <f t="shared" si="46"/>
        <v>22.333333333333336</v>
      </c>
      <c r="BL122">
        <f t="shared" si="25"/>
        <v>3350000</v>
      </c>
      <c r="BM122">
        <f t="shared" si="26"/>
        <v>0</v>
      </c>
      <c r="BN122">
        <f t="shared" si="27"/>
        <v>3350000</v>
      </c>
      <c r="BO122">
        <f t="shared" si="28"/>
        <v>0</v>
      </c>
      <c r="BP122">
        <f t="shared" si="29"/>
        <v>0</v>
      </c>
      <c r="BQ122">
        <f t="shared" si="30"/>
        <v>0</v>
      </c>
      <c r="BR122">
        <f t="shared" si="31"/>
        <v>0</v>
      </c>
      <c r="BS122">
        <f t="shared" si="32"/>
        <v>0</v>
      </c>
      <c r="BT122">
        <f t="shared" si="33"/>
        <v>0</v>
      </c>
      <c r="BU122">
        <f t="shared" si="34"/>
        <v>0</v>
      </c>
      <c r="BV122">
        <f t="shared" si="35"/>
        <v>0</v>
      </c>
      <c r="BW122">
        <f t="shared" si="36"/>
        <v>0</v>
      </c>
      <c r="BZ122">
        <v>3350000</v>
      </c>
      <c r="CA122">
        <v>0</v>
      </c>
      <c r="CB122">
        <v>3350000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N122">
        <f t="shared" si="37"/>
        <v>1.5</v>
      </c>
      <c r="CO122">
        <f t="shared" si="38"/>
        <v>1.5</v>
      </c>
      <c r="CP122">
        <f t="shared" si="39"/>
        <v>0</v>
      </c>
      <c r="CQ122">
        <f t="shared" si="40"/>
        <v>0</v>
      </c>
      <c r="CR122">
        <f t="shared" si="41"/>
        <v>0</v>
      </c>
      <c r="CS122">
        <f t="shared" si="42"/>
        <v>0</v>
      </c>
    </row>
    <row r="123" spans="1:97" x14ac:dyDescent="0.3">
      <c r="A123">
        <v>122</v>
      </c>
      <c r="B123" t="s">
        <v>1293</v>
      </c>
      <c r="C123" t="s">
        <v>1292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44"/>
        <v>0</v>
      </c>
      <c r="T123">
        <f t="shared" si="43"/>
        <v>1</v>
      </c>
      <c r="U123" t="s">
        <v>254</v>
      </c>
      <c r="V123" t="s">
        <v>1294</v>
      </c>
      <c r="AB123" t="s">
        <v>228</v>
      </c>
      <c r="AI123" t="s">
        <v>189</v>
      </c>
      <c r="AJ123" t="s">
        <v>1294</v>
      </c>
      <c r="AK123">
        <f t="shared" si="45"/>
        <v>16.666666666666668</v>
      </c>
      <c r="AL123">
        <f t="shared" si="46"/>
        <v>0</v>
      </c>
      <c r="BL123">
        <f t="shared" si="25"/>
        <v>0</v>
      </c>
      <c r="BM123">
        <f t="shared" si="26"/>
        <v>0</v>
      </c>
      <c r="BN123">
        <f t="shared" si="27"/>
        <v>0</v>
      </c>
      <c r="BO123">
        <f t="shared" si="28"/>
        <v>0</v>
      </c>
      <c r="BP123">
        <f t="shared" si="29"/>
        <v>0</v>
      </c>
      <c r="BQ123">
        <f t="shared" si="30"/>
        <v>0</v>
      </c>
      <c r="BR123">
        <f t="shared" si="31"/>
        <v>0</v>
      </c>
      <c r="BS123">
        <f t="shared" si="32"/>
        <v>0</v>
      </c>
      <c r="BT123">
        <f t="shared" si="33"/>
        <v>0</v>
      </c>
      <c r="BU123">
        <f t="shared" si="34"/>
        <v>0</v>
      </c>
      <c r="BV123">
        <f t="shared" si="35"/>
        <v>0</v>
      </c>
      <c r="BW123">
        <f t="shared" si="36"/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N123">
        <f t="shared" si="37"/>
        <v>0</v>
      </c>
      <c r="CO123">
        <f t="shared" si="38"/>
        <v>0</v>
      </c>
      <c r="CP123">
        <f t="shared" si="39"/>
        <v>0</v>
      </c>
      <c r="CQ123">
        <f t="shared" si="40"/>
        <v>0</v>
      </c>
      <c r="CR123">
        <f t="shared" si="41"/>
        <v>0</v>
      </c>
      <c r="CS123">
        <f t="shared" si="42"/>
        <v>0</v>
      </c>
    </row>
    <row r="124" spans="1:97" x14ac:dyDescent="0.3">
      <c r="A124">
        <v>123</v>
      </c>
      <c r="B124" t="s">
        <v>1295</v>
      </c>
      <c r="C124" t="s">
        <v>1299</v>
      </c>
      <c r="D124" t="s">
        <v>1099</v>
      </c>
      <c r="E124">
        <v>5000000</v>
      </c>
      <c r="F124">
        <v>2</v>
      </c>
      <c r="G124" t="s">
        <v>1300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44"/>
        <v>3</v>
      </c>
      <c r="T124">
        <f t="shared" si="43"/>
        <v>2</v>
      </c>
      <c r="U124" t="s">
        <v>253</v>
      </c>
      <c r="V124" t="s">
        <v>1296</v>
      </c>
      <c r="W124" t="s">
        <v>1297</v>
      </c>
      <c r="AB124" t="s">
        <v>197</v>
      </c>
      <c r="AI124" t="s">
        <v>1301</v>
      </c>
      <c r="AJ124" t="s">
        <v>1298</v>
      </c>
      <c r="AK124">
        <f t="shared" si="45"/>
        <v>25</v>
      </c>
      <c r="AL124">
        <f t="shared" si="46"/>
        <v>14.285714285714286</v>
      </c>
      <c r="BL124">
        <f t="shared" si="25"/>
        <v>1666666.6666666667</v>
      </c>
      <c r="BM124">
        <f t="shared" si="26"/>
        <v>0</v>
      </c>
      <c r="BN124">
        <f t="shared" si="27"/>
        <v>1666666.6666666667</v>
      </c>
      <c r="BO124">
        <f t="shared" si="28"/>
        <v>0</v>
      </c>
      <c r="BP124">
        <f t="shared" si="29"/>
        <v>0</v>
      </c>
      <c r="BQ124">
        <f t="shared" si="30"/>
        <v>0</v>
      </c>
      <c r="BR124">
        <f t="shared" si="31"/>
        <v>1666666.6666666667</v>
      </c>
      <c r="BS124">
        <f t="shared" si="32"/>
        <v>0</v>
      </c>
      <c r="BT124">
        <f t="shared" si="33"/>
        <v>0</v>
      </c>
      <c r="BU124">
        <f t="shared" si="34"/>
        <v>0</v>
      </c>
      <c r="BV124">
        <f t="shared" si="35"/>
        <v>0</v>
      </c>
      <c r="BW124">
        <f t="shared" si="36"/>
        <v>0</v>
      </c>
      <c r="BZ124">
        <v>1666666.6666666667</v>
      </c>
      <c r="CA124">
        <v>0</v>
      </c>
      <c r="CB124">
        <v>1666666.6666666667</v>
      </c>
      <c r="CC124">
        <v>0</v>
      </c>
      <c r="CD124">
        <v>0</v>
      </c>
      <c r="CE124">
        <v>0</v>
      </c>
      <c r="CF124">
        <v>1666666.6666666667</v>
      </c>
      <c r="CG124">
        <v>0</v>
      </c>
      <c r="CH124">
        <v>0</v>
      </c>
      <c r="CI124">
        <v>0</v>
      </c>
      <c r="CJ124">
        <v>0</v>
      </c>
      <c r="CK124">
        <v>0</v>
      </c>
      <c r="CN124">
        <f t="shared" si="37"/>
        <v>1.1666666666666667</v>
      </c>
      <c r="CO124">
        <f t="shared" si="38"/>
        <v>1.1666666666666667</v>
      </c>
      <c r="CP124">
        <f t="shared" si="39"/>
        <v>0</v>
      </c>
      <c r="CQ124">
        <f t="shared" si="40"/>
        <v>1.1666666666666667</v>
      </c>
      <c r="CR124">
        <f t="shared" si="41"/>
        <v>0</v>
      </c>
      <c r="CS124">
        <f t="shared" si="42"/>
        <v>0</v>
      </c>
    </row>
    <row r="125" spans="1:97" x14ac:dyDescent="0.3">
      <c r="A125">
        <v>124</v>
      </c>
      <c r="B125" t="s">
        <v>1302</v>
      </c>
      <c r="C125" t="s">
        <v>1308</v>
      </c>
      <c r="D125" t="s">
        <v>1307</v>
      </c>
      <c r="E125">
        <v>10000000</v>
      </c>
      <c r="F125">
        <v>1.5</v>
      </c>
      <c r="G125" t="s">
        <v>1309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44"/>
        <v>5</v>
      </c>
      <c r="T125">
        <f t="shared" si="43"/>
        <v>3</v>
      </c>
      <c r="U125" t="s">
        <v>255</v>
      </c>
      <c r="V125" t="s">
        <v>1303</v>
      </c>
      <c r="W125" t="s">
        <v>1304</v>
      </c>
      <c r="X125" t="s">
        <v>1305</v>
      </c>
      <c r="AB125" t="s">
        <v>297</v>
      </c>
      <c r="AI125" t="s">
        <v>1310</v>
      </c>
      <c r="AJ125" t="s">
        <v>1306</v>
      </c>
      <c r="AK125">
        <f t="shared" si="45"/>
        <v>66.666666666666671</v>
      </c>
      <c r="AL125">
        <f t="shared" si="46"/>
        <v>40</v>
      </c>
      <c r="BL125">
        <f t="shared" si="25"/>
        <v>4000000</v>
      </c>
      <c r="BM125">
        <f t="shared" si="26"/>
        <v>0</v>
      </c>
      <c r="BN125">
        <f t="shared" si="27"/>
        <v>4000000</v>
      </c>
      <c r="BO125">
        <f t="shared" si="28"/>
        <v>0</v>
      </c>
      <c r="BP125">
        <f t="shared" si="29"/>
        <v>4000000</v>
      </c>
      <c r="BQ125">
        <f t="shared" si="30"/>
        <v>0</v>
      </c>
      <c r="BR125">
        <f t="shared" si="31"/>
        <v>4000000</v>
      </c>
      <c r="BS125">
        <f t="shared" si="32"/>
        <v>0</v>
      </c>
      <c r="BT125">
        <f t="shared" si="33"/>
        <v>4000000</v>
      </c>
      <c r="BU125">
        <f t="shared" si="34"/>
        <v>0</v>
      </c>
      <c r="BV125">
        <f t="shared" si="35"/>
        <v>0</v>
      </c>
      <c r="BW125">
        <f t="shared" si="36"/>
        <v>0</v>
      </c>
      <c r="BZ125">
        <v>4000000</v>
      </c>
      <c r="CA125">
        <v>0</v>
      </c>
      <c r="CB125">
        <v>4000000</v>
      </c>
      <c r="CC125">
        <v>0</v>
      </c>
      <c r="CD125">
        <v>4000000</v>
      </c>
      <c r="CE125">
        <v>0</v>
      </c>
      <c r="CF125">
        <v>4000000</v>
      </c>
      <c r="CG125">
        <v>0</v>
      </c>
      <c r="CH125">
        <v>4000000</v>
      </c>
      <c r="CI125">
        <v>0</v>
      </c>
      <c r="CJ125">
        <v>0</v>
      </c>
      <c r="CK125">
        <v>0</v>
      </c>
      <c r="CN125">
        <f t="shared" si="37"/>
        <v>1</v>
      </c>
      <c r="CO125">
        <f t="shared" si="38"/>
        <v>1</v>
      </c>
      <c r="CP125">
        <f t="shared" si="39"/>
        <v>1</v>
      </c>
      <c r="CQ125">
        <f t="shared" si="40"/>
        <v>1</v>
      </c>
      <c r="CR125">
        <f t="shared" si="41"/>
        <v>1</v>
      </c>
      <c r="CS125">
        <f t="shared" si="42"/>
        <v>0</v>
      </c>
    </row>
    <row r="126" spans="1:97" x14ac:dyDescent="0.3">
      <c r="A126">
        <v>125</v>
      </c>
      <c r="B126" t="s">
        <v>1311</v>
      </c>
      <c r="C126" t="s">
        <v>1315</v>
      </c>
      <c r="D126" t="s">
        <v>1316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44"/>
        <v>0</v>
      </c>
      <c r="T126">
        <f t="shared" si="43"/>
        <v>2</v>
      </c>
      <c r="U126" t="s">
        <v>255</v>
      </c>
      <c r="V126" t="s">
        <v>1312</v>
      </c>
      <c r="W126" t="s">
        <v>1313</v>
      </c>
      <c r="AB126" t="s">
        <v>197</v>
      </c>
      <c r="AI126" t="s">
        <v>189</v>
      </c>
      <c r="AJ126" t="s">
        <v>1314</v>
      </c>
      <c r="AK126">
        <f t="shared" si="45"/>
        <v>21.666666666666664</v>
      </c>
      <c r="AL126">
        <f t="shared" si="46"/>
        <v>0</v>
      </c>
      <c r="BL126">
        <f t="shared" si="25"/>
        <v>0</v>
      </c>
      <c r="BM126">
        <f t="shared" si="26"/>
        <v>0</v>
      </c>
      <c r="BN126">
        <f t="shared" si="27"/>
        <v>0</v>
      </c>
      <c r="BO126">
        <f t="shared" si="28"/>
        <v>0</v>
      </c>
      <c r="BP126">
        <f t="shared" si="29"/>
        <v>0</v>
      </c>
      <c r="BQ126">
        <f t="shared" si="30"/>
        <v>0</v>
      </c>
      <c r="BR126">
        <f t="shared" si="31"/>
        <v>0</v>
      </c>
      <c r="BS126">
        <f t="shared" si="32"/>
        <v>0</v>
      </c>
      <c r="BT126">
        <f t="shared" si="33"/>
        <v>0</v>
      </c>
      <c r="BU126">
        <f t="shared" si="34"/>
        <v>0</v>
      </c>
      <c r="BV126">
        <f t="shared" si="35"/>
        <v>0</v>
      </c>
      <c r="BW126">
        <f t="shared" si="36"/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N126">
        <f t="shared" si="37"/>
        <v>0</v>
      </c>
      <c r="CO126">
        <f t="shared" si="38"/>
        <v>0</v>
      </c>
      <c r="CP126">
        <f t="shared" si="39"/>
        <v>0</v>
      </c>
      <c r="CQ126">
        <f t="shared" si="40"/>
        <v>0</v>
      </c>
      <c r="CR126">
        <f t="shared" si="41"/>
        <v>0</v>
      </c>
      <c r="CS126">
        <f t="shared" si="42"/>
        <v>0</v>
      </c>
    </row>
    <row r="127" spans="1:97" x14ac:dyDescent="0.3">
      <c r="A127">
        <v>126</v>
      </c>
      <c r="B127" t="s">
        <v>1317</v>
      </c>
      <c r="C127" t="s">
        <v>1319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44"/>
        <v>0</v>
      </c>
      <c r="T127">
        <f t="shared" si="43"/>
        <v>1</v>
      </c>
      <c r="U127" t="s">
        <v>254</v>
      </c>
      <c r="V127" t="s">
        <v>1318</v>
      </c>
      <c r="AB127" t="s">
        <v>230</v>
      </c>
      <c r="AI127" t="s">
        <v>189</v>
      </c>
      <c r="AJ127" t="s">
        <v>1318</v>
      </c>
      <c r="AK127">
        <f t="shared" si="45"/>
        <v>10</v>
      </c>
      <c r="AL127">
        <f t="shared" si="46"/>
        <v>0</v>
      </c>
      <c r="BL127">
        <f t="shared" si="25"/>
        <v>0</v>
      </c>
      <c r="BM127">
        <f t="shared" si="26"/>
        <v>0</v>
      </c>
      <c r="BN127">
        <f t="shared" si="27"/>
        <v>0</v>
      </c>
      <c r="BO127">
        <f t="shared" si="28"/>
        <v>0</v>
      </c>
      <c r="BP127">
        <f t="shared" si="29"/>
        <v>0</v>
      </c>
      <c r="BQ127">
        <f t="shared" si="30"/>
        <v>0</v>
      </c>
      <c r="BR127">
        <f t="shared" si="31"/>
        <v>0</v>
      </c>
      <c r="BS127">
        <f t="shared" si="32"/>
        <v>0</v>
      </c>
      <c r="BT127">
        <f t="shared" si="33"/>
        <v>0</v>
      </c>
      <c r="BU127">
        <f t="shared" si="34"/>
        <v>0</v>
      </c>
      <c r="BV127">
        <f t="shared" si="35"/>
        <v>0</v>
      </c>
      <c r="BW127">
        <f t="shared" si="36"/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N127">
        <f t="shared" si="37"/>
        <v>0</v>
      </c>
      <c r="CO127">
        <f t="shared" si="38"/>
        <v>0</v>
      </c>
      <c r="CP127">
        <f t="shared" si="39"/>
        <v>0</v>
      </c>
      <c r="CQ127">
        <f t="shared" si="40"/>
        <v>0</v>
      </c>
      <c r="CR127">
        <f t="shared" si="41"/>
        <v>0</v>
      </c>
      <c r="CS127">
        <f t="shared" si="42"/>
        <v>0</v>
      </c>
    </row>
    <row r="128" spans="1:97" x14ac:dyDescent="0.3">
      <c r="A128">
        <v>127</v>
      </c>
      <c r="B128" t="s">
        <v>1320</v>
      </c>
      <c r="C128" t="s">
        <v>1321</v>
      </c>
      <c r="D128" t="s">
        <v>1326</v>
      </c>
      <c r="E128">
        <v>10000000</v>
      </c>
      <c r="F128">
        <v>0.2</v>
      </c>
      <c r="G128" t="s">
        <v>1327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44"/>
        <v>2</v>
      </c>
      <c r="T128">
        <f t="shared" si="43"/>
        <v>3</v>
      </c>
      <c r="U128" t="s">
        <v>255</v>
      </c>
      <c r="V128" t="s">
        <v>1322</v>
      </c>
      <c r="W128" t="s">
        <v>1323</v>
      </c>
      <c r="X128" t="s">
        <v>1324</v>
      </c>
      <c r="AB128" t="s">
        <v>325</v>
      </c>
      <c r="AI128" t="s">
        <v>187</v>
      </c>
      <c r="AJ128" t="s">
        <v>1325</v>
      </c>
      <c r="AK128">
        <f t="shared" si="45"/>
        <v>500</v>
      </c>
      <c r="AL128">
        <f t="shared" si="46"/>
        <v>111.11111111111109</v>
      </c>
      <c r="BL128">
        <f t="shared" si="25"/>
        <v>3000000</v>
      </c>
      <c r="BM128">
        <f t="shared" si="26"/>
        <v>3000000</v>
      </c>
      <c r="BN128">
        <f t="shared" si="27"/>
        <v>0</v>
      </c>
      <c r="BO128">
        <f t="shared" si="28"/>
        <v>0</v>
      </c>
      <c r="BP128">
        <f t="shared" si="29"/>
        <v>0</v>
      </c>
      <c r="BQ128">
        <f t="shared" si="30"/>
        <v>0</v>
      </c>
      <c r="BR128">
        <f t="shared" si="31"/>
        <v>0</v>
      </c>
      <c r="BS128">
        <f t="shared" si="32"/>
        <v>0</v>
      </c>
      <c r="BT128">
        <f t="shared" si="33"/>
        <v>3000000</v>
      </c>
      <c r="BU128">
        <f t="shared" si="34"/>
        <v>3000000</v>
      </c>
      <c r="BV128">
        <f t="shared" si="35"/>
        <v>0</v>
      </c>
      <c r="BW128">
        <f t="shared" si="36"/>
        <v>0</v>
      </c>
      <c r="BZ128">
        <v>3000000</v>
      </c>
      <c r="CA128">
        <v>3000000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3000000</v>
      </c>
      <c r="CI128">
        <v>3000000</v>
      </c>
      <c r="CJ128">
        <v>0</v>
      </c>
      <c r="CK128">
        <v>0</v>
      </c>
      <c r="CN128">
        <f t="shared" si="37"/>
        <v>0.27</v>
      </c>
      <c r="CO128">
        <f t="shared" si="38"/>
        <v>0</v>
      </c>
      <c r="CP128">
        <f t="shared" si="39"/>
        <v>0</v>
      </c>
      <c r="CQ128">
        <f t="shared" si="40"/>
        <v>0</v>
      </c>
      <c r="CR128">
        <f t="shared" si="41"/>
        <v>0.27</v>
      </c>
      <c r="CS128">
        <f t="shared" si="42"/>
        <v>0</v>
      </c>
    </row>
    <row r="129" spans="1:97" x14ac:dyDescent="0.3">
      <c r="A129">
        <v>128</v>
      </c>
      <c r="B129" t="s">
        <v>1328</v>
      </c>
      <c r="C129" t="s">
        <v>1332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44"/>
        <v>0</v>
      </c>
      <c r="T129">
        <f t="shared" si="43"/>
        <v>2</v>
      </c>
      <c r="U129" t="s">
        <v>255</v>
      </c>
      <c r="V129" t="s">
        <v>1329</v>
      </c>
      <c r="W129" t="s">
        <v>1330</v>
      </c>
      <c r="AB129" t="s">
        <v>197</v>
      </c>
      <c r="AI129" t="s">
        <v>189</v>
      </c>
      <c r="AJ129" t="s">
        <v>1331</v>
      </c>
      <c r="AK129">
        <f t="shared" si="45"/>
        <v>40</v>
      </c>
      <c r="AL129">
        <f t="shared" si="46"/>
        <v>0</v>
      </c>
      <c r="BL129">
        <f t="shared" si="25"/>
        <v>0</v>
      </c>
      <c r="BM129">
        <f t="shared" si="26"/>
        <v>0</v>
      </c>
      <c r="BN129">
        <f t="shared" si="27"/>
        <v>0</v>
      </c>
      <c r="BO129">
        <f t="shared" si="28"/>
        <v>0</v>
      </c>
      <c r="BP129">
        <f t="shared" si="29"/>
        <v>0</v>
      </c>
      <c r="BQ129">
        <f t="shared" si="30"/>
        <v>0</v>
      </c>
      <c r="BR129">
        <f t="shared" si="31"/>
        <v>0</v>
      </c>
      <c r="BS129">
        <f t="shared" si="32"/>
        <v>0</v>
      </c>
      <c r="BT129">
        <f t="shared" si="33"/>
        <v>0</v>
      </c>
      <c r="BU129">
        <f t="shared" si="34"/>
        <v>0</v>
      </c>
      <c r="BV129">
        <f t="shared" si="35"/>
        <v>0</v>
      </c>
      <c r="BW129">
        <f t="shared" si="36"/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N129">
        <f t="shared" si="37"/>
        <v>0</v>
      </c>
      <c r="CO129">
        <f t="shared" si="38"/>
        <v>0</v>
      </c>
      <c r="CP129">
        <f t="shared" si="39"/>
        <v>0</v>
      </c>
      <c r="CQ129">
        <f t="shared" si="40"/>
        <v>0</v>
      </c>
      <c r="CR129">
        <f t="shared" si="41"/>
        <v>0</v>
      </c>
      <c r="CS129">
        <f t="shared" si="42"/>
        <v>0</v>
      </c>
    </row>
    <row r="130" spans="1:97" x14ac:dyDescent="0.3">
      <c r="A130">
        <v>129</v>
      </c>
      <c r="B130" t="s">
        <v>1333</v>
      </c>
      <c r="C130" t="s">
        <v>1337</v>
      </c>
      <c r="D130" t="s">
        <v>980</v>
      </c>
      <c r="E130">
        <v>10000000</v>
      </c>
      <c r="F130">
        <v>1</v>
      </c>
      <c r="G130" t="s">
        <v>1338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44"/>
        <v>2</v>
      </c>
      <c r="T130">
        <f t="shared" si="43"/>
        <v>2</v>
      </c>
      <c r="U130" t="s">
        <v>253</v>
      </c>
      <c r="V130" t="s">
        <v>1334</v>
      </c>
      <c r="W130" t="s">
        <v>1335</v>
      </c>
      <c r="AB130" t="s">
        <v>230</v>
      </c>
      <c r="AI130" t="s">
        <v>1339</v>
      </c>
      <c r="AJ130" t="s">
        <v>1336</v>
      </c>
      <c r="AK130">
        <f t="shared" si="45"/>
        <v>100</v>
      </c>
      <c r="AL130">
        <f t="shared" si="46"/>
        <v>50</v>
      </c>
      <c r="BL130">
        <f t="shared" si="25"/>
        <v>0</v>
      </c>
      <c r="BM130">
        <f t="shared" si="26"/>
        <v>0</v>
      </c>
      <c r="BN130">
        <f t="shared" si="27"/>
        <v>0</v>
      </c>
      <c r="BO130">
        <f t="shared" si="28"/>
        <v>0</v>
      </c>
      <c r="BP130">
        <f t="shared" si="29"/>
        <v>0</v>
      </c>
      <c r="BQ130">
        <f t="shared" si="30"/>
        <v>0</v>
      </c>
      <c r="BR130">
        <f t="shared" si="31"/>
        <v>2500000</v>
      </c>
      <c r="BS130">
        <f t="shared" si="32"/>
        <v>2500000</v>
      </c>
      <c r="BT130">
        <f t="shared" si="33"/>
        <v>2500000</v>
      </c>
      <c r="BU130">
        <f t="shared" si="34"/>
        <v>2500000</v>
      </c>
      <c r="BV130">
        <f t="shared" si="35"/>
        <v>0</v>
      </c>
      <c r="BW130">
        <f t="shared" si="36"/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2500000</v>
      </c>
      <c r="CG130">
        <v>2500000</v>
      </c>
      <c r="CH130">
        <v>2500000</v>
      </c>
      <c r="CI130">
        <v>2500000</v>
      </c>
      <c r="CJ130">
        <v>0</v>
      </c>
      <c r="CK130">
        <v>0</v>
      </c>
      <c r="CN130">
        <f t="shared" si="37"/>
        <v>0</v>
      </c>
      <c r="CO130">
        <f t="shared" si="38"/>
        <v>0</v>
      </c>
      <c r="CP130">
        <f t="shared" si="39"/>
        <v>0</v>
      </c>
      <c r="CQ130">
        <f t="shared" si="40"/>
        <v>0.5</v>
      </c>
      <c r="CR130">
        <f t="shared" si="41"/>
        <v>0.5</v>
      </c>
      <c r="CS130">
        <f t="shared" si="42"/>
        <v>0</v>
      </c>
    </row>
    <row r="131" spans="1:97" x14ac:dyDescent="0.3">
      <c r="A131">
        <v>130</v>
      </c>
      <c r="B131" t="s">
        <v>1340</v>
      </c>
      <c r="C131" t="s">
        <v>1346</v>
      </c>
      <c r="D131" t="s">
        <v>1218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44"/>
        <v>0</v>
      </c>
      <c r="T131">
        <f t="shared" si="43"/>
        <v>4</v>
      </c>
      <c r="U131" t="s">
        <v>253</v>
      </c>
      <c r="V131" t="s">
        <v>1341</v>
      </c>
      <c r="W131" t="s">
        <v>1342</v>
      </c>
      <c r="X131" t="s">
        <v>1343</v>
      </c>
      <c r="Y131" t="s">
        <v>1344</v>
      </c>
      <c r="AB131" t="s">
        <v>197</v>
      </c>
      <c r="AI131" t="s">
        <v>189</v>
      </c>
      <c r="AJ131" t="s">
        <v>1345</v>
      </c>
      <c r="AK131">
        <f t="shared" si="45"/>
        <v>100</v>
      </c>
      <c r="AL131">
        <f t="shared" si="46"/>
        <v>0</v>
      </c>
      <c r="BL131">
        <f t="shared" ref="BL131:BL166" si="47">IF(P131="Y",H131/S131,0)</f>
        <v>0</v>
      </c>
      <c r="BM131">
        <f t="shared" ref="BM131:BM166" si="48">IF(P131="Y",J131/S131,0)</f>
        <v>0</v>
      </c>
      <c r="BN131">
        <f t="shared" ref="BN131:BN166" si="49">IF(R131="Y",H131/S131,0)</f>
        <v>0</v>
      </c>
      <c r="BO131">
        <f t="shared" ref="BO131:BO166" si="50">IF(R131="Y",J131/S131,0)</f>
        <v>0</v>
      </c>
      <c r="BP131">
        <f t="shared" ref="BP131:BP166" si="51">IF(N131="Y",H131/S131,0)</f>
        <v>0</v>
      </c>
      <c r="BQ131">
        <f t="shared" ref="BQ131:BQ166" si="52">IF(N131="Y",J131/S131,0)</f>
        <v>0</v>
      </c>
      <c r="BR131">
        <f t="shared" ref="BR131:BR166" si="53">IF(M131="Y",H131/S131,0)</f>
        <v>0</v>
      </c>
      <c r="BS131">
        <f t="shared" ref="BS131:BS166" si="54">IF(M131="Y",J131/S131,0)</f>
        <v>0</v>
      </c>
      <c r="BT131">
        <f t="shared" ref="BT131:BT166" si="55">IF(Q131="Y",H131/S131,0)</f>
        <v>0</v>
      </c>
      <c r="BU131">
        <f t="shared" ref="BU131:BU166" si="56">IF(Q131="Y",J131/S131,0)</f>
        <v>0</v>
      </c>
      <c r="BV131">
        <f t="shared" ref="BV131:BV166" si="57">IF(O131="Y",H131/S131,0)</f>
        <v>0</v>
      </c>
      <c r="BW131">
        <f t="shared" ref="BW131:BW166" si="58">IF(O131="Y",J131/S131,0)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N131">
        <f t="shared" ref="CN131:CN166" si="59">IF(P131="Y",I131/S131,0)</f>
        <v>0</v>
      </c>
      <c r="CO131">
        <f t="shared" ref="CO131:CO166" si="60">IF(R131="Y",I131/S131,0)</f>
        <v>0</v>
      </c>
      <c r="CP131">
        <f t="shared" ref="CP131:CP166" si="61">IF(N131="Y",I131/S131,0)</f>
        <v>0</v>
      </c>
      <c r="CQ131">
        <f t="shared" ref="CQ131:CQ166" si="62">IF(M131="Y",I131/S131,0)</f>
        <v>0</v>
      </c>
      <c r="CR131">
        <f t="shared" ref="CR131:CR166" si="63">IF(Q131="Y",I131/S131,0)</f>
        <v>0</v>
      </c>
      <c r="CS131">
        <f t="shared" ref="CS131:CS166" si="64">IF(O131="Y",I131/S131,0)</f>
        <v>0</v>
      </c>
    </row>
    <row r="132" spans="1:97" x14ac:dyDescent="0.3">
      <c r="A132">
        <v>131</v>
      </c>
      <c r="B132" t="s">
        <v>1347</v>
      </c>
      <c r="C132" t="s">
        <v>1351</v>
      </c>
      <c r="D132" t="s">
        <v>1352</v>
      </c>
      <c r="E132">
        <v>15000000</v>
      </c>
      <c r="F132">
        <v>1</v>
      </c>
      <c r="G132" t="s">
        <v>1353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44"/>
        <v>4</v>
      </c>
      <c r="T132">
        <f t="shared" si="43"/>
        <v>2</v>
      </c>
      <c r="U132" t="s">
        <v>253</v>
      </c>
      <c r="V132" t="s">
        <v>1348</v>
      </c>
      <c r="W132" t="s">
        <v>1349</v>
      </c>
      <c r="AB132" t="s">
        <v>297</v>
      </c>
      <c r="AI132" t="s">
        <v>1354</v>
      </c>
      <c r="AJ132" t="s">
        <v>1350</v>
      </c>
      <c r="AK132">
        <f t="shared" si="45"/>
        <v>150</v>
      </c>
      <c r="AL132">
        <f t="shared" si="46"/>
        <v>75</v>
      </c>
      <c r="BL132">
        <f t="shared" si="47"/>
        <v>3750000</v>
      </c>
      <c r="BM132">
        <f t="shared" si="48"/>
        <v>0</v>
      </c>
      <c r="BN132">
        <f t="shared" si="49"/>
        <v>0</v>
      </c>
      <c r="BO132">
        <f t="shared" si="50"/>
        <v>0</v>
      </c>
      <c r="BP132">
        <f t="shared" si="51"/>
        <v>3750000</v>
      </c>
      <c r="BQ132">
        <f t="shared" si="52"/>
        <v>0</v>
      </c>
      <c r="BR132">
        <f t="shared" si="53"/>
        <v>0</v>
      </c>
      <c r="BS132">
        <f t="shared" si="54"/>
        <v>0</v>
      </c>
      <c r="BT132">
        <f t="shared" si="55"/>
        <v>3750000</v>
      </c>
      <c r="BU132">
        <f t="shared" si="56"/>
        <v>0</v>
      </c>
      <c r="BV132">
        <f t="shared" si="57"/>
        <v>3750000</v>
      </c>
      <c r="BW132">
        <f t="shared" si="58"/>
        <v>0</v>
      </c>
      <c r="BZ132">
        <v>3750000</v>
      </c>
      <c r="CA132">
        <v>0</v>
      </c>
      <c r="CB132">
        <v>0</v>
      </c>
      <c r="CC132">
        <v>0</v>
      </c>
      <c r="CD132">
        <v>3750000</v>
      </c>
      <c r="CE132">
        <v>0</v>
      </c>
      <c r="CF132">
        <v>0</v>
      </c>
      <c r="CG132">
        <v>0</v>
      </c>
      <c r="CH132">
        <v>3750000</v>
      </c>
      <c r="CI132">
        <v>0</v>
      </c>
      <c r="CJ132">
        <v>3750000</v>
      </c>
      <c r="CK132">
        <v>0</v>
      </c>
      <c r="CN132">
        <f t="shared" si="59"/>
        <v>0.5</v>
      </c>
      <c r="CO132">
        <f t="shared" si="60"/>
        <v>0</v>
      </c>
      <c r="CP132">
        <f t="shared" si="61"/>
        <v>0.5</v>
      </c>
      <c r="CQ132">
        <f t="shared" si="62"/>
        <v>0</v>
      </c>
      <c r="CR132">
        <f t="shared" si="63"/>
        <v>0.5</v>
      </c>
      <c r="CS132">
        <f t="shared" si="64"/>
        <v>0.5</v>
      </c>
    </row>
    <row r="133" spans="1:97" x14ac:dyDescent="0.3">
      <c r="A133">
        <v>132</v>
      </c>
      <c r="B133" t="s">
        <v>1355</v>
      </c>
      <c r="C133" t="s">
        <v>1361</v>
      </c>
      <c r="D133" t="s">
        <v>1352</v>
      </c>
      <c r="E133">
        <v>15000000</v>
      </c>
      <c r="F133">
        <v>1</v>
      </c>
      <c r="G133" t="s">
        <v>1362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44"/>
        <v>1</v>
      </c>
      <c r="T133">
        <f t="shared" si="43"/>
        <v>4</v>
      </c>
      <c r="U133" t="s">
        <v>256</v>
      </c>
      <c r="V133" t="s">
        <v>1356</v>
      </c>
      <c r="W133" t="s">
        <v>1357</v>
      </c>
      <c r="X133" t="s">
        <v>1358</v>
      </c>
      <c r="Y133" t="s">
        <v>1359</v>
      </c>
      <c r="AB133" t="s">
        <v>111</v>
      </c>
      <c r="AI133" t="s">
        <v>13</v>
      </c>
      <c r="AJ133" t="s">
        <v>1360</v>
      </c>
      <c r="AK133">
        <f t="shared" si="45"/>
        <v>150</v>
      </c>
      <c r="AL133">
        <f t="shared" si="46"/>
        <v>40</v>
      </c>
      <c r="BL133">
        <f t="shared" si="47"/>
        <v>8000000</v>
      </c>
      <c r="BM133">
        <f t="shared" si="48"/>
        <v>7000000</v>
      </c>
      <c r="BN133">
        <f t="shared" si="49"/>
        <v>0</v>
      </c>
      <c r="BO133">
        <f t="shared" si="50"/>
        <v>0</v>
      </c>
      <c r="BP133">
        <f t="shared" si="51"/>
        <v>0</v>
      </c>
      <c r="BQ133">
        <f t="shared" si="52"/>
        <v>0</v>
      </c>
      <c r="BR133">
        <f t="shared" si="53"/>
        <v>0</v>
      </c>
      <c r="BS133">
        <f t="shared" si="54"/>
        <v>0</v>
      </c>
      <c r="BT133">
        <f t="shared" si="55"/>
        <v>0</v>
      </c>
      <c r="BU133">
        <f t="shared" si="56"/>
        <v>0</v>
      </c>
      <c r="BV133">
        <f t="shared" si="57"/>
        <v>0</v>
      </c>
      <c r="BW133">
        <f t="shared" si="58"/>
        <v>0</v>
      </c>
      <c r="BZ133">
        <v>8000000</v>
      </c>
      <c r="CA133">
        <v>7000000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N133">
        <f t="shared" si="59"/>
        <v>2</v>
      </c>
      <c r="CO133">
        <f t="shared" si="60"/>
        <v>0</v>
      </c>
      <c r="CP133">
        <f t="shared" si="61"/>
        <v>0</v>
      </c>
      <c r="CQ133">
        <f t="shared" si="62"/>
        <v>0</v>
      </c>
      <c r="CR133">
        <f t="shared" si="63"/>
        <v>0</v>
      </c>
      <c r="CS133">
        <f t="shared" si="64"/>
        <v>0</v>
      </c>
    </row>
    <row r="134" spans="1:97" x14ac:dyDescent="0.3">
      <c r="A134">
        <v>133</v>
      </c>
      <c r="B134" t="s">
        <v>1363</v>
      </c>
      <c r="C134" t="s">
        <v>1364</v>
      </c>
      <c r="D134" t="s">
        <v>1014</v>
      </c>
      <c r="E134">
        <v>5000000</v>
      </c>
      <c r="F134">
        <v>3</v>
      </c>
      <c r="G134" t="s">
        <v>1368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44"/>
        <v>3</v>
      </c>
      <c r="T134">
        <f t="shared" si="43"/>
        <v>2</v>
      </c>
      <c r="U134" t="s">
        <v>257</v>
      </c>
      <c r="V134" t="s">
        <v>1365</v>
      </c>
      <c r="W134" t="s">
        <v>1366</v>
      </c>
      <c r="AB134" t="s">
        <v>326</v>
      </c>
      <c r="AI134" t="s">
        <v>818</v>
      </c>
      <c r="AJ134" t="s">
        <v>1367</v>
      </c>
      <c r="AK134">
        <f t="shared" si="45"/>
        <v>16.666666666666668</v>
      </c>
      <c r="AL134">
        <f t="shared" si="46"/>
        <v>12.605042016806722</v>
      </c>
      <c r="BL134">
        <f t="shared" si="47"/>
        <v>2000000</v>
      </c>
      <c r="BM134">
        <f t="shared" si="48"/>
        <v>0</v>
      </c>
      <c r="BN134">
        <f t="shared" si="49"/>
        <v>0</v>
      </c>
      <c r="BO134">
        <f t="shared" si="50"/>
        <v>0</v>
      </c>
      <c r="BP134">
        <f t="shared" si="51"/>
        <v>2000000</v>
      </c>
      <c r="BQ134">
        <f t="shared" si="52"/>
        <v>0</v>
      </c>
      <c r="BR134">
        <f t="shared" si="53"/>
        <v>0</v>
      </c>
      <c r="BS134">
        <f t="shared" si="54"/>
        <v>0</v>
      </c>
      <c r="BT134">
        <f t="shared" si="55"/>
        <v>0</v>
      </c>
      <c r="BU134">
        <f t="shared" si="56"/>
        <v>0</v>
      </c>
      <c r="BV134">
        <f t="shared" si="57"/>
        <v>2000000</v>
      </c>
      <c r="BW134">
        <f t="shared" si="58"/>
        <v>0</v>
      </c>
      <c r="BZ134">
        <v>2000000</v>
      </c>
      <c r="CA134">
        <v>0</v>
      </c>
      <c r="CB134">
        <v>0</v>
      </c>
      <c r="CC134">
        <v>0</v>
      </c>
      <c r="CD134">
        <v>2000000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2000000</v>
      </c>
      <c r="CK134">
        <v>0</v>
      </c>
      <c r="CN134">
        <f t="shared" si="59"/>
        <v>1.5866666666666667</v>
      </c>
      <c r="CO134">
        <f t="shared" si="60"/>
        <v>0</v>
      </c>
      <c r="CP134">
        <f t="shared" si="61"/>
        <v>1.5866666666666667</v>
      </c>
      <c r="CQ134">
        <f t="shared" si="62"/>
        <v>0</v>
      </c>
      <c r="CR134">
        <f t="shared" si="63"/>
        <v>0</v>
      </c>
      <c r="CS134">
        <f t="shared" si="64"/>
        <v>1.5866666666666667</v>
      </c>
    </row>
    <row r="135" spans="1:97" x14ac:dyDescent="0.3">
      <c r="A135">
        <v>134</v>
      </c>
      <c r="B135" t="s">
        <v>1369</v>
      </c>
      <c r="C135" t="s">
        <v>1370</v>
      </c>
      <c r="D135" t="s">
        <v>1372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44"/>
        <v>0</v>
      </c>
      <c r="T135">
        <f t="shared" si="43"/>
        <v>2</v>
      </c>
      <c r="U135" t="s">
        <v>253</v>
      </c>
      <c r="V135" t="s">
        <v>1375</v>
      </c>
      <c r="W135" t="s">
        <v>1371</v>
      </c>
      <c r="AB135" t="s">
        <v>197</v>
      </c>
      <c r="AI135" t="s">
        <v>189</v>
      </c>
      <c r="AJ135" t="s">
        <v>1378</v>
      </c>
      <c r="AK135">
        <f t="shared" si="45"/>
        <v>133.33333333333334</v>
      </c>
      <c r="AL135">
        <f t="shared" si="46"/>
        <v>0</v>
      </c>
      <c r="BL135">
        <f t="shared" si="47"/>
        <v>0</v>
      </c>
      <c r="BM135">
        <f t="shared" si="48"/>
        <v>0</v>
      </c>
      <c r="BN135">
        <f t="shared" si="49"/>
        <v>0</v>
      </c>
      <c r="BO135">
        <f t="shared" si="50"/>
        <v>0</v>
      </c>
      <c r="BP135">
        <f t="shared" si="51"/>
        <v>0</v>
      </c>
      <c r="BQ135">
        <f t="shared" si="52"/>
        <v>0</v>
      </c>
      <c r="BR135">
        <f t="shared" si="53"/>
        <v>0</v>
      </c>
      <c r="BS135">
        <f t="shared" si="54"/>
        <v>0</v>
      </c>
      <c r="BT135">
        <f t="shared" si="55"/>
        <v>0</v>
      </c>
      <c r="BU135">
        <f t="shared" si="56"/>
        <v>0</v>
      </c>
      <c r="BV135">
        <f t="shared" si="57"/>
        <v>0</v>
      </c>
      <c r="BW135">
        <f t="shared" si="58"/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N135">
        <f t="shared" si="59"/>
        <v>0</v>
      </c>
      <c r="CO135">
        <f t="shared" si="60"/>
        <v>0</v>
      </c>
      <c r="CP135">
        <f t="shared" si="61"/>
        <v>0</v>
      </c>
      <c r="CQ135">
        <f t="shared" si="62"/>
        <v>0</v>
      </c>
      <c r="CR135">
        <f t="shared" si="63"/>
        <v>0</v>
      </c>
      <c r="CS135">
        <f t="shared" si="64"/>
        <v>0</v>
      </c>
    </row>
    <row r="136" spans="1:97" x14ac:dyDescent="0.3">
      <c r="A136">
        <v>135</v>
      </c>
      <c r="B136" t="s">
        <v>1373</v>
      </c>
      <c r="C136" t="s">
        <v>1380</v>
      </c>
      <c r="D136" t="s">
        <v>1379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44"/>
        <v>0</v>
      </c>
      <c r="T136">
        <f t="shared" si="43"/>
        <v>2</v>
      </c>
      <c r="U136" t="s">
        <v>255</v>
      </c>
      <c r="V136" t="s">
        <v>1374</v>
      </c>
      <c r="W136" t="s">
        <v>1376</v>
      </c>
      <c r="AB136" t="s">
        <v>230</v>
      </c>
      <c r="AI136" t="s">
        <v>189</v>
      </c>
      <c r="AJ136" t="s">
        <v>1377</v>
      </c>
      <c r="AK136">
        <f t="shared" si="45"/>
        <v>5.3333333333333339</v>
      </c>
      <c r="AL136">
        <f t="shared" si="46"/>
        <v>0</v>
      </c>
      <c r="BL136">
        <f t="shared" si="47"/>
        <v>0</v>
      </c>
      <c r="BM136">
        <f t="shared" si="48"/>
        <v>0</v>
      </c>
      <c r="BN136">
        <f t="shared" si="49"/>
        <v>0</v>
      </c>
      <c r="BO136">
        <f t="shared" si="50"/>
        <v>0</v>
      </c>
      <c r="BP136">
        <f t="shared" si="51"/>
        <v>0</v>
      </c>
      <c r="BQ136">
        <f t="shared" si="52"/>
        <v>0</v>
      </c>
      <c r="BR136">
        <f t="shared" si="53"/>
        <v>0</v>
      </c>
      <c r="BS136">
        <f t="shared" si="54"/>
        <v>0</v>
      </c>
      <c r="BT136">
        <f t="shared" si="55"/>
        <v>0</v>
      </c>
      <c r="BU136">
        <f t="shared" si="56"/>
        <v>0</v>
      </c>
      <c r="BV136">
        <f t="shared" si="57"/>
        <v>0</v>
      </c>
      <c r="BW136">
        <f t="shared" si="58"/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N136">
        <f t="shared" si="59"/>
        <v>0</v>
      </c>
      <c r="CO136">
        <f t="shared" si="60"/>
        <v>0</v>
      </c>
      <c r="CP136">
        <f t="shared" si="61"/>
        <v>0</v>
      </c>
      <c r="CQ136">
        <f t="shared" si="62"/>
        <v>0</v>
      </c>
      <c r="CR136">
        <f t="shared" si="63"/>
        <v>0</v>
      </c>
      <c r="CS136">
        <f t="shared" si="64"/>
        <v>0</v>
      </c>
    </row>
    <row r="137" spans="1:97" x14ac:dyDescent="0.3">
      <c r="A137">
        <v>136</v>
      </c>
      <c r="B137" t="s">
        <v>1381</v>
      </c>
      <c r="C137" t="s">
        <v>1385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44"/>
        <v>0</v>
      </c>
      <c r="T137">
        <f t="shared" si="43"/>
        <v>2</v>
      </c>
      <c r="U137" t="s">
        <v>255</v>
      </c>
      <c r="V137" t="s">
        <v>1382</v>
      </c>
      <c r="W137" t="s">
        <v>1383</v>
      </c>
      <c r="AB137" t="s">
        <v>228</v>
      </c>
      <c r="AI137" t="s">
        <v>189</v>
      </c>
      <c r="AJ137" t="s">
        <v>1384</v>
      </c>
      <c r="AK137">
        <f t="shared" si="45"/>
        <v>75</v>
      </c>
      <c r="AL137">
        <f t="shared" si="46"/>
        <v>0</v>
      </c>
      <c r="BL137">
        <f t="shared" si="47"/>
        <v>0</v>
      </c>
      <c r="BM137">
        <f t="shared" si="48"/>
        <v>0</v>
      </c>
      <c r="BN137">
        <f t="shared" si="49"/>
        <v>0</v>
      </c>
      <c r="BO137">
        <f t="shared" si="50"/>
        <v>0</v>
      </c>
      <c r="BP137">
        <f t="shared" si="51"/>
        <v>0</v>
      </c>
      <c r="BQ137">
        <f t="shared" si="52"/>
        <v>0</v>
      </c>
      <c r="BR137">
        <f t="shared" si="53"/>
        <v>0</v>
      </c>
      <c r="BS137">
        <f t="shared" si="54"/>
        <v>0</v>
      </c>
      <c r="BT137">
        <f t="shared" si="55"/>
        <v>0</v>
      </c>
      <c r="BU137">
        <f t="shared" si="56"/>
        <v>0</v>
      </c>
      <c r="BV137">
        <f t="shared" si="57"/>
        <v>0</v>
      </c>
      <c r="BW137">
        <f t="shared" si="58"/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N137">
        <f t="shared" si="59"/>
        <v>0</v>
      </c>
      <c r="CO137">
        <f t="shared" si="60"/>
        <v>0</v>
      </c>
      <c r="CP137">
        <f t="shared" si="61"/>
        <v>0</v>
      </c>
      <c r="CQ137">
        <f t="shared" si="62"/>
        <v>0</v>
      </c>
      <c r="CR137">
        <f t="shared" si="63"/>
        <v>0</v>
      </c>
      <c r="CS137">
        <f t="shared" si="64"/>
        <v>0</v>
      </c>
    </row>
    <row r="138" spans="1:97" x14ac:dyDescent="0.3">
      <c r="A138">
        <v>137</v>
      </c>
      <c r="B138" t="s">
        <v>1386</v>
      </c>
      <c r="C138" t="s">
        <v>1388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44"/>
        <v>0</v>
      </c>
      <c r="T138">
        <f t="shared" si="43"/>
        <v>1</v>
      </c>
      <c r="U138" t="s">
        <v>254</v>
      </c>
      <c r="V138" t="s">
        <v>1387</v>
      </c>
      <c r="AB138" t="s">
        <v>802</v>
      </c>
      <c r="AI138" t="s">
        <v>189</v>
      </c>
      <c r="AJ138" t="s">
        <v>1387</v>
      </c>
      <c r="AK138">
        <f t="shared" si="45"/>
        <v>20</v>
      </c>
      <c r="AL138">
        <f t="shared" si="46"/>
        <v>0</v>
      </c>
      <c r="BL138">
        <f t="shared" si="47"/>
        <v>0</v>
      </c>
      <c r="BM138">
        <f t="shared" si="48"/>
        <v>0</v>
      </c>
      <c r="BN138">
        <f t="shared" si="49"/>
        <v>0</v>
      </c>
      <c r="BO138">
        <f t="shared" si="50"/>
        <v>0</v>
      </c>
      <c r="BP138">
        <f t="shared" si="51"/>
        <v>0</v>
      </c>
      <c r="BQ138">
        <f t="shared" si="52"/>
        <v>0</v>
      </c>
      <c r="BR138">
        <f t="shared" si="53"/>
        <v>0</v>
      </c>
      <c r="BS138">
        <f t="shared" si="54"/>
        <v>0</v>
      </c>
      <c r="BT138">
        <f t="shared" si="55"/>
        <v>0</v>
      </c>
      <c r="BU138">
        <f t="shared" si="56"/>
        <v>0</v>
      </c>
      <c r="BV138">
        <f t="shared" si="57"/>
        <v>0</v>
      </c>
      <c r="BW138">
        <f t="shared" si="58"/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N138">
        <f t="shared" si="59"/>
        <v>0</v>
      </c>
      <c r="CO138">
        <f t="shared" si="60"/>
        <v>0</v>
      </c>
      <c r="CP138">
        <f t="shared" si="61"/>
        <v>0</v>
      </c>
      <c r="CQ138">
        <f t="shared" si="62"/>
        <v>0</v>
      </c>
      <c r="CR138">
        <f t="shared" si="63"/>
        <v>0</v>
      </c>
      <c r="CS138">
        <f t="shared" si="64"/>
        <v>0</v>
      </c>
    </row>
    <row r="139" spans="1:97" x14ac:dyDescent="0.3">
      <c r="A139">
        <v>138</v>
      </c>
      <c r="B139" t="s">
        <v>1389</v>
      </c>
      <c r="C139" t="s">
        <v>1391</v>
      </c>
      <c r="D139" t="s">
        <v>1259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44"/>
        <v>0</v>
      </c>
      <c r="T139">
        <f t="shared" si="43"/>
        <v>1</v>
      </c>
      <c r="U139" t="s">
        <v>254</v>
      </c>
      <c r="V139" t="s">
        <v>1390</v>
      </c>
      <c r="AB139" t="s">
        <v>197</v>
      </c>
      <c r="AI139" t="s">
        <v>189</v>
      </c>
      <c r="AJ139" t="s">
        <v>1390</v>
      </c>
      <c r="AK139">
        <f t="shared" si="45"/>
        <v>15</v>
      </c>
      <c r="AL139">
        <f t="shared" si="46"/>
        <v>0</v>
      </c>
      <c r="BL139">
        <f t="shared" si="47"/>
        <v>0</v>
      </c>
      <c r="BM139">
        <f t="shared" si="48"/>
        <v>0</v>
      </c>
      <c r="BN139">
        <f t="shared" si="49"/>
        <v>0</v>
      </c>
      <c r="BO139">
        <f t="shared" si="50"/>
        <v>0</v>
      </c>
      <c r="BP139">
        <f t="shared" si="51"/>
        <v>0</v>
      </c>
      <c r="BQ139">
        <f t="shared" si="52"/>
        <v>0</v>
      </c>
      <c r="BR139">
        <f t="shared" si="53"/>
        <v>0</v>
      </c>
      <c r="BS139">
        <f t="shared" si="54"/>
        <v>0</v>
      </c>
      <c r="BT139">
        <f t="shared" si="55"/>
        <v>0</v>
      </c>
      <c r="BU139">
        <f t="shared" si="56"/>
        <v>0</v>
      </c>
      <c r="BV139">
        <f t="shared" si="57"/>
        <v>0</v>
      </c>
      <c r="BW139">
        <f t="shared" si="58"/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N139">
        <f t="shared" si="59"/>
        <v>0</v>
      </c>
      <c r="CO139">
        <f t="shared" si="60"/>
        <v>0</v>
      </c>
      <c r="CP139">
        <f t="shared" si="61"/>
        <v>0</v>
      </c>
      <c r="CQ139">
        <f t="shared" si="62"/>
        <v>0</v>
      </c>
      <c r="CR139">
        <f t="shared" si="63"/>
        <v>0</v>
      </c>
      <c r="CS139">
        <f t="shared" si="64"/>
        <v>0</v>
      </c>
    </row>
    <row r="140" spans="1:97" x14ac:dyDescent="0.3">
      <c r="A140">
        <v>139</v>
      </c>
      <c r="B140" t="s">
        <v>1392</v>
      </c>
      <c r="C140" t="s">
        <v>1398</v>
      </c>
      <c r="D140" t="s">
        <v>1397</v>
      </c>
      <c r="E140">
        <v>5000000</v>
      </c>
      <c r="F140">
        <v>1.25</v>
      </c>
      <c r="G140" t="s">
        <v>1399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44"/>
        <v>2</v>
      </c>
      <c r="T140">
        <f t="shared" si="43"/>
        <v>3</v>
      </c>
      <c r="U140" t="s">
        <v>253</v>
      </c>
      <c r="V140" t="s">
        <v>1393</v>
      </c>
      <c r="W140" t="s">
        <v>1394</v>
      </c>
      <c r="X140" t="s">
        <v>1395</v>
      </c>
      <c r="AB140" t="s">
        <v>371</v>
      </c>
      <c r="AI140" t="s">
        <v>522</v>
      </c>
      <c r="AJ140" t="s">
        <v>1396</v>
      </c>
      <c r="AK140">
        <f t="shared" si="45"/>
        <v>40</v>
      </c>
      <c r="AL140">
        <f t="shared" si="46"/>
        <v>12.01923076923077</v>
      </c>
      <c r="BL140">
        <f t="shared" si="47"/>
        <v>0</v>
      </c>
      <c r="BM140">
        <f t="shared" si="48"/>
        <v>0</v>
      </c>
      <c r="BN140">
        <f t="shared" si="49"/>
        <v>2500000</v>
      </c>
      <c r="BO140">
        <f t="shared" si="50"/>
        <v>0</v>
      </c>
      <c r="BP140">
        <f t="shared" si="51"/>
        <v>0</v>
      </c>
      <c r="BQ140">
        <f t="shared" si="52"/>
        <v>0</v>
      </c>
      <c r="BR140">
        <f t="shared" si="53"/>
        <v>2500000</v>
      </c>
      <c r="BS140">
        <f t="shared" si="54"/>
        <v>0</v>
      </c>
      <c r="BT140">
        <f t="shared" si="55"/>
        <v>0</v>
      </c>
      <c r="BU140">
        <f t="shared" si="56"/>
        <v>0</v>
      </c>
      <c r="BV140">
        <f t="shared" si="57"/>
        <v>0</v>
      </c>
      <c r="BW140">
        <f t="shared" si="58"/>
        <v>0</v>
      </c>
      <c r="BZ140">
        <v>0</v>
      </c>
      <c r="CA140">
        <v>0</v>
      </c>
      <c r="CB140">
        <v>2500000</v>
      </c>
      <c r="CC140">
        <v>0</v>
      </c>
      <c r="CD140">
        <v>0</v>
      </c>
      <c r="CE140">
        <v>0</v>
      </c>
      <c r="CF140">
        <v>2500000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f t="shared" si="59"/>
        <v>0</v>
      </c>
      <c r="CO140">
        <f t="shared" si="60"/>
        <v>2.08</v>
      </c>
      <c r="CP140">
        <f t="shared" si="61"/>
        <v>0</v>
      </c>
      <c r="CQ140">
        <f t="shared" si="62"/>
        <v>2.08</v>
      </c>
      <c r="CR140">
        <f t="shared" si="63"/>
        <v>0</v>
      </c>
      <c r="CS140">
        <f t="shared" si="64"/>
        <v>0</v>
      </c>
    </row>
    <row r="141" spans="1:97" x14ac:dyDescent="0.3">
      <c r="A141">
        <v>140</v>
      </c>
      <c r="B141" t="s">
        <v>1400</v>
      </c>
      <c r="C141" t="s">
        <v>1401</v>
      </c>
      <c r="D141" t="s">
        <v>1148</v>
      </c>
      <c r="E141">
        <v>6000000</v>
      </c>
      <c r="F141">
        <v>1.5</v>
      </c>
      <c r="G141" t="s">
        <v>1405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44"/>
        <v>1</v>
      </c>
      <c r="T141">
        <f t="shared" si="43"/>
        <v>2</v>
      </c>
      <c r="U141" t="s">
        <v>255</v>
      </c>
      <c r="V141" t="s">
        <v>1402</v>
      </c>
      <c r="W141" t="s">
        <v>1403</v>
      </c>
      <c r="AB141" t="s">
        <v>197</v>
      </c>
      <c r="AI141" t="s">
        <v>69</v>
      </c>
      <c r="AJ141" t="s">
        <v>1404</v>
      </c>
      <c r="AK141">
        <f t="shared" si="45"/>
        <v>40</v>
      </c>
      <c r="AL141">
        <f t="shared" si="46"/>
        <v>10</v>
      </c>
      <c r="BL141">
        <f t="shared" si="47"/>
        <v>0</v>
      </c>
      <c r="BM141">
        <f t="shared" si="48"/>
        <v>0</v>
      </c>
      <c r="BN141">
        <f t="shared" si="49"/>
        <v>1500000</v>
      </c>
      <c r="BO141">
        <f t="shared" si="50"/>
        <v>4500000</v>
      </c>
      <c r="BP141">
        <f t="shared" si="51"/>
        <v>0</v>
      </c>
      <c r="BQ141">
        <f t="shared" si="52"/>
        <v>0</v>
      </c>
      <c r="BR141">
        <f t="shared" si="53"/>
        <v>0</v>
      </c>
      <c r="BS141">
        <f t="shared" si="54"/>
        <v>0</v>
      </c>
      <c r="BT141">
        <f t="shared" si="55"/>
        <v>0</v>
      </c>
      <c r="BU141">
        <f t="shared" si="56"/>
        <v>0</v>
      </c>
      <c r="BV141">
        <f t="shared" si="57"/>
        <v>0</v>
      </c>
      <c r="BW141">
        <f t="shared" si="58"/>
        <v>0</v>
      </c>
      <c r="BZ141">
        <v>0</v>
      </c>
      <c r="CA141">
        <v>0</v>
      </c>
      <c r="CB141">
        <v>1500000</v>
      </c>
      <c r="CC141">
        <v>4500000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N141">
        <f t="shared" si="59"/>
        <v>0</v>
      </c>
      <c r="CO141">
        <f t="shared" si="60"/>
        <v>1.5</v>
      </c>
      <c r="CP141">
        <f t="shared" si="61"/>
        <v>0</v>
      </c>
      <c r="CQ141">
        <f t="shared" si="62"/>
        <v>0</v>
      </c>
      <c r="CR141">
        <f t="shared" si="63"/>
        <v>0</v>
      </c>
      <c r="CS141">
        <f t="shared" si="64"/>
        <v>0</v>
      </c>
    </row>
    <row r="142" spans="1:97" x14ac:dyDescent="0.3">
      <c r="A142">
        <v>141</v>
      </c>
      <c r="B142" t="s">
        <v>1406</v>
      </c>
      <c r="C142" t="s">
        <v>1410</v>
      </c>
      <c r="D142" t="s">
        <v>1264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44"/>
        <v>0</v>
      </c>
      <c r="T142">
        <f t="shared" si="43"/>
        <v>2</v>
      </c>
      <c r="U142" t="s">
        <v>253</v>
      </c>
      <c r="V142" t="s">
        <v>1407</v>
      </c>
      <c r="W142" t="s">
        <v>1408</v>
      </c>
      <c r="AB142" t="s">
        <v>230</v>
      </c>
      <c r="AI142" t="s">
        <v>189</v>
      </c>
      <c r="AJ142" t="s">
        <v>1409</v>
      </c>
      <c r="AK142">
        <f t="shared" si="45"/>
        <v>50</v>
      </c>
      <c r="AL142">
        <f t="shared" si="46"/>
        <v>0</v>
      </c>
      <c r="BL142">
        <f t="shared" si="47"/>
        <v>0</v>
      </c>
      <c r="BM142">
        <f t="shared" si="48"/>
        <v>0</v>
      </c>
      <c r="BN142">
        <f t="shared" si="49"/>
        <v>0</v>
      </c>
      <c r="BO142">
        <f t="shared" si="50"/>
        <v>0</v>
      </c>
      <c r="BP142">
        <f t="shared" si="51"/>
        <v>0</v>
      </c>
      <c r="BQ142">
        <f t="shared" si="52"/>
        <v>0</v>
      </c>
      <c r="BR142">
        <f t="shared" si="53"/>
        <v>0</v>
      </c>
      <c r="BS142">
        <f t="shared" si="54"/>
        <v>0</v>
      </c>
      <c r="BT142">
        <f t="shared" si="55"/>
        <v>0</v>
      </c>
      <c r="BU142">
        <f t="shared" si="56"/>
        <v>0</v>
      </c>
      <c r="BV142">
        <f t="shared" si="57"/>
        <v>0</v>
      </c>
      <c r="BW142">
        <f t="shared" si="58"/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N142">
        <f t="shared" si="59"/>
        <v>0</v>
      </c>
      <c r="CO142">
        <f t="shared" si="60"/>
        <v>0</v>
      </c>
      <c r="CP142">
        <f t="shared" si="61"/>
        <v>0</v>
      </c>
      <c r="CQ142">
        <f t="shared" si="62"/>
        <v>0</v>
      </c>
      <c r="CR142">
        <f t="shared" si="63"/>
        <v>0</v>
      </c>
      <c r="CS142">
        <f t="shared" si="64"/>
        <v>0</v>
      </c>
    </row>
    <row r="143" spans="1:97" x14ac:dyDescent="0.3">
      <c r="A143">
        <v>142</v>
      </c>
      <c r="B143" t="s">
        <v>1411</v>
      </c>
      <c r="C143" t="s">
        <v>1416</v>
      </c>
      <c r="D143" t="s">
        <v>1099</v>
      </c>
      <c r="E143">
        <v>5000000</v>
      </c>
      <c r="F143">
        <v>2</v>
      </c>
      <c r="G143" t="s">
        <v>1417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44"/>
        <v>1</v>
      </c>
      <c r="T143">
        <f t="shared" si="43"/>
        <v>3</v>
      </c>
      <c r="U143" t="s">
        <v>255</v>
      </c>
      <c r="V143" t="s">
        <v>1412</v>
      </c>
      <c r="W143" t="s">
        <v>1413</v>
      </c>
      <c r="X143" t="s">
        <v>1414</v>
      </c>
      <c r="AB143" t="s">
        <v>197</v>
      </c>
      <c r="AI143" t="s">
        <v>15</v>
      </c>
      <c r="AJ143" t="s">
        <v>1415</v>
      </c>
      <c r="AK143">
        <f t="shared" si="45"/>
        <v>25</v>
      </c>
      <c r="AL143">
        <f t="shared" si="46"/>
        <v>7.6923076923076925</v>
      </c>
      <c r="BL143">
        <f t="shared" si="47"/>
        <v>0</v>
      </c>
      <c r="BM143">
        <f t="shared" si="48"/>
        <v>0</v>
      </c>
      <c r="BN143">
        <f t="shared" si="49"/>
        <v>0</v>
      </c>
      <c r="BO143">
        <f t="shared" si="50"/>
        <v>0</v>
      </c>
      <c r="BP143">
        <f t="shared" si="51"/>
        <v>0</v>
      </c>
      <c r="BQ143">
        <f t="shared" si="52"/>
        <v>0</v>
      </c>
      <c r="BR143">
        <f t="shared" si="53"/>
        <v>0</v>
      </c>
      <c r="BS143">
        <f t="shared" si="54"/>
        <v>0</v>
      </c>
      <c r="BT143">
        <f t="shared" si="55"/>
        <v>0</v>
      </c>
      <c r="BU143">
        <f t="shared" si="56"/>
        <v>0</v>
      </c>
      <c r="BV143">
        <f t="shared" si="57"/>
        <v>5000000</v>
      </c>
      <c r="BW143">
        <f t="shared" si="58"/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5000000</v>
      </c>
      <c r="CK143">
        <v>0</v>
      </c>
      <c r="CN143">
        <f t="shared" si="59"/>
        <v>0</v>
      </c>
      <c r="CO143">
        <f t="shared" si="60"/>
        <v>0</v>
      </c>
      <c r="CP143">
        <f t="shared" si="61"/>
        <v>0</v>
      </c>
      <c r="CQ143">
        <f t="shared" si="62"/>
        <v>0</v>
      </c>
      <c r="CR143">
        <f t="shared" si="63"/>
        <v>0</v>
      </c>
      <c r="CS143">
        <f t="shared" si="64"/>
        <v>6.5</v>
      </c>
    </row>
    <row r="144" spans="1:97" x14ac:dyDescent="0.3">
      <c r="A144">
        <v>143</v>
      </c>
      <c r="B144" t="s">
        <v>1418</v>
      </c>
      <c r="C144" t="s">
        <v>1423</v>
      </c>
      <c r="D144" t="s">
        <v>1424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44"/>
        <v>0</v>
      </c>
      <c r="T144">
        <f t="shared" si="43"/>
        <v>3</v>
      </c>
      <c r="U144" t="s">
        <v>253</v>
      </c>
      <c r="V144" t="s">
        <v>1419</v>
      </c>
      <c r="W144" t="s">
        <v>1420</v>
      </c>
      <c r="X144" t="s">
        <v>1421</v>
      </c>
      <c r="AB144" t="s">
        <v>230</v>
      </c>
      <c r="AI144" t="s">
        <v>189</v>
      </c>
      <c r="AJ144" t="s">
        <v>1422</v>
      </c>
      <c r="AK144">
        <f t="shared" si="45"/>
        <v>100</v>
      </c>
      <c r="AL144">
        <f t="shared" si="46"/>
        <v>0</v>
      </c>
      <c r="BL144">
        <f t="shared" si="47"/>
        <v>0</v>
      </c>
      <c r="BM144">
        <f t="shared" si="48"/>
        <v>0</v>
      </c>
      <c r="BN144">
        <f t="shared" si="49"/>
        <v>0</v>
      </c>
      <c r="BO144">
        <f t="shared" si="50"/>
        <v>0</v>
      </c>
      <c r="BP144">
        <f t="shared" si="51"/>
        <v>0</v>
      </c>
      <c r="BQ144">
        <f t="shared" si="52"/>
        <v>0</v>
      </c>
      <c r="BR144">
        <f t="shared" si="53"/>
        <v>0</v>
      </c>
      <c r="BS144">
        <f t="shared" si="54"/>
        <v>0</v>
      </c>
      <c r="BT144">
        <f t="shared" si="55"/>
        <v>0</v>
      </c>
      <c r="BU144">
        <f t="shared" si="56"/>
        <v>0</v>
      </c>
      <c r="BV144">
        <f t="shared" si="57"/>
        <v>0</v>
      </c>
      <c r="BW144">
        <f t="shared" si="58"/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N144">
        <f t="shared" si="59"/>
        <v>0</v>
      </c>
      <c r="CO144">
        <f t="shared" si="60"/>
        <v>0</v>
      </c>
      <c r="CP144">
        <f t="shared" si="61"/>
        <v>0</v>
      </c>
      <c r="CQ144">
        <f t="shared" si="62"/>
        <v>0</v>
      </c>
      <c r="CR144">
        <f t="shared" si="63"/>
        <v>0</v>
      </c>
      <c r="CS144">
        <f t="shared" si="64"/>
        <v>0</v>
      </c>
    </row>
    <row r="145" spans="1:97" x14ac:dyDescent="0.3">
      <c r="A145">
        <v>144</v>
      </c>
      <c r="B145" t="s">
        <v>1425</v>
      </c>
      <c r="C145" t="s">
        <v>1429</v>
      </c>
      <c r="D145" t="s">
        <v>1259</v>
      </c>
      <c r="E145">
        <v>7500000</v>
      </c>
      <c r="F145">
        <v>5</v>
      </c>
      <c r="G145" t="s">
        <v>1430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44"/>
        <v>1</v>
      </c>
      <c r="T145">
        <f t="shared" si="43"/>
        <v>2</v>
      </c>
      <c r="U145" t="s">
        <v>255</v>
      </c>
      <c r="V145" t="s">
        <v>1426</v>
      </c>
      <c r="W145" t="s">
        <v>1427</v>
      </c>
      <c r="AB145" t="s">
        <v>197</v>
      </c>
      <c r="AI145" t="s">
        <v>12</v>
      </c>
      <c r="AJ145" t="s">
        <v>1428</v>
      </c>
      <c r="AK145">
        <f t="shared" si="45"/>
        <v>15</v>
      </c>
      <c r="AL145">
        <f t="shared" si="46"/>
        <v>5</v>
      </c>
      <c r="BL145">
        <f t="shared" si="47"/>
        <v>0</v>
      </c>
      <c r="BM145">
        <f t="shared" si="48"/>
        <v>0</v>
      </c>
      <c r="BN145">
        <f t="shared" si="49"/>
        <v>0</v>
      </c>
      <c r="BO145">
        <f t="shared" si="50"/>
        <v>0</v>
      </c>
      <c r="BP145">
        <f t="shared" si="51"/>
        <v>0</v>
      </c>
      <c r="BQ145">
        <f t="shared" si="52"/>
        <v>0</v>
      </c>
      <c r="BR145">
        <f t="shared" si="53"/>
        <v>7500000</v>
      </c>
      <c r="BS145">
        <f t="shared" si="54"/>
        <v>0</v>
      </c>
      <c r="BT145">
        <f t="shared" si="55"/>
        <v>0</v>
      </c>
      <c r="BU145">
        <f t="shared" si="56"/>
        <v>0</v>
      </c>
      <c r="BV145">
        <f t="shared" si="57"/>
        <v>0</v>
      </c>
      <c r="BW145">
        <f t="shared" si="58"/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7500000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f t="shared" si="59"/>
        <v>0</v>
      </c>
      <c r="CO145">
        <f t="shared" si="60"/>
        <v>0</v>
      </c>
      <c r="CP145">
        <f t="shared" si="61"/>
        <v>0</v>
      </c>
      <c r="CQ145">
        <f t="shared" si="62"/>
        <v>15</v>
      </c>
      <c r="CR145">
        <f t="shared" si="63"/>
        <v>0</v>
      </c>
      <c r="CS145">
        <f t="shared" si="64"/>
        <v>0</v>
      </c>
    </row>
    <row r="146" spans="1:97" x14ac:dyDescent="0.3">
      <c r="A146">
        <v>145</v>
      </c>
      <c r="B146" t="s">
        <v>1431</v>
      </c>
      <c r="C146" t="s">
        <v>1433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44"/>
        <v>0</v>
      </c>
      <c r="T146">
        <f t="shared" si="43"/>
        <v>1</v>
      </c>
      <c r="U146" t="s">
        <v>254</v>
      </c>
      <c r="V146" t="s">
        <v>1432</v>
      </c>
      <c r="AB146" t="s">
        <v>197</v>
      </c>
      <c r="AI146" t="s">
        <v>189</v>
      </c>
      <c r="AJ146" t="s">
        <v>1432</v>
      </c>
      <c r="AK146">
        <f t="shared" si="45"/>
        <v>10</v>
      </c>
      <c r="AL146">
        <f t="shared" si="46"/>
        <v>0</v>
      </c>
      <c r="BL146">
        <f t="shared" si="47"/>
        <v>0</v>
      </c>
      <c r="BM146">
        <f t="shared" si="48"/>
        <v>0</v>
      </c>
      <c r="BN146">
        <f t="shared" si="49"/>
        <v>0</v>
      </c>
      <c r="BO146">
        <f t="shared" si="50"/>
        <v>0</v>
      </c>
      <c r="BP146">
        <f t="shared" si="51"/>
        <v>0</v>
      </c>
      <c r="BQ146">
        <f t="shared" si="52"/>
        <v>0</v>
      </c>
      <c r="BR146">
        <f t="shared" si="53"/>
        <v>0</v>
      </c>
      <c r="BS146">
        <f t="shared" si="54"/>
        <v>0</v>
      </c>
      <c r="BT146">
        <f t="shared" si="55"/>
        <v>0</v>
      </c>
      <c r="BU146">
        <f t="shared" si="56"/>
        <v>0</v>
      </c>
      <c r="BV146">
        <f t="shared" si="57"/>
        <v>0</v>
      </c>
      <c r="BW146">
        <f t="shared" si="58"/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N146">
        <f t="shared" si="59"/>
        <v>0</v>
      </c>
      <c r="CO146">
        <f t="shared" si="60"/>
        <v>0</v>
      </c>
      <c r="CP146">
        <f t="shared" si="61"/>
        <v>0</v>
      </c>
      <c r="CQ146">
        <f t="shared" si="62"/>
        <v>0</v>
      </c>
      <c r="CR146">
        <f t="shared" si="63"/>
        <v>0</v>
      </c>
      <c r="CS146">
        <f t="shared" si="64"/>
        <v>0</v>
      </c>
    </row>
    <row r="147" spans="1:97" x14ac:dyDescent="0.3">
      <c r="A147">
        <v>146</v>
      </c>
      <c r="B147" t="s">
        <v>1434</v>
      </c>
      <c r="C147" t="s">
        <v>1435</v>
      </c>
      <c r="D147" t="s">
        <v>1007</v>
      </c>
      <c r="E147">
        <v>10000000</v>
      </c>
      <c r="F147">
        <v>2</v>
      </c>
      <c r="G147" t="s">
        <v>1439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44"/>
        <v>1</v>
      </c>
      <c r="T147">
        <f t="shared" si="43"/>
        <v>2</v>
      </c>
      <c r="U147" t="s">
        <v>257</v>
      </c>
      <c r="V147" t="s">
        <v>1436</v>
      </c>
      <c r="W147" t="s">
        <v>1437</v>
      </c>
      <c r="AB147" t="s">
        <v>230</v>
      </c>
      <c r="AI147" t="s">
        <v>15</v>
      </c>
      <c r="AJ147" t="s">
        <v>1438</v>
      </c>
      <c r="AK147">
        <f t="shared" si="45"/>
        <v>50</v>
      </c>
      <c r="AL147">
        <f t="shared" si="46"/>
        <v>5</v>
      </c>
      <c r="BL147">
        <f t="shared" si="47"/>
        <v>0</v>
      </c>
      <c r="BM147">
        <f t="shared" si="48"/>
        <v>0</v>
      </c>
      <c r="BN147">
        <f t="shared" si="49"/>
        <v>0</v>
      </c>
      <c r="BO147">
        <f t="shared" si="50"/>
        <v>0</v>
      </c>
      <c r="BP147">
        <f t="shared" si="51"/>
        <v>0</v>
      </c>
      <c r="BQ147">
        <f t="shared" si="52"/>
        <v>0</v>
      </c>
      <c r="BR147">
        <f t="shared" si="53"/>
        <v>0</v>
      </c>
      <c r="BS147">
        <f t="shared" si="54"/>
        <v>0</v>
      </c>
      <c r="BT147">
        <f t="shared" si="55"/>
        <v>0</v>
      </c>
      <c r="BU147">
        <f t="shared" si="56"/>
        <v>0</v>
      </c>
      <c r="BV147">
        <f t="shared" si="57"/>
        <v>5000000</v>
      </c>
      <c r="BW147">
        <f t="shared" si="58"/>
        <v>5000000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5000000</v>
      </c>
      <c r="CK147">
        <v>5000000</v>
      </c>
      <c r="CN147">
        <f t="shared" si="59"/>
        <v>0</v>
      </c>
      <c r="CO147">
        <f t="shared" si="60"/>
        <v>0</v>
      </c>
      <c r="CP147">
        <f t="shared" si="61"/>
        <v>0</v>
      </c>
      <c r="CQ147">
        <f t="shared" si="62"/>
        <v>0</v>
      </c>
      <c r="CR147">
        <f t="shared" si="63"/>
        <v>0</v>
      </c>
      <c r="CS147">
        <f t="shared" si="64"/>
        <v>10</v>
      </c>
    </row>
    <row r="148" spans="1:97" x14ac:dyDescent="0.3">
      <c r="A148">
        <v>147</v>
      </c>
      <c r="B148" t="s">
        <v>1440</v>
      </c>
      <c r="C148" t="s">
        <v>1445</v>
      </c>
      <c r="D148" t="s">
        <v>1264</v>
      </c>
      <c r="E148">
        <v>5000000</v>
      </c>
      <c r="F148">
        <v>1</v>
      </c>
      <c r="G148" t="s">
        <v>1446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44"/>
        <v>1</v>
      </c>
      <c r="T148">
        <f t="shared" si="43"/>
        <v>3</v>
      </c>
      <c r="U148" t="s">
        <v>255</v>
      </c>
      <c r="V148" t="s">
        <v>1441</v>
      </c>
      <c r="W148" t="s">
        <v>1442</v>
      </c>
      <c r="X148" t="s">
        <v>1443</v>
      </c>
      <c r="AB148" t="s">
        <v>297</v>
      </c>
      <c r="AI148" t="s">
        <v>12</v>
      </c>
      <c r="AJ148" t="s">
        <v>1444</v>
      </c>
      <c r="AK148">
        <f t="shared" si="45"/>
        <v>50</v>
      </c>
      <c r="AL148">
        <f t="shared" si="46"/>
        <v>20</v>
      </c>
      <c r="BL148">
        <f t="shared" si="47"/>
        <v>0</v>
      </c>
      <c r="BM148">
        <f t="shared" si="48"/>
        <v>0</v>
      </c>
      <c r="BN148">
        <f t="shared" si="49"/>
        <v>0</v>
      </c>
      <c r="BO148">
        <f t="shared" si="50"/>
        <v>0</v>
      </c>
      <c r="BP148">
        <f t="shared" si="51"/>
        <v>0</v>
      </c>
      <c r="BQ148">
        <f t="shared" si="52"/>
        <v>0</v>
      </c>
      <c r="BR148">
        <f t="shared" si="53"/>
        <v>2000000</v>
      </c>
      <c r="BS148">
        <f t="shared" si="54"/>
        <v>3000000</v>
      </c>
      <c r="BT148">
        <f t="shared" si="55"/>
        <v>0</v>
      </c>
      <c r="BU148">
        <f t="shared" si="56"/>
        <v>0</v>
      </c>
      <c r="BV148">
        <f t="shared" si="57"/>
        <v>0</v>
      </c>
      <c r="BW148">
        <f t="shared" si="58"/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2000000</v>
      </c>
      <c r="CG148">
        <v>3000000</v>
      </c>
      <c r="CH148">
        <v>0</v>
      </c>
      <c r="CI148">
        <v>0</v>
      </c>
      <c r="CJ148">
        <v>0</v>
      </c>
      <c r="CK148">
        <v>0</v>
      </c>
      <c r="CN148">
        <f t="shared" si="59"/>
        <v>0</v>
      </c>
      <c r="CO148">
        <f t="shared" si="60"/>
        <v>0</v>
      </c>
      <c r="CP148">
        <f t="shared" si="61"/>
        <v>0</v>
      </c>
      <c r="CQ148">
        <f t="shared" si="62"/>
        <v>1</v>
      </c>
      <c r="CR148">
        <f t="shared" si="63"/>
        <v>0</v>
      </c>
      <c r="CS148">
        <f t="shared" si="64"/>
        <v>0</v>
      </c>
    </row>
    <row r="149" spans="1:97" x14ac:dyDescent="0.3">
      <c r="A149">
        <v>148</v>
      </c>
      <c r="B149" t="s">
        <v>1447</v>
      </c>
      <c r="C149" t="s">
        <v>1448</v>
      </c>
      <c r="D149" t="s">
        <v>974</v>
      </c>
      <c r="E149">
        <v>5000000</v>
      </c>
      <c r="F149">
        <v>5</v>
      </c>
      <c r="G149" t="s">
        <v>1452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44"/>
        <v>1</v>
      </c>
      <c r="T149">
        <f t="shared" si="43"/>
        <v>2</v>
      </c>
      <c r="U149" t="s">
        <v>255</v>
      </c>
      <c r="V149" t="s">
        <v>1449</v>
      </c>
      <c r="W149" t="s">
        <v>1450</v>
      </c>
      <c r="AB149" t="s">
        <v>326</v>
      </c>
      <c r="AI149" t="s">
        <v>14</v>
      </c>
      <c r="AJ149" t="s">
        <v>1451</v>
      </c>
      <c r="AK149">
        <f t="shared" si="45"/>
        <v>10</v>
      </c>
      <c r="AL149">
        <f t="shared" si="46"/>
        <v>5</v>
      </c>
      <c r="BL149">
        <f t="shared" si="47"/>
        <v>0</v>
      </c>
      <c r="BM149">
        <f t="shared" si="48"/>
        <v>0</v>
      </c>
      <c r="BN149">
        <f t="shared" si="49"/>
        <v>0</v>
      </c>
      <c r="BO149">
        <f t="shared" si="50"/>
        <v>0</v>
      </c>
      <c r="BP149">
        <f t="shared" si="51"/>
        <v>0</v>
      </c>
      <c r="BQ149">
        <f t="shared" si="52"/>
        <v>0</v>
      </c>
      <c r="BR149">
        <f t="shared" si="53"/>
        <v>0</v>
      </c>
      <c r="BS149">
        <f t="shared" si="54"/>
        <v>0</v>
      </c>
      <c r="BT149">
        <f t="shared" si="55"/>
        <v>5000000</v>
      </c>
      <c r="BU149">
        <f t="shared" si="56"/>
        <v>0</v>
      </c>
      <c r="BV149">
        <f t="shared" si="57"/>
        <v>0</v>
      </c>
      <c r="BW149">
        <f t="shared" si="58"/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5000000</v>
      </c>
      <c r="CI149">
        <v>0</v>
      </c>
      <c r="CJ149">
        <v>0</v>
      </c>
      <c r="CK149">
        <v>0</v>
      </c>
      <c r="CN149">
        <f t="shared" si="59"/>
        <v>0</v>
      </c>
      <c r="CO149">
        <f t="shared" si="60"/>
        <v>0</v>
      </c>
      <c r="CP149">
        <f t="shared" si="61"/>
        <v>0</v>
      </c>
      <c r="CQ149">
        <f t="shared" si="62"/>
        <v>0</v>
      </c>
      <c r="CR149">
        <f t="shared" si="63"/>
        <v>10</v>
      </c>
      <c r="CS149">
        <f t="shared" si="64"/>
        <v>0</v>
      </c>
    </row>
    <row r="150" spans="1:97" x14ac:dyDescent="0.3">
      <c r="A150">
        <v>149</v>
      </c>
      <c r="B150" t="s">
        <v>1453</v>
      </c>
      <c r="C150" t="s">
        <v>1458</v>
      </c>
      <c r="D150" t="s">
        <v>1457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44"/>
        <v>0</v>
      </c>
      <c r="T150">
        <f t="shared" si="43"/>
        <v>2</v>
      </c>
      <c r="U150" t="s">
        <v>253</v>
      </c>
      <c r="V150" t="s">
        <v>1454</v>
      </c>
      <c r="W150" t="s">
        <v>1455</v>
      </c>
      <c r="AB150" t="s">
        <v>400</v>
      </c>
      <c r="AI150" t="s">
        <v>189</v>
      </c>
      <c r="AJ150" t="s">
        <v>1456</v>
      </c>
      <c r="AK150">
        <f t="shared" si="45"/>
        <v>30</v>
      </c>
      <c r="AL150">
        <f t="shared" si="46"/>
        <v>0</v>
      </c>
      <c r="BL150">
        <f t="shared" si="47"/>
        <v>0</v>
      </c>
      <c r="BM150">
        <f t="shared" si="48"/>
        <v>0</v>
      </c>
      <c r="BN150">
        <f t="shared" si="49"/>
        <v>0</v>
      </c>
      <c r="BO150">
        <f t="shared" si="50"/>
        <v>0</v>
      </c>
      <c r="BP150">
        <f t="shared" si="51"/>
        <v>0</v>
      </c>
      <c r="BQ150">
        <f t="shared" si="52"/>
        <v>0</v>
      </c>
      <c r="BR150">
        <f t="shared" si="53"/>
        <v>0</v>
      </c>
      <c r="BS150">
        <f t="shared" si="54"/>
        <v>0</v>
      </c>
      <c r="BT150">
        <f t="shared" si="55"/>
        <v>0</v>
      </c>
      <c r="BU150">
        <f t="shared" si="56"/>
        <v>0</v>
      </c>
      <c r="BV150">
        <f t="shared" si="57"/>
        <v>0</v>
      </c>
      <c r="BW150">
        <f t="shared" si="58"/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N150">
        <f t="shared" si="59"/>
        <v>0</v>
      </c>
      <c r="CO150">
        <f t="shared" si="60"/>
        <v>0</v>
      </c>
      <c r="CP150">
        <f t="shared" si="61"/>
        <v>0</v>
      </c>
      <c r="CQ150">
        <f t="shared" si="62"/>
        <v>0</v>
      </c>
      <c r="CR150">
        <f t="shared" si="63"/>
        <v>0</v>
      </c>
      <c r="CS150">
        <f t="shared" si="64"/>
        <v>0</v>
      </c>
    </row>
    <row r="151" spans="1:97" x14ac:dyDescent="0.3">
      <c r="A151">
        <v>150</v>
      </c>
      <c r="B151" t="s">
        <v>1459</v>
      </c>
      <c r="C151" t="s">
        <v>1462</v>
      </c>
      <c r="D151" t="s">
        <v>1461</v>
      </c>
      <c r="E151">
        <v>7500000</v>
      </c>
      <c r="F151">
        <v>2</v>
      </c>
      <c r="G151" t="s">
        <v>1463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44"/>
        <v>3</v>
      </c>
      <c r="T151">
        <f t="shared" si="43"/>
        <v>1</v>
      </c>
      <c r="U151" t="s">
        <v>254</v>
      </c>
      <c r="V151" t="s">
        <v>1460</v>
      </c>
      <c r="AB151" t="s">
        <v>230</v>
      </c>
      <c r="AI151" t="s">
        <v>1464</v>
      </c>
      <c r="AJ151" t="s">
        <v>1460</v>
      </c>
      <c r="AK151">
        <f t="shared" si="45"/>
        <v>37.5</v>
      </c>
      <c r="AL151">
        <f t="shared" si="46"/>
        <v>20</v>
      </c>
      <c r="BL151">
        <f t="shared" si="47"/>
        <v>2500000</v>
      </c>
      <c r="BM151">
        <f t="shared" si="48"/>
        <v>0</v>
      </c>
      <c r="BN151">
        <f t="shared" si="49"/>
        <v>0</v>
      </c>
      <c r="BO151">
        <f t="shared" si="50"/>
        <v>0</v>
      </c>
      <c r="BP151">
        <f t="shared" si="51"/>
        <v>0</v>
      </c>
      <c r="BQ151">
        <f t="shared" si="52"/>
        <v>0</v>
      </c>
      <c r="BR151">
        <f t="shared" si="53"/>
        <v>2500000</v>
      </c>
      <c r="BS151">
        <f t="shared" si="54"/>
        <v>0</v>
      </c>
      <c r="BT151">
        <f t="shared" si="55"/>
        <v>0</v>
      </c>
      <c r="BU151">
        <f t="shared" si="56"/>
        <v>0</v>
      </c>
      <c r="BV151">
        <f t="shared" si="57"/>
        <v>2500000</v>
      </c>
      <c r="BW151">
        <f t="shared" si="58"/>
        <v>0</v>
      </c>
      <c r="BZ151">
        <v>2500000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2500000</v>
      </c>
      <c r="CG151">
        <v>0</v>
      </c>
      <c r="CH151">
        <v>0</v>
      </c>
      <c r="CI151">
        <v>0</v>
      </c>
      <c r="CJ151">
        <v>2500000</v>
      </c>
      <c r="CK151">
        <v>0</v>
      </c>
      <c r="CN151">
        <f t="shared" si="59"/>
        <v>1.25</v>
      </c>
      <c r="CO151">
        <f t="shared" si="60"/>
        <v>0</v>
      </c>
      <c r="CP151">
        <f t="shared" si="61"/>
        <v>0</v>
      </c>
      <c r="CQ151">
        <f t="shared" si="62"/>
        <v>1.25</v>
      </c>
      <c r="CR151">
        <f t="shared" si="63"/>
        <v>0</v>
      </c>
      <c r="CS151">
        <f t="shared" si="64"/>
        <v>1.25</v>
      </c>
    </row>
    <row r="152" spans="1:97" x14ac:dyDescent="0.3">
      <c r="A152">
        <v>151</v>
      </c>
      <c r="B152" t="s">
        <v>1466</v>
      </c>
      <c r="C152" t="s">
        <v>1467</v>
      </c>
      <c r="D152" t="s">
        <v>1465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44"/>
        <v>0</v>
      </c>
      <c r="T152">
        <f t="shared" si="43"/>
        <v>4</v>
      </c>
      <c r="U152" t="s">
        <v>255</v>
      </c>
      <c r="V152" t="s">
        <v>1468</v>
      </c>
      <c r="W152" t="s">
        <v>1469</v>
      </c>
      <c r="X152" t="s">
        <v>1470</v>
      </c>
      <c r="Y152" t="s">
        <v>1471</v>
      </c>
      <c r="AB152" t="s">
        <v>230</v>
      </c>
      <c r="AI152" t="s">
        <v>189</v>
      </c>
      <c r="AJ152" t="s">
        <v>1472</v>
      </c>
      <c r="AK152">
        <f t="shared" si="45"/>
        <v>33.333333333333336</v>
      </c>
      <c r="AL152">
        <f t="shared" si="46"/>
        <v>0</v>
      </c>
      <c r="BL152">
        <f t="shared" si="47"/>
        <v>0</v>
      </c>
      <c r="BM152">
        <f t="shared" si="48"/>
        <v>0</v>
      </c>
      <c r="BN152">
        <f t="shared" si="49"/>
        <v>0</v>
      </c>
      <c r="BO152">
        <f t="shared" si="50"/>
        <v>0</v>
      </c>
      <c r="BP152">
        <f t="shared" si="51"/>
        <v>0</v>
      </c>
      <c r="BQ152">
        <f t="shared" si="52"/>
        <v>0</v>
      </c>
      <c r="BR152">
        <f t="shared" si="53"/>
        <v>0</v>
      </c>
      <c r="BS152">
        <f t="shared" si="54"/>
        <v>0</v>
      </c>
      <c r="BT152">
        <f t="shared" si="55"/>
        <v>0</v>
      </c>
      <c r="BU152">
        <f t="shared" si="56"/>
        <v>0</v>
      </c>
      <c r="BV152">
        <f t="shared" si="57"/>
        <v>0</v>
      </c>
      <c r="BW152">
        <f t="shared" si="58"/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N152">
        <f t="shared" si="59"/>
        <v>0</v>
      </c>
      <c r="CO152">
        <f t="shared" si="60"/>
        <v>0</v>
      </c>
      <c r="CP152">
        <f t="shared" si="61"/>
        <v>0</v>
      </c>
      <c r="CQ152">
        <f t="shared" si="62"/>
        <v>0</v>
      </c>
      <c r="CR152">
        <f t="shared" si="63"/>
        <v>0</v>
      </c>
      <c r="CS152">
        <f t="shared" si="64"/>
        <v>0</v>
      </c>
    </row>
    <row r="153" spans="1:97" x14ac:dyDescent="0.3">
      <c r="A153">
        <v>152</v>
      </c>
      <c r="B153" t="s">
        <v>1473</v>
      </c>
      <c r="C153" t="s">
        <v>1478</v>
      </c>
      <c r="D153" t="s">
        <v>1477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44"/>
        <v>0</v>
      </c>
      <c r="T153">
        <f t="shared" si="43"/>
        <v>2</v>
      </c>
      <c r="U153" t="s">
        <v>253</v>
      </c>
      <c r="V153" t="s">
        <v>1474</v>
      </c>
      <c r="W153" t="s">
        <v>1475</v>
      </c>
      <c r="AB153" t="s">
        <v>197</v>
      </c>
      <c r="AI153" t="s">
        <v>189</v>
      </c>
      <c r="AJ153" t="s">
        <v>1476</v>
      </c>
      <c r="AK153">
        <f t="shared" si="45"/>
        <v>35.714285714285715</v>
      </c>
      <c r="AL153">
        <f t="shared" si="46"/>
        <v>0</v>
      </c>
      <c r="BL153">
        <f t="shared" si="47"/>
        <v>0</v>
      </c>
      <c r="BM153">
        <f t="shared" si="48"/>
        <v>0</v>
      </c>
      <c r="BN153">
        <f t="shared" si="49"/>
        <v>0</v>
      </c>
      <c r="BO153">
        <f t="shared" si="50"/>
        <v>0</v>
      </c>
      <c r="BP153">
        <f t="shared" si="51"/>
        <v>0</v>
      </c>
      <c r="BQ153">
        <f t="shared" si="52"/>
        <v>0</v>
      </c>
      <c r="BR153">
        <f t="shared" si="53"/>
        <v>0</v>
      </c>
      <c r="BS153">
        <f t="shared" si="54"/>
        <v>0</v>
      </c>
      <c r="BT153">
        <f t="shared" si="55"/>
        <v>0</v>
      </c>
      <c r="BU153">
        <f t="shared" si="56"/>
        <v>0</v>
      </c>
      <c r="BV153">
        <f t="shared" si="57"/>
        <v>0</v>
      </c>
      <c r="BW153">
        <f t="shared" si="58"/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N153">
        <f t="shared" si="59"/>
        <v>0</v>
      </c>
      <c r="CO153">
        <f t="shared" si="60"/>
        <v>0</v>
      </c>
      <c r="CP153">
        <f t="shared" si="61"/>
        <v>0</v>
      </c>
      <c r="CQ153">
        <f t="shared" si="62"/>
        <v>0</v>
      </c>
      <c r="CR153">
        <f t="shared" si="63"/>
        <v>0</v>
      </c>
      <c r="CS153">
        <f t="shared" si="64"/>
        <v>0</v>
      </c>
    </row>
    <row r="154" spans="1:97" x14ac:dyDescent="0.3">
      <c r="A154">
        <v>153</v>
      </c>
      <c r="B154" t="s">
        <v>1479</v>
      </c>
      <c r="C154" t="s">
        <v>1486</v>
      </c>
      <c r="D154" t="s">
        <v>1487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44"/>
        <v>0</v>
      </c>
      <c r="T154">
        <f t="shared" si="43"/>
        <v>5</v>
      </c>
      <c r="U154" t="s">
        <v>255</v>
      </c>
      <c r="V154" t="s">
        <v>1480</v>
      </c>
      <c r="W154" t="s">
        <v>1481</v>
      </c>
      <c r="X154" t="s">
        <v>1482</v>
      </c>
      <c r="Y154" t="s">
        <v>1483</v>
      </c>
      <c r="Z154" t="s">
        <v>1484</v>
      </c>
      <c r="AB154" t="s">
        <v>230</v>
      </c>
      <c r="AI154" t="s">
        <v>189</v>
      </c>
      <c r="AJ154" t="s">
        <v>1485</v>
      </c>
      <c r="AK154">
        <f t="shared" si="45"/>
        <v>60.240963855421683</v>
      </c>
      <c r="AL154">
        <f t="shared" si="46"/>
        <v>0</v>
      </c>
      <c r="BL154">
        <f t="shared" si="47"/>
        <v>0</v>
      </c>
      <c r="BM154">
        <f t="shared" si="48"/>
        <v>0</v>
      </c>
      <c r="BN154">
        <f t="shared" si="49"/>
        <v>0</v>
      </c>
      <c r="BO154">
        <f t="shared" si="50"/>
        <v>0</v>
      </c>
      <c r="BP154">
        <f t="shared" si="51"/>
        <v>0</v>
      </c>
      <c r="BQ154">
        <f t="shared" si="52"/>
        <v>0</v>
      </c>
      <c r="BR154">
        <f t="shared" si="53"/>
        <v>0</v>
      </c>
      <c r="BS154">
        <f t="shared" si="54"/>
        <v>0</v>
      </c>
      <c r="BT154">
        <f t="shared" si="55"/>
        <v>0</v>
      </c>
      <c r="BU154">
        <f t="shared" si="56"/>
        <v>0</v>
      </c>
      <c r="BV154">
        <f t="shared" si="57"/>
        <v>0</v>
      </c>
      <c r="BW154">
        <f t="shared" si="58"/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N154">
        <f t="shared" si="59"/>
        <v>0</v>
      </c>
      <c r="CO154">
        <f t="shared" si="60"/>
        <v>0</v>
      </c>
      <c r="CP154">
        <f t="shared" si="61"/>
        <v>0</v>
      </c>
      <c r="CQ154">
        <f t="shared" si="62"/>
        <v>0</v>
      </c>
      <c r="CR154">
        <f t="shared" si="63"/>
        <v>0</v>
      </c>
      <c r="CS154">
        <f t="shared" si="64"/>
        <v>0</v>
      </c>
    </row>
    <row r="155" spans="1:97" x14ac:dyDescent="0.3">
      <c r="A155">
        <v>154</v>
      </c>
      <c r="B155" t="s">
        <v>1488</v>
      </c>
      <c r="C155" t="s">
        <v>1492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44"/>
        <v>1</v>
      </c>
      <c r="T155">
        <f t="shared" si="43"/>
        <v>2</v>
      </c>
      <c r="U155" t="s">
        <v>255</v>
      </c>
      <c r="V155" t="s">
        <v>1489</v>
      </c>
      <c r="W155" t="s">
        <v>1490</v>
      </c>
      <c r="AB155" t="s">
        <v>297</v>
      </c>
      <c r="AI155" t="s">
        <v>12</v>
      </c>
      <c r="AJ155" t="s">
        <v>1491</v>
      </c>
      <c r="AK155">
        <f t="shared" si="45"/>
        <v>16.666666666666668</v>
      </c>
      <c r="AL155">
        <f t="shared" si="46"/>
        <v>10</v>
      </c>
      <c r="BL155">
        <f t="shared" si="47"/>
        <v>0</v>
      </c>
      <c r="BM155">
        <f t="shared" si="48"/>
        <v>0</v>
      </c>
      <c r="BN155">
        <f t="shared" si="49"/>
        <v>0</v>
      </c>
      <c r="BO155">
        <f t="shared" si="50"/>
        <v>0</v>
      </c>
      <c r="BP155">
        <f t="shared" si="51"/>
        <v>0</v>
      </c>
      <c r="BQ155">
        <f t="shared" si="52"/>
        <v>0</v>
      </c>
      <c r="BR155">
        <f t="shared" si="53"/>
        <v>5000000</v>
      </c>
      <c r="BS155">
        <f t="shared" si="54"/>
        <v>0</v>
      </c>
      <c r="BT155">
        <f t="shared" si="55"/>
        <v>0</v>
      </c>
      <c r="BU155">
        <f t="shared" si="56"/>
        <v>0</v>
      </c>
      <c r="BV155">
        <f t="shared" si="57"/>
        <v>0</v>
      </c>
      <c r="BW155">
        <f t="shared" si="58"/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5000000</v>
      </c>
      <c r="CG155">
        <v>0</v>
      </c>
      <c r="CH155">
        <v>0</v>
      </c>
      <c r="CI155">
        <v>0</v>
      </c>
      <c r="CJ155">
        <v>0</v>
      </c>
      <c r="CK155">
        <v>0</v>
      </c>
      <c r="CN155">
        <f t="shared" si="59"/>
        <v>0</v>
      </c>
      <c r="CO155">
        <f t="shared" si="60"/>
        <v>0</v>
      </c>
      <c r="CP155">
        <f t="shared" si="61"/>
        <v>0</v>
      </c>
      <c r="CQ155">
        <f t="shared" si="62"/>
        <v>5</v>
      </c>
      <c r="CR155">
        <f t="shared" si="63"/>
        <v>0</v>
      </c>
      <c r="CS155">
        <f t="shared" si="64"/>
        <v>0</v>
      </c>
    </row>
    <row r="156" spans="1:97" x14ac:dyDescent="0.3">
      <c r="A156">
        <v>155</v>
      </c>
      <c r="B156" t="s">
        <v>1493</v>
      </c>
      <c r="C156" t="s">
        <v>1498</v>
      </c>
      <c r="D156" t="s">
        <v>1497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44"/>
        <v>0</v>
      </c>
      <c r="T156">
        <f t="shared" si="43"/>
        <v>2</v>
      </c>
      <c r="U156" t="s">
        <v>255</v>
      </c>
      <c r="V156" t="s">
        <v>1494</v>
      </c>
      <c r="W156" t="s">
        <v>1495</v>
      </c>
      <c r="AB156" t="s">
        <v>230</v>
      </c>
      <c r="AI156" t="s">
        <v>189</v>
      </c>
      <c r="AJ156" t="s">
        <v>1496</v>
      </c>
      <c r="AK156">
        <f t="shared" si="45"/>
        <v>6.25</v>
      </c>
      <c r="AL156">
        <f t="shared" si="46"/>
        <v>0</v>
      </c>
      <c r="BL156">
        <f t="shared" si="47"/>
        <v>0</v>
      </c>
      <c r="BM156">
        <f t="shared" si="48"/>
        <v>0</v>
      </c>
      <c r="BN156">
        <f t="shared" si="49"/>
        <v>0</v>
      </c>
      <c r="BO156">
        <f t="shared" si="50"/>
        <v>0</v>
      </c>
      <c r="BP156">
        <f t="shared" si="51"/>
        <v>0</v>
      </c>
      <c r="BQ156">
        <f t="shared" si="52"/>
        <v>0</v>
      </c>
      <c r="BR156">
        <f t="shared" si="53"/>
        <v>0</v>
      </c>
      <c r="BS156">
        <f t="shared" si="54"/>
        <v>0</v>
      </c>
      <c r="BT156">
        <f t="shared" si="55"/>
        <v>0</v>
      </c>
      <c r="BU156">
        <f t="shared" si="56"/>
        <v>0</v>
      </c>
      <c r="BV156">
        <f t="shared" si="57"/>
        <v>0</v>
      </c>
      <c r="BW156">
        <f t="shared" si="58"/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N156">
        <f t="shared" si="59"/>
        <v>0</v>
      </c>
      <c r="CO156">
        <f t="shared" si="60"/>
        <v>0</v>
      </c>
      <c r="CP156">
        <f t="shared" si="61"/>
        <v>0</v>
      </c>
      <c r="CQ156">
        <f t="shared" si="62"/>
        <v>0</v>
      </c>
      <c r="CR156">
        <f t="shared" si="63"/>
        <v>0</v>
      </c>
      <c r="CS156">
        <f t="shared" si="64"/>
        <v>0</v>
      </c>
    </row>
    <row r="157" spans="1:97" x14ac:dyDescent="0.3">
      <c r="A157">
        <v>156</v>
      </c>
      <c r="B157" t="s">
        <v>1499</v>
      </c>
      <c r="C157" t="s">
        <v>1504</v>
      </c>
      <c r="D157" t="s">
        <v>1503</v>
      </c>
      <c r="E157">
        <v>15000000</v>
      </c>
      <c r="F157">
        <v>0.5</v>
      </c>
      <c r="G157" t="s">
        <v>1505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44"/>
        <v>3</v>
      </c>
      <c r="T157">
        <f t="shared" si="43"/>
        <v>2</v>
      </c>
      <c r="U157" t="s">
        <v>257</v>
      </c>
      <c r="V157" t="s">
        <v>1500</v>
      </c>
      <c r="W157" t="s">
        <v>1501</v>
      </c>
      <c r="AB157" t="s">
        <v>326</v>
      </c>
      <c r="AI157" t="s">
        <v>1464</v>
      </c>
      <c r="AJ157" t="s">
        <v>1502</v>
      </c>
      <c r="AK157">
        <f t="shared" si="45"/>
        <v>300</v>
      </c>
      <c r="AL157">
        <f t="shared" si="46"/>
        <v>100</v>
      </c>
      <c r="BL157">
        <f t="shared" si="47"/>
        <v>3333333.3333333335</v>
      </c>
      <c r="BM157">
        <f t="shared" si="48"/>
        <v>1666666.6666666667</v>
      </c>
      <c r="BN157">
        <f t="shared" si="49"/>
        <v>0</v>
      </c>
      <c r="BO157">
        <f t="shared" si="50"/>
        <v>0</v>
      </c>
      <c r="BP157">
        <f t="shared" si="51"/>
        <v>0</v>
      </c>
      <c r="BQ157">
        <f t="shared" si="52"/>
        <v>0</v>
      </c>
      <c r="BR157">
        <f t="shared" si="53"/>
        <v>3333333.3333333335</v>
      </c>
      <c r="BS157">
        <f t="shared" si="54"/>
        <v>1666666.6666666667</v>
      </c>
      <c r="BT157">
        <f t="shared" si="55"/>
        <v>0</v>
      </c>
      <c r="BU157">
        <f t="shared" si="56"/>
        <v>0</v>
      </c>
      <c r="BV157">
        <f t="shared" si="57"/>
        <v>3333333.3333333335</v>
      </c>
      <c r="BW157">
        <f t="shared" si="58"/>
        <v>1666666.6666666667</v>
      </c>
      <c r="BZ157">
        <v>3333333.3333333335</v>
      </c>
      <c r="CA157">
        <v>1666666.6666666667</v>
      </c>
      <c r="CB157">
        <v>0</v>
      </c>
      <c r="CC157">
        <v>0</v>
      </c>
      <c r="CD157">
        <v>0</v>
      </c>
      <c r="CE157">
        <v>0</v>
      </c>
      <c r="CF157">
        <v>3333333.3333333335</v>
      </c>
      <c r="CG157">
        <v>1666666.6666666667</v>
      </c>
      <c r="CH157">
        <v>0</v>
      </c>
      <c r="CI157">
        <v>0</v>
      </c>
      <c r="CJ157">
        <v>3333333.3333333335</v>
      </c>
      <c r="CK157">
        <v>1666666.6666666667</v>
      </c>
      <c r="CN157">
        <f t="shared" si="59"/>
        <v>0.33333333333333331</v>
      </c>
      <c r="CO157">
        <f t="shared" si="60"/>
        <v>0</v>
      </c>
      <c r="CP157">
        <f t="shared" si="61"/>
        <v>0</v>
      </c>
      <c r="CQ157">
        <f t="shared" si="62"/>
        <v>0.33333333333333331</v>
      </c>
      <c r="CR157">
        <f t="shared" si="63"/>
        <v>0</v>
      </c>
      <c r="CS157">
        <f t="shared" si="64"/>
        <v>0.33333333333333331</v>
      </c>
    </row>
    <row r="158" spans="1:97" x14ac:dyDescent="0.3">
      <c r="A158">
        <v>157</v>
      </c>
      <c r="B158" t="s">
        <v>1506</v>
      </c>
      <c r="C158" t="s">
        <v>1509</v>
      </c>
      <c r="D158" t="s">
        <v>1508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44"/>
        <v>0</v>
      </c>
      <c r="T158">
        <f t="shared" si="43"/>
        <v>1</v>
      </c>
      <c r="U158" t="s">
        <v>254</v>
      </c>
      <c r="V158" t="s">
        <v>1507</v>
      </c>
      <c r="AB158" t="s">
        <v>325</v>
      </c>
      <c r="AI158" t="s">
        <v>189</v>
      </c>
      <c r="AJ158" t="s">
        <v>1507</v>
      </c>
      <c r="AK158">
        <f t="shared" si="45"/>
        <v>1.6666666666666665</v>
      </c>
      <c r="AL158">
        <f t="shared" si="46"/>
        <v>0</v>
      </c>
      <c r="BL158">
        <f t="shared" si="47"/>
        <v>0</v>
      </c>
      <c r="BM158">
        <f t="shared" si="48"/>
        <v>0</v>
      </c>
      <c r="BN158">
        <f t="shared" si="49"/>
        <v>0</v>
      </c>
      <c r="BO158">
        <f t="shared" si="50"/>
        <v>0</v>
      </c>
      <c r="BP158">
        <f t="shared" si="51"/>
        <v>0</v>
      </c>
      <c r="BQ158">
        <f t="shared" si="52"/>
        <v>0</v>
      </c>
      <c r="BR158">
        <f t="shared" si="53"/>
        <v>0</v>
      </c>
      <c r="BS158">
        <f t="shared" si="54"/>
        <v>0</v>
      </c>
      <c r="BT158">
        <f t="shared" si="55"/>
        <v>0</v>
      </c>
      <c r="BU158">
        <f t="shared" si="56"/>
        <v>0</v>
      </c>
      <c r="BV158">
        <f t="shared" si="57"/>
        <v>0</v>
      </c>
      <c r="BW158">
        <f t="shared" si="58"/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N158">
        <f t="shared" si="59"/>
        <v>0</v>
      </c>
      <c r="CO158">
        <f t="shared" si="60"/>
        <v>0</v>
      </c>
      <c r="CP158">
        <f t="shared" si="61"/>
        <v>0</v>
      </c>
      <c r="CQ158">
        <f t="shared" si="62"/>
        <v>0</v>
      </c>
      <c r="CR158">
        <f t="shared" si="63"/>
        <v>0</v>
      </c>
      <c r="CS158">
        <f t="shared" si="64"/>
        <v>0</v>
      </c>
    </row>
    <row r="159" spans="1:97" x14ac:dyDescent="0.3">
      <c r="A159">
        <v>158</v>
      </c>
      <c r="B159" t="s">
        <v>1510</v>
      </c>
      <c r="C159" t="s">
        <v>1514</v>
      </c>
      <c r="D159" t="s">
        <v>1515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44"/>
        <v>0</v>
      </c>
      <c r="T159">
        <f t="shared" si="43"/>
        <v>2</v>
      </c>
      <c r="U159" t="s">
        <v>257</v>
      </c>
      <c r="V159" t="s">
        <v>1511</v>
      </c>
      <c r="W159" t="s">
        <v>1512</v>
      </c>
      <c r="AB159" t="s">
        <v>230</v>
      </c>
      <c r="AI159" t="s">
        <v>189</v>
      </c>
      <c r="AJ159" t="s">
        <v>1513</v>
      </c>
      <c r="AK159">
        <f t="shared" si="45"/>
        <v>7</v>
      </c>
      <c r="AL159">
        <f t="shared" si="46"/>
        <v>0</v>
      </c>
      <c r="BL159">
        <f t="shared" si="47"/>
        <v>0</v>
      </c>
      <c r="BM159">
        <f t="shared" si="48"/>
        <v>0</v>
      </c>
      <c r="BN159">
        <f t="shared" si="49"/>
        <v>0</v>
      </c>
      <c r="BO159">
        <f t="shared" si="50"/>
        <v>0</v>
      </c>
      <c r="BP159">
        <f t="shared" si="51"/>
        <v>0</v>
      </c>
      <c r="BQ159">
        <f t="shared" si="52"/>
        <v>0</v>
      </c>
      <c r="BR159">
        <f t="shared" si="53"/>
        <v>0</v>
      </c>
      <c r="BS159">
        <f t="shared" si="54"/>
        <v>0</v>
      </c>
      <c r="BT159">
        <f t="shared" si="55"/>
        <v>0</v>
      </c>
      <c r="BU159">
        <f t="shared" si="56"/>
        <v>0</v>
      </c>
      <c r="BV159">
        <f t="shared" si="57"/>
        <v>0</v>
      </c>
      <c r="BW159">
        <f t="shared" si="58"/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N159">
        <f t="shared" si="59"/>
        <v>0</v>
      </c>
      <c r="CO159">
        <f t="shared" si="60"/>
        <v>0</v>
      </c>
      <c r="CP159">
        <f t="shared" si="61"/>
        <v>0</v>
      </c>
      <c r="CQ159">
        <f t="shared" si="62"/>
        <v>0</v>
      </c>
      <c r="CR159">
        <f t="shared" si="63"/>
        <v>0</v>
      </c>
      <c r="CS159">
        <f t="shared" si="64"/>
        <v>0</v>
      </c>
    </row>
    <row r="160" spans="1:97" x14ac:dyDescent="0.3">
      <c r="A160">
        <v>159</v>
      </c>
      <c r="B160" t="s">
        <v>1516</v>
      </c>
      <c r="C160" t="s">
        <v>1520</v>
      </c>
      <c r="D160" t="s">
        <v>980</v>
      </c>
      <c r="E160">
        <v>10000000</v>
      </c>
      <c r="F160">
        <v>1</v>
      </c>
      <c r="G160" t="s">
        <v>1521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44"/>
        <v>1</v>
      </c>
      <c r="T160">
        <f t="shared" si="43"/>
        <v>2</v>
      </c>
      <c r="U160" t="s">
        <v>255</v>
      </c>
      <c r="V160" t="s">
        <v>1517</v>
      </c>
      <c r="W160" t="s">
        <v>1518</v>
      </c>
      <c r="AB160" t="s">
        <v>197</v>
      </c>
      <c r="AI160" t="s">
        <v>14</v>
      </c>
      <c r="AJ160" t="s">
        <v>1519</v>
      </c>
      <c r="AK160">
        <f t="shared" si="45"/>
        <v>100</v>
      </c>
      <c r="AL160">
        <f t="shared" si="46"/>
        <v>50</v>
      </c>
      <c r="BL160">
        <f t="shared" si="47"/>
        <v>0</v>
      </c>
      <c r="BM160">
        <f t="shared" si="48"/>
        <v>0</v>
      </c>
      <c r="BN160">
        <f t="shared" si="49"/>
        <v>0</v>
      </c>
      <c r="BO160">
        <f t="shared" si="50"/>
        <v>0</v>
      </c>
      <c r="BP160">
        <f t="shared" si="51"/>
        <v>0</v>
      </c>
      <c r="BQ160">
        <f t="shared" si="52"/>
        <v>0</v>
      </c>
      <c r="BR160">
        <f t="shared" si="53"/>
        <v>0</v>
      </c>
      <c r="BS160">
        <f t="shared" si="54"/>
        <v>0</v>
      </c>
      <c r="BT160">
        <f t="shared" si="55"/>
        <v>5000000</v>
      </c>
      <c r="BU160">
        <f t="shared" si="56"/>
        <v>5000000</v>
      </c>
      <c r="BV160">
        <f t="shared" si="57"/>
        <v>0</v>
      </c>
      <c r="BW160">
        <f t="shared" si="58"/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5000000</v>
      </c>
      <c r="CI160">
        <v>5000000</v>
      </c>
      <c r="CJ160">
        <v>0</v>
      </c>
      <c r="CK160">
        <v>0</v>
      </c>
      <c r="CN160">
        <f t="shared" si="59"/>
        <v>0</v>
      </c>
      <c r="CO160">
        <f t="shared" si="60"/>
        <v>0</v>
      </c>
      <c r="CP160">
        <f t="shared" si="61"/>
        <v>0</v>
      </c>
      <c r="CQ160">
        <f t="shared" si="62"/>
        <v>0</v>
      </c>
      <c r="CR160">
        <f t="shared" si="63"/>
        <v>1</v>
      </c>
      <c r="CS160">
        <f t="shared" si="64"/>
        <v>0</v>
      </c>
    </row>
    <row r="161" spans="1:97" x14ac:dyDescent="0.3">
      <c r="A161">
        <v>160</v>
      </c>
      <c r="B161" t="s">
        <v>1522</v>
      </c>
      <c r="C161" t="s">
        <v>1524</v>
      </c>
      <c r="D161" t="s">
        <v>1525</v>
      </c>
      <c r="E161">
        <v>2000000</v>
      </c>
      <c r="F161">
        <v>10</v>
      </c>
      <c r="G161" t="s">
        <v>1526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44"/>
        <v>4</v>
      </c>
      <c r="T161">
        <f t="shared" si="43"/>
        <v>1</v>
      </c>
      <c r="U161" t="s">
        <v>254</v>
      </c>
      <c r="V161" t="s">
        <v>1523</v>
      </c>
      <c r="AB161" t="s">
        <v>176</v>
      </c>
      <c r="AI161" t="s">
        <v>1527</v>
      </c>
      <c r="AJ161" t="s">
        <v>1523</v>
      </c>
      <c r="AK161">
        <f t="shared" si="45"/>
        <v>2</v>
      </c>
      <c r="AL161">
        <f t="shared" si="46"/>
        <v>1</v>
      </c>
      <c r="BL161">
        <f t="shared" si="47"/>
        <v>0</v>
      </c>
      <c r="BM161">
        <f t="shared" si="48"/>
        <v>0</v>
      </c>
      <c r="BN161">
        <f t="shared" si="49"/>
        <v>500000</v>
      </c>
      <c r="BO161">
        <f t="shared" si="50"/>
        <v>0</v>
      </c>
      <c r="BP161">
        <f t="shared" si="51"/>
        <v>500000</v>
      </c>
      <c r="BQ161">
        <f t="shared" si="52"/>
        <v>0</v>
      </c>
      <c r="BR161">
        <f t="shared" si="53"/>
        <v>500000</v>
      </c>
      <c r="BS161">
        <f t="shared" si="54"/>
        <v>0</v>
      </c>
      <c r="BT161">
        <f t="shared" si="55"/>
        <v>0</v>
      </c>
      <c r="BU161">
        <f t="shared" si="56"/>
        <v>0</v>
      </c>
      <c r="BV161">
        <f t="shared" si="57"/>
        <v>500000</v>
      </c>
      <c r="BW161">
        <f t="shared" si="58"/>
        <v>0</v>
      </c>
      <c r="BZ161">
        <v>0</v>
      </c>
      <c r="CA161">
        <v>0</v>
      </c>
      <c r="CB161">
        <v>500000</v>
      </c>
      <c r="CC161">
        <v>0</v>
      </c>
      <c r="CD161">
        <v>500000</v>
      </c>
      <c r="CE161">
        <v>0</v>
      </c>
      <c r="CF161">
        <v>500000</v>
      </c>
      <c r="CG161">
        <v>0</v>
      </c>
      <c r="CH161">
        <v>0</v>
      </c>
      <c r="CI161">
        <v>0</v>
      </c>
      <c r="CJ161">
        <v>500000</v>
      </c>
      <c r="CK161">
        <v>0</v>
      </c>
      <c r="CN161">
        <f t="shared" si="59"/>
        <v>0</v>
      </c>
      <c r="CO161">
        <f t="shared" si="60"/>
        <v>5</v>
      </c>
      <c r="CP161">
        <f t="shared" si="61"/>
        <v>5</v>
      </c>
      <c r="CQ161">
        <f t="shared" si="62"/>
        <v>5</v>
      </c>
      <c r="CR161">
        <f t="shared" si="63"/>
        <v>0</v>
      </c>
      <c r="CS161">
        <f t="shared" si="64"/>
        <v>5</v>
      </c>
    </row>
    <row r="162" spans="1:97" x14ac:dyDescent="0.3">
      <c r="A162">
        <v>161</v>
      </c>
      <c r="B162" t="s">
        <v>1528</v>
      </c>
      <c r="C162" t="s">
        <v>1530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44"/>
        <v>5</v>
      </c>
      <c r="T162">
        <f t="shared" si="43"/>
        <v>1</v>
      </c>
      <c r="U162" t="s">
        <v>254</v>
      </c>
      <c r="V162" t="s">
        <v>1529</v>
      </c>
      <c r="AB162" t="s">
        <v>297</v>
      </c>
      <c r="AI162" t="s">
        <v>1310</v>
      </c>
      <c r="AJ162" t="s">
        <v>1529</v>
      </c>
      <c r="AK162">
        <f t="shared" si="45"/>
        <v>10</v>
      </c>
      <c r="AL162">
        <f t="shared" si="46"/>
        <v>10</v>
      </c>
      <c r="BL162">
        <f t="shared" si="47"/>
        <v>2000000</v>
      </c>
      <c r="BM162">
        <f t="shared" si="48"/>
        <v>0</v>
      </c>
      <c r="BN162">
        <f t="shared" si="49"/>
        <v>2000000</v>
      </c>
      <c r="BO162">
        <f t="shared" si="50"/>
        <v>0</v>
      </c>
      <c r="BP162">
        <f t="shared" si="51"/>
        <v>2000000</v>
      </c>
      <c r="BQ162">
        <f t="shared" si="52"/>
        <v>0</v>
      </c>
      <c r="BR162">
        <f t="shared" si="53"/>
        <v>2000000</v>
      </c>
      <c r="BS162">
        <f t="shared" si="54"/>
        <v>0</v>
      </c>
      <c r="BT162">
        <f t="shared" si="55"/>
        <v>2000000</v>
      </c>
      <c r="BU162">
        <f t="shared" si="56"/>
        <v>0</v>
      </c>
      <c r="BV162">
        <f t="shared" si="57"/>
        <v>0</v>
      </c>
      <c r="BW162">
        <f t="shared" si="58"/>
        <v>0</v>
      </c>
      <c r="BZ162">
        <v>2000000</v>
      </c>
      <c r="CA162">
        <v>0</v>
      </c>
      <c r="CB162">
        <v>2000000</v>
      </c>
      <c r="CC162">
        <v>0</v>
      </c>
      <c r="CD162">
        <v>2000000</v>
      </c>
      <c r="CE162">
        <v>0</v>
      </c>
      <c r="CF162">
        <v>2000000</v>
      </c>
      <c r="CG162">
        <v>0</v>
      </c>
      <c r="CH162">
        <v>2000000</v>
      </c>
      <c r="CI162">
        <v>0</v>
      </c>
      <c r="CJ162">
        <v>0</v>
      </c>
      <c r="CK162">
        <v>0</v>
      </c>
      <c r="CN162">
        <f t="shared" si="59"/>
        <v>2</v>
      </c>
      <c r="CO162">
        <f t="shared" si="60"/>
        <v>2</v>
      </c>
      <c r="CP162">
        <f t="shared" si="61"/>
        <v>2</v>
      </c>
      <c r="CQ162">
        <f t="shared" si="62"/>
        <v>2</v>
      </c>
      <c r="CR162">
        <f t="shared" si="63"/>
        <v>2</v>
      </c>
      <c r="CS162">
        <f t="shared" si="64"/>
        <v>0</v>
      </c>
    </row>
    <row r="163" spans="1:97" x14ac:dyDescent="0.3">
      <c r="A163">
        <v>162</v>
      </c>
      <c r="B163" t="s">
        <v>1531</v>
      </c>
      <c r="C163" t="s">
        <v>1536</v>
      </c>
      <c r="D163" t="s">
        <v>1264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44"/>
        <v>0</v>
      </c>
      <c r="T163">
        <f t="shared" si="43"/>
        <v>3</v>
      </c>
      <c r="U163" t="s">
        <v>255</v>
      </c>
      <c r="V163" t="s">
        <v>1532</v>
      </c>
      <c r="W163" t="s">
        <v>1533</v>
      </c>
      <c r="X163" t="s">
        <v>1534</v>
      </c>
      <c r="AB163" t="s">
        <v>197</v>
      </c>
      <c r="AI163" t="s">
        <v>189</v>
      </c>
      <c r="AJ163" t="s">
        <v>1535</v>
      </c>
      <c r="AK163">
        <f t="shared" si="45"/>
        <v>50</v>
      </c>
      <c r="AL163">
        <f t="shared" si="46"/>
        <v>0</v>
      </c>
      <c r="BL163">
        <f t="shared" si="47"/>
        <v>0</v>
      </c>
      <c r="BM163">
        <f t="shared" si="48"/>
        <v>0</v>
      </c>
      <c r="BN163">
        <f t="shared" si="49"/>
        <v>0</v>
      </c>
      <c r="BO163">
        <f t="shared" si="50"/>
        <v>0</v>
      </c>
      <c r="BP163">
        <f t="shared" si="51"/>
        <v>0</v>
      </c>
      <c r="BQ163">
        <f t="shared" si="52"/>
        <v>0</v>
      </c>
      <c r="BR163">
        <f t="shared" si="53"/>
        <v>0</v>
      </c>
      <c r="BS163">
        <f t="shared" si="54"/>
        <v>0</v>
      </c>
      <c r="BT163">
        <f t="shared" si="55"/>
        <v>0</v>
      </c>
      <c r="BU163">
        <f t="shared" si="56"/>
        <v>0</v>
      </c>
      <c r="BV163">
        <f t="shared" si="57"/>
        <v>0</v>
      </c>
      <c r="BW163">
        <f t="shared" si="58"/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N163">
        <f t="shared" si="59"/>
        <v>0</v>
      </c>
      <c r="CO163">
        <f t="shared" si="60"/>
        <v>0</v>
      </c>
      <c r="CP163">
        <f t="shared" si="61"/>
        <v>0</v>
      </c>
      <c r="CQ163">
        <f t="shared" si="62"/>
        <v>0</v>
      </c>
      <c r="CR163">
        <f t="shared" si="63"/>
        <v>0</v>
      </c>
      <c r="CS163">
        <f t="shared" si="64"/>
        <v>0</v>
      </c>
    </row>
    <row r="164" spans="1:97" x14ac:dyDescent="0.3">
      <c r="A164">
        <v>163</v>
      </c>
      <c r="B164" t="s">
        <v>1537</v>
      </c>
      <c r="C164" t="s">
        <v>1542</v>
      </c>
      <c r="D164" t="s">
        <v>1024</v>
      </c>
      <c r="E164">
        <v>7500000</v>
      </c>
      <c r="F164">
        <v>3</v>
      </c>
      <c r="G164" t="s">
        <v>1543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44"/>
        <v>1</v>
      </c>
      <c r="T164">
        <f t="shared" si="43"/>
        <v>3</v>
      </c>
      <c r="U164" t="s">
        <v>253</v>
      </c>
      <c r="V164" t="s">
        <v>1538</v>
      </c>
      <c r="W164" t="s">
        <v>1539</v>
      </c>
      <c r="X164" t="s">
        <v>1540</v>
      </c>
      <c r="AB164" t="s">
        <v>176</v>
      </c>
      <c r="AI164" t="s">
        <v>69</v>
      </c>
      <c r="AJ164" t="s">
        <v>1541</v>
      </c>
      <c r="AK164">
        <f t="shared" si="45"/>
        <v>25</v>
      </c>
      <c r="AL164">
        <f t="shared" si="46"/>
        <v>10</v>
      </c>
      <c r="BL164">
        <f t="shared" si="47"/>
        <v>0</v>
      </c>
      <c r="BM164">
        <f t="shared" si="48"/>
        <v>0</v>
      </c>
      <c r="BN164">
        <f t="shared" si="49"/>
        <v>1000000</v>
      </c>
      <c r="BO164">
        <f t="shared" si="50"/>
        <v>6500000</v>
      </c>
      <c r="BP164">
        <f t="shared" si="51"/>
        <v>0</v>
      </c>
      <c r="BQ164">
        <f t="shared" si="52"/>
        <v>0</v>
      </c>
      <c r="BR164">
        <f t="shared" si="53"/>
        <v>0</v>
      </c>
      <c r="BS164">
        <f t="shared" si="54"/>
        <v>0</v>
      </c>
      <c r="BT164">
        <f t="shared" si="55"/>
        <v>0</v>
      </c>
      <c r="BU164">
        <f t="shared" si="56"/>
        <v>0</v>
      </c>
      <c r="BV164">
        <f t="shared" si="57"/>
        <v>0</v>
      </c>
      <c r="BW164">
        <f t="shared" si="58"/>
        <v>0</v>
      </c>
      <c r="BZ164">
        <v>0</v>
      </c>
      <c r="CA164">
        <v>0</v>
      </c>
      <c r="CB164">
        <v>1000000</v>
      </c>
      <c r="CC164">
        <v>6500000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N164">
        <f t="shared" si="59"/>
        <v>0</v>
      </c>
      <c r="CO164">
        <f t="shared" si="60"/>
        <v>1</v>
      </c>
      <c r="CP164">
        <f t="shared" si="61"/>
        <v>0</v>
      </c>
      <c r="CQ164">
        <f t="shared" si="62"/>
        <v>0</v>
      </c>
      <c r="CR164">
        <f t="shared" si="63"/>
        <v>0</v>
      </c>
      <c r="CS164">
        <f t="shared" si="64"/>
        <v>0</v>
      </c>
    </row>
    <row r="165" spans="1:97" x14ac:dyDescent="0.3">
      <c r="A165">
        <v>164</v>
      </c>
      <c r="B165" t="s">
        <v>1544</v>
      </c>
      <c r="C165" t="s">
        <v>1546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44"/>
        <v>1</v>
      </c>
      <c r="T165">
        <f t="shared" si="43"/>
        <v>1</v>
      </c>
      <c r="U165" t="s">
        <v>254</v>
      </c>
      <c r="V165" t="s">
        <v>1545</v>
      </c>
      <c r="AB165" t="s">
        <v>326</v>
      </c>
      <c r="AI165" t="s">
        <v>69</v>
      </c>
      <c r="AJ165" t="s">
        <v>1545</v>
      </c>
      <c r="AK165">
        <f t="shared" si="45"/>
        <v>50</v>
      </c>
      <c r="AL165">
        <f t="shared" si="46"/>
        <v>50</v>
      </c>
      <c r="BL165">
        <f t="shared" si="47"/>
        <v>0</v>
      </c>
      <c r="BM165">
        <f t="shared" si="48"/>
        <v>0</v>
      </c>
      <c r="BN165">
        <f t="shared" si="49"/>
        <v>10000000</v>
      </c>
      <c r="BO165">
        <f t="shared" si="50"/>
        <v>0</v>
      </c>
      <c r="BP165">
        <f t="shared" si="51"/>
        <v>0</v>
      </c>
      <c r="BQ165">
        <f t="shared" si="52"/>
        <v>0</v>
      </c>
      <c r="BR165">
        <f t="shared" si="53"/>
        <v>0</v>
      </c>
      <c r="BS165">
        <f t="shared" si="54"/>
        <v>0</v>
      </c>
      <c r="BT165">
        <f t="shared" si="55"/>
        <v>0</v>
      </c>
      <c r="BU165">
        <f t="shared" si="56"/>
        <v>0</v>
      </c>
      <c r="BV165">
        <f t="shared" si="57"/>
        <v>0</v>
      </c>
      <c r="BW165">
        <f t="shared" si="58"/>
        <v>0</v>
      </c>
      <c r="BZ165">
        <v>0</v>
      </c>
      <c r="CA165">
        <v>0</v>
      </c>
      <c r="CB165">
        <v>10000000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N165">
        <f t="shared" si="59"/>
        <v>0</v>
      </c>
      <c r="CO165">
        <f t="shared" si="60"/>
        <v>2</v>
      </c>
      <c r="CP165">
        <f t="shared" si="61"/>
        <v>0</v>
      </c>
      <c r="CQ165">
        <f t="shared" si="62"/>
        <v>0</v>
      </c>
      <c r="CR165">
        <f t="shared" si="63"/>
        <v>0</v>
      </c>
      <c r="CS165">
        <f t="shared" si="64"/>
        <v>0</v>
      </c>
    </row>
    <row r="166" spans="1:97" x14ac:dyDescent="0.3">
      <c r="A166">
        <v>165</v>
      </c>
      <c r="B166" t="s">
        <v>1547</v>
      </c>
      <c r="C166" t="s">
        <v>1549</v>
      </c>
      <c r="D166" t="s">
        <v>1217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44"/>
        <v>0</v>
      </c>
      <c r="T166">
        <f t="shared" si="43"/>
        <v>1</v>
      </c>
      <c r="U166" t="s">
        <v>254</v>
      </c>
      <c r="V166" t="s">
        <v>1548</v>
      </c>
      <c r="AB166" t="s">
        <v>228</v>
      </c>
      <c r="AI166" t="s">
        <v>189</v>
      </c>
      <c r="AJ166" t="s">
        <v>1548</v>
      </c>
      <c r="AK166">
        <f t="shared" si="45"/>
        <v>200</v>
      </c>
      <c r="AL166">
        <f t="shared" si="46"/>
        <v>0</v>
      </c>
      <c r="BL166">
        <f t="shared" si="47"/>
        <v>0</v>
      </c>
      <c r="BM166">
        <f t="shared" si="48"/>
        <v>0</v>
      </c>
      <c r="BN166">
        <f t="shared" si="49"/>
        <v>0</v>
      </c>
      <c r="BO166">
        <f t="shared" si="50"/>
        <v>0</v>
      </c>
      <c r="BP166">
        <f t="shared" si="51"/>
        <v>0</v>
      </c>
      <c r="BQ166">
        <f t="shared" si="52"/>
        <v>0</v>
      </c>
      <c r="BR166">
        <f t="shared" si="53"/>
        <v>0</v>
      </c>
      <c r="BS166">
        <f t="shared" si="54"/>
        <v>0</v>
      </c>
      <c r="BT166">
        <f t="shared" si="55"/>
        <v>0</v>
      </c>
      <c r="BU166">
        <f t="shared" si="56"/>
        <v>0</v>
      </c>
      <c r="BV166">
        <f t="shared" si="57"/>
        <v>0</v>
      </c>
      <c r="BW166">
        <f t="shared" si="58"/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N166">
        <f t="shared" si="59"/>
        <v>0</v>
      </c>
      <c r="CO166">
        <f t="shared" si="60"/>
        <v>0</v>
      </c>
      <c r="CP166">
        <f t="shared" si="61"/>
        <v>0</v>
      </c>
      <c r="CQ166">
        <f t="shared" si="62"/>
        <v>0</v>
      </c>
      <c r="CR166">
        <f t="shared" si="63"/>
        <v>0</v>
      </c>
      <c r="CS166">
        <f t="shared" si="64"/>
        <v>0</v>
      </c>
    </row>
    <row r="168" spans="1:97" x14ac:dyDescent="0.3">
      <c r="BK168" s="1" t="s">
        <v>1562</v>
      </c>
      <c r="BL168">
        <f t="shared" ref="BL168:BW168" si="65">SUM(BL2:BL166)</f>
        <v>157258332.66666669</v>
      </c>
      <c r="BM168">
        <f t="shared" si="65"/>
        <v>22666666.666666668</v>
      </c>
      <c r="BN168">
        <f t="shared" si="65"/>
        <v>72091666.666666657</v>
      </c>
      <c r="BO168">
        <f t="shared" si="65"/>
        <v>13500000</v>
      </c>
      <c r="BP168">
        <f t="shared" si="65"/>
        <v>91483333.333333343</v>
      </c>
      <c r="BQ168">
        <f t="shared" si="65"/>
        <v>8250000</v>
      </c>
      <c r="BR168">
        <f t="shared" si="65"/>
        <v>138891666.00000003</v>
      </c>
      <c r="BS168">
        <f t="shared" si="65"/>
        <v>50016666.666666664</v>
      </c>
      <c r="BT168">
        <f t="shared" si="65"/>
        <v>139075000</v>
      </c>
      <c r="BU168">
        <f t="shared" si="65"/>
        <v>21500000</v>
      </c>
      <c r="BV168">
        <f t="shared" si="65"/>
        <v>78199999.333333328</v>
      </c>
      <c r="BW168">
        <f t="shared" si="65"/>
        <v>18666666.666666668</v>
      </c>
    </row>
    <row r="169" spans="1:97" x14ac:dyDescent="0.3">
      <c r="H169">
        <f>SUM(H2:H166)</f>
        <v>677000000</v>
      </c>
      <c r="I169">
        <f>SUM(I2:I166)</f>
        <v>678.43999999999983</v>
      </c>
      <c r="J169">
        <f>SUM(J2:J166)</f>
        <v>134600000</v>
      </c>
      <c r="BK169" s="1" t="s">
        <v>1566</v>
      </c>
      <c r="BL169">
        <f>COUNTIF(BL2:BL166,"&lt;&gt;0")+1</f>
        <v>42</v>
      </c>
      <c r="BM169">
        <f>COUNTIF(BM2:BM166,"&lt;&gt;0")</f>
        <v>6</v>
      </c>
      <c r="BN169">
        <f>COUNTIF(BN2:BN166,"&lt;&gt;0")</f>
        <v>20</v>
      </c>
      <c r="BO169">
        <f>COUNTIF(BO2:BO166,"&lt;&gt;0")</f>
        <v>3</v>
      </c>
      <c r="BP169">
        <f>COUNTIF(BP2:BP166,"&lt;&gt;0")+1</f>
        <v>26</v>
      </c>
      <c r="BQ169">
        <f>COUNTIF(BQ2:BQ166,"&lt;&gt;0")</f>
        <v>3</v>
      </c>
      <c r="BR169">
        <f>COUNTIF(BR2:BR166,"&lt;&gt;0")</f>
        <v>41</v>
      </c>
      <c r="BS169">
        <f>COUNTIF(BS2:BS166,"&lt;&gt;0")</f>
        <v>12</v>
      </c>
      <c r="BT169">
        <f>COUNTIF(BT2:BT166,"&lt;&gt;0")+1</f>
        <v>40</v>
      </c>
      <c r="BU169">
        <f>COUNTIF(BU2:BU166,"&lt;&gt;0")</f>
        <v>5</v>
      </c>
      <c r="BV169">
        <f>COUNTIF(BV2:BV166,"&lt;&gt;0")</f>
        <v>25</v>
      </c>
      <c r="BW169">
        <f>COUNTIF(BW2:BW166,"&lt;&gt;0")</f>
        <v>7</v>
      </c>
    </row>
    <row r="170" spans="1:97" x14ac:dyDescent="0.3">
      <c r="BK170" s="1" t="s">
        <v>1563</v>
      </c>
      <c r="BL170">
        <f>SUM(BL168:BM168)</f>
        <v>179924999.33333334</v>
      </c>
      <c r="BN170">
        <f>SUM(BN168:BO168)</f>
        <v>85591666.666666657</v>
      </c>
      <c r="BP170">
        <f>SUM(BP168:BQ168)</f>
        <v>99733333.333333343</v>
      </c>
      <c r="BR170">
        <f>SUM(BR168:BS168)</f>
        <v>188908332.66666669</v>
      </c>
      <c r="BT170">
        <f>SUM(BT168:BU168)</f>
        <v>160575000</v>
      </c>
      <c r="BV170">
        <f>SUM(BV168:BW168)</f>
        <v>96866666</v>
      </c>
    </row>
    <row r="171" spans="1:97" x14ac:dyDescent="0.3">
      <c r="BK171" s="1"/>
    </row>
    <row r="172" spans="1:97" x14ac:dyDescent="0.3">
      <c r="BK172" s="1" t="s">
        <v>1564</v>
      </c>
      <c r="BL172">
        <f>(BL168/BL170)*100</f>
        <v>87.402158260023754</v>
      </c>
      <c r="BN172">
        <f>(BN168/BN170)*100</f>
        <v>84.227436471619114</v>
      </c>
      <c r="BP172">
        <f>(BP168/BP170)*100</f>
        <v>91.72794117647058</v>
      </c>
      <c r="BR172">
        <f>(BR168/BR170)*100</f>
        <v>73.523313683085505</v>
      </c>
      <c r="BT172">
        <f>(BT168/BT170)*100</f>
        <v>86.610618091234628</v>
      </c>
      <c r="BV172">
        <f>(BV168/BV170)*100</f>
        <v>80.72952498781504</v>
      </c>
    </row>
    <row r="173" spans="1:97" x14ac:dyDescent="0.3">
      <c r="BK173" s="1" t="s">
        <v>1565</v>
      </c>
      <c r="BM173">
        <f>(BM168/BL170)*100</f>
        <v>12.597841739976257</v>
      </c>
      <c r="BO173">
        <f>(BO168/BN170)*100</f>
        <v>15.772563528380882</v>
      </c>
      <c r="BQ173">
        <f>(BQ168/BP170)*100</f>
        <v>8.2720588235294112</v>
      </c>
      <c r="BS173">
        <f>(BS168/BR170)*100</f>
        <v>26.476686316914499</v>
      </c>
      <c r="BU173">
        <f>(BU168/BT170)*100</f>
        <v>13.389381908765374</v>
      </c>
      <c r="BW173">
        <f>(BW168/BV170)*100</f>
        <v>19.270475012184964</v>
      </c>
    </row>
    <row r="175" spans="1:97" x14ac:dyDescent="0.3">
      <c r="BK175" s="1" t="s">
        <v>1567</v>
      </c>
      <c r="BL175">
        <f>((BL169-BM169)/BL169)*100</f>
        <v>85.714285714285708</v>
      </c>
      <c r="BM175">
        <f>(BM169/BL169)*100</f>
        <v>14.285714285714285</v>
      </c>
      <c r="BN175">
        <f>((BN169-BO169)/BN169)*100</f>
        <v>85</v>
      </c>
      <c r="BO175">
        <f>(BO169/BN169)*100</f>
        <v>15</v>
      </c>
      <c r="BP175">
        <f>((BP169-BQ169)/BP169)*100</f>
        <v>88.461538461538453</v>
      </c>
      <c r="BQ175">
        <f>(BQ169/BP169)*100</f>
        <v>11.538461538461538</v>
      </c>
      <c r="BR175">
        <f>((BR169-BS169)/BR169)*100</f>
        <v>70.731707317073173</v>
      </c>
      <c r="BS175">
        <f>(BS169/BR169)*100</f>
        <v>29.268292682926827</v>
      </c>
      <c r="BT175">
        <f>((BT169-BU169)/BT169)*100</f>
        <v>87.5</v>
      </c>
      <c r="BU175">
        <f>(BU169/BT169)*100</f>
        <v>12.5</v>
      </c>
      <c r="BV175">
        <f>((BV169-BW169)/BV169)*100</f>
        <v>72</v>
      </c>
      <c r="BW175">
        <f>(BW169/BV169)*100</f>
        <v>28.000000000000004</v>
      </c>
    </row>
    <row r="177" spans="63:75" x14ac:dyDescent="0.3">
      <c r="BK177" s="1" t="s">
        <v>1568</v>
      </c>
      <c r="BL177">
        <f>BL168/10000000</f>
        <v>15.725833266666669</v>
      </c>
      <c r="BM177">
        <f t="shared" ref="BM177:BW177" si="66">BM168/10000000</f>
        <v>2.2666666666666666</v>
      </c>
      <c r="BN177">
        <f t="shared" si="66"/>
        <v>7.2091666666666656</v>
      </c>
      <c r="BO177">
        <f t="shared" si="66"/>
        <v>1.35</v>
      </c>
      <c r="BP177">
        <f t="shared" si="66"/>
        <v>9.1483333333333352</v>
      </c>
      <c r="BQ177">
        <f t="shared" si="66"/>
        <v>0.82499999999999996</v>
      </c>
      <c r="BR177">
        <f t="shared" si="66"/>
        <v>13.889166600000003</v>
      </c>
      <c r="BS177">
        <f t="shared" si="66"/>
        <v>5.001666666666666</v>
      </c>
      <c r="BT177">
        <f t="shared" si="66"/>
        <v>13.907500000000001</v>
      </c>
      <c r="BU177">
        <f t="shared" si="66"/>
        <v>2.15</v>
      </c>
      <c r="BV177">
        <f t="shared" si="66"/>
        <v>7.8199999333333325</v>
      </c>
      <c r="BW177">
        <f t="shared" si="66"/>
        <v>1.8666666666666667</v>
      </c>
    </row>
    <row r="178" spans="63:75" x14ac:dyDescent="0.3">
      <c r="BK178" s="1" t="s">
        <v>1569</v>
      </c>
      <c r="BL178">
        <f>BL170/10000000</f>
        <v>17.992499933333335</v>
      </c>
      <c r="BN178">
        <f t="shared" ref="BN178:BV178" si="67">BN170/10000000</f>
        <v>8.5591666666666661</v>
      </c>
      <c r="BP178">
        <f t="shared" si="67"/>
        <v>9.9733333333333345</v>
      </c>
      <c r="BR178">
        <f t="shared" si="67"/>
        <v>18.890833266666668</v>
      </c>
      <c r="BT178">
        <f t="shared" si="67"/>
        <v>16.057500000000001</v>
      </c>
      <c r="BV178">
        <f t="shared" si="67"/>
        <v>9.6866666000000006</v>
      </c>
    </row>
    <row r="180" spans="63:75" x14ac:dyDescent="0.3">
      <c r="BK180" s="1" t="s">
        <v>1570</v>
      </c>
      <c r="BL180">
        <f>SUM(BL170,BN170,BP170,BR170,BT170,BV170)</f>
        <v>811599998</v>
      </c>
      <c r="BM180">
        <f>BL180/10000000</f>
        <v>81.159999799999994</v>
      </c>
    </row>
    <row r="181" spans="63:75" x14ac:dyDescent="0.3">
      <c r="BK181" s="1" t="s">
        <v>1572</v>
      </c>
      <c r="BL181">
        <f>SUM(BL168,BN168,BP168,BR168,BT168,BV168)</f>
        <v>676999998.00000012</v>
      </c>
      <c r="BM181">
        <f>BL181/10000000</f>
        <v>67.699999800000015</v>
      </c>
    </row>
    <row r="182" spans="63:75" x14ac:dyDescent="0.3">
      <c r="BK182" s="1" t="s">
        <v>1571</v>
      </c>
      <c r="BL182">
        <f>SUM(BM168,BO168,BQ168,BS168,BU168,BW168)</f>
        <v>134600000</v>
      </c>
      <c r="BM182">
        <f>BL182/10000000</f>
        <v>13.46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2023-03-11T03:41:33Z</dcterms:modified>
</cp:coreProperties>
</file>