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4ADD6B8D-45AB-45F2-9EE7-EDF15099CAB6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2" i="1" l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<sst xmlns="http://schemas.openxmlformats.org/spreadsheetml/2006/main" count="1958" uniqueCount="1006">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</sst>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34" Type="http://schemas.openxmlformats.org/officeDocument/2006/relationships/hyperlink" Target="https://www.youtube.com/@atmospherestudio8938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141" Type="http://schemas.openxmlformats.org/officeDocument/2006/relationships/hyperlink" Target="https://www.facebook.com/Preetymago/" TargetMode="External"/><Relationship Id="rId358" Type="http://schemas.openxmlformats.org/officeDocument/2006/relationships/hyperlink" Target="https://www.linkedin.com/company/portl-technologies-inc/" TargetMode="External"/><Relationship Id="rId379" Type="http://schemas.openxmlformats.org/officeDocument/2006/relationships/hyperlink" Target="https://www.cloudtailor.com/" TargetMode="External"/><Relationship Id="rId7" Type="http://schemas.openxmlformats.org/officeDocument/2006/relationships/hyperlink" Target="https://dorjeteas.com/en-us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18" Type="http://schemas.openxmlformats.org/officeDocument/2006/relationships/hyperlink" Target="https://www.youtube.com/@insidefpv373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25" Type="http://schemas.openxmlformats.org/officeDocument/2006/relationships/hyperlink" Target="https://www.febris.in/" TargetMode="External"/><Relationship Id="rId446" Type="http://schemas.openxmlformats.org/officeDocument/2006/relationships/hyperlink" Target="https://in.linkedin.com/company/leafyaffair" TargetMode="External"/><Relationship Id="rId467" Type="http://schemas.openxmlformats.org/officeDocument/2006/relationships/hyperlink" Target="https://www.gavinparis.com/" TargetMode="External"/><Relationship Id="rId250" Type="http://schemas.openxmlformats.org/officeDocument/2006/relationships/hyperlink" Target="https://www.instagram.com/econiture.recycle/" TargetMode="External"/><Relationship Id="rId271" Type="http://schemas.openxmlformats.org/officeDocument/2006/relationships/hyperlink" Target="https://vsmani.com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24" Type="http://schemas.openxmlformats.org/officeDocument/2006/relationships/hyperlink" Target="https://www.youtube.com/channel/UCAuQtaTnRQ32xEqDbDVjiZA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48" Type="http://schemas.openxmlformats.org/officeDocument/2006/relationships/hyperlink" Target="https://www.youtube.com/channel/UCHaIEuocTfP6MYiuq3L7J1A" TargetMode="External"/><Relationship Id="rId369" Type="http://schemas.openxmlformats.org/officeDocument/2006/relationships/hyperlink" Target="https://cheesecakeco.in/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15" Type="http://schemas.openxmlformats.org/officeDocument/2006/relationships/hyperlink" Target="https://www.swadeshiblessings.in/" TargetMode="External"/><Relationship Id="rId436" Type="http://schemas.openxmlformats.org/officeDocument/2006/relationships/hyperlink" Target="https://in.linkedin.com/in/prajal-geeta-menon-648997238" TargetMode="External"/><Relationship Id="rId457" Type="http://schemas.openxmlformats.org/officeDocument/2006/relationships/hyperlink" Target="https://www.facebook.com/sharmajikaaata" TargetMode="External"/><Relationship Id="rId240" Type="http://schemas.openxmlformats.org/officeDocument/2006/relationships/hyperlink" Target="https://kyari.in/" TargetMode="External"/><Relationship Id="rId261" Type="http://schemas.openxmlformats.org/officeDocument/2006/relationships/hyperlink" Target="https://www.instagram.com/fastbeetle_" TargetMode="External"/><Relationship Id="rId478" Type="http://schemas.openxmlformats.org/officeDocument/2006/relationships/hyperlink" Target="https://twitter.com/dare2compete/status/1281184841334247424" TargetMode="External"/><Relationship Id="rId14" Type="http://schemas.openxmlformats.org/officeDocument/2006/relationships/hyperlink" Target="https://www.instagram.com/loverecode/?hl=en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17" Type="http://schemas.openxmlformats.org/officeDocument/2006/relationships/hyperlink" Target="https://www.linkedin.com/company/neomotionlife/" TargetMode="External"/><Relationship Id="rId338" Type="http://schemas.openxmlformats.org/officeDocument/2006/relationships/hyperlink" Target="https://youtube.com/c/SpiceStoryIndia" TargetMode="External"/><Relationship Id="rId359" Type="http://schemas.openxmlformats.org/officeDocument/2006/relationships/hyperlink" Target="https://portl.co/" TargetMode="External"/><Relationship Id="rId8" Type="http://schemas.openxmlformats.org/officeDocument/2006/relationships/hyperlink" Target="https://www.youtube.com/channel/UCUNwm8vKpYm3tmrrnHrqiCw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26" Type="http://schemas.openxmlformats.org/officeDocument/2006/relationships/hyperlink" Target="https://www.instagram.com/wearfebris/?hl=en" TargetMode="External"/><Relationship Id="rId447" Type="http://schemas.openxmlformats.org/officeDocument/2006/relationships/hyperlink" Target="https://leafyaffair.com/en-us" TargetMode="External"/><Relationship Id="rId230" Type="http://schemas.openxmlformats.org/officeDocument/2006/relationships/hyperlink" Target="https://www.youtube.com/diabexy" TargetMode="External"/><Relationship Id="rId251" Type="http://schemas.openxmlformats.org/officeDocument/2006/relationships/hyperlink" Target="https://twitter.com/econiture_recyc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28" Type="http://schemas.openxmlformats.org/officeDocument/2006/relationships/hyperlink" Target="https://www.instagram.com/sahillshaha/?hl=en" TargetMode="External"/><Relationship Id="rId349" Type="http://schemas.openxmlformats.org/officeDocument/2006/relationships/hyperlink" Target="https://www.snitch.c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printerSettings" Target="../printerSettings/printerSettings1.bin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82"/>
  <sheetViews>
    <sheetView tabSelected="1" topLeftCell="A70" workbookViewId="0">
      <selection activeCell="AG81" sqref="AG81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19</v>
      </c>
      <c r="AR2" t="s">
        <v>72</v>
      </c>
      <c r="AS2">
        <f>COUNTIF(L:L,AR2)</f>
        <v>57</v>
      </c>
      <c r="AU2" t="s">
        <v>237</v>
      </c>
      <c r="AV2">
        <f>COUNTIF(T:T,"1")</f>
        <v>24</v>
      </c>
      <c r="AX2" t="s">
        <v>243</v>
      </c>
      <c r="AY2">
        <f>COUNTIF(S:S,"0")</f>
        <v>23</v>
      </c>
      <c r="BA2" t="s">
        <v>12</v>
      </c>
      <c r="BB2">
        <f>COUNTIF(M:M,"Y")</f>
        <v>21</v>
      </c>
      <c r="BD2" t="s">
        <v>253</v>
      </c>
      <c r="BE2">
        <f>COUNTIF(U:U,BD2)</f>
        <v>16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2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2" si="3" xml:space="preserve"> (( E3/F3 ) * 100) / 10000000</f>
        <v>6</v>
      </c>
      <c r="AL3">
        <f t="shared" ref="AL3:AL82" si="4">IFERROR(((H3/I3)*100)/10000000, 0)</f>
        <v>2</v>
      </c>
      <c r="AO3" t="s">
        <v>326</v>
      </c>
      <c r="AP3">
        <f t="shared" si="0"/>
        <v>6</v>
      </c>
      <c r="AR3" t="s">
        <v>59</v>
      </c>
      <c r="AS3">
        <f>COUNTIF(L:L,AR3)</f>
        <v>24</v>
      </c>
      <c r="AU3" t="s">
        <v>238</v>
      </c>
      <c r="AV3">
        <f>COUNTIF(T:T,"2")</f>
        <v>37</v>
      </c>
      <c r="AX3" t="s">
        <v>244</v>
      </c>
      <c r="AY3">
        <f>COUNTIF(S:S,"1")</f>
        <v>27</v>
      </c>
      <c r="BA3" t="s">
        <v>11</v>
      </c>
      <c r="BB3">
        <f>COUNTIF(N:N,"Y")</f>
        <v>17</v>
      </c>
      <c r="BD3" t="s">
        <v>255</v>
      </c>
      <c r="BE3">
        <f>COUNTIF(U:U,BD3)</f>
        <v>26</v>
      </c>
      <c r="BG3">
        <f t="shared" ref="BG3:BG82" si="5">E3/100000</f>
        <v>30</v>
      </c>
      <c r="BH3">
        <f t="shared" ref="BH3:BH82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5</v>
      </c>
      <c r="AU4" t="s">
        <v>239</v>
      </c>
      <c r="AV4">
        <f>COUNTIF(T:T,"3")</f>
        <v>16</v>
      </c>
      <c r="AX4" t="s">
        <v>245</v>
      </c>
      <c r="AY4">
        <f>COUNTIF(S:S,"2")</f>
        <v>20</v>
      </c>
      <c r="BA4" t="s">
        <v>15</v>
      </c>
      <c r="BB4">
        <f>COUNTIF(O:O,"Y")</f>
        <v>13</v>
      </c>
      <c r="BD4" t="s">
        <v>254</v>
      </c>
      <c r="BE4">
        <f>COUNTIF(U:U,BD4)</f>
        <v>24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5</v>
      </c>
      <c r="AU5" t="s">
        <v>240</v>
      </c>
      <c r="AV5">
        <f>COUNTIF(T:T,"4")</f>
        <v>3</v>
      </c>
      <c r="AX5" t="s">
        <v>246</v>
      </c>
      <c r="AY5">
        <f>COUNTIF(S:S,"3")</f>
        <v>6</v>
      </c>
      <c r="BA5" t="s">
        <v>13</v>
      </c>
      <c r="BB5">
        <f>COUNTIF(P:P,"Y")</f>
        <v>23</v>
      </c>
      <c r="BD5" t="s">
        <v>257</v>
      </c>
      <c r="BE5">
        <f>COUNTIF(U:U,BD5)</f>
        <v>9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7</v>
      </c>
      <c r="AU6" t="s">
        <v>241</v>
      </c>
      <c r="AV6">
        <f>COUNTIF(T:T,"5")</f>
        <v>1</v>
      </c>
      <c r="AX6" t="s">
        <v>247</v>
      </c>
      <c r="AY6">
        <f>COUNTIF(S:S,"4")</f>
        <v>4</v>
      </c>
      <c r="BA6" t="s">
        <v>14</v>
      </c>
      <c r="BB6">
        <f>COUNTIF(Q:Q,"Y")</f>
        <v>23</v>
      </c>
      <c r="BD6" t="s">
        <v>256</v>
      </c>
      <c r="BE6">
        <f>COUNTIF(U:U,BD6)</f>
        <v>5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17</v>
      </c>
      <c r="AU7" t="s">
        <v>242</v>
      </c>
      <c r="AV7">
        <f>COUNTIF(T:T,"6")</f>
        <v>0</v>
      </c>
      <c r="AX7" t="s">
        <v>248</v>
      </c>
      <c r="AY7">
        <f>COUNTIF(S:S,"5")</f>
        <v>1</v>
      </c>
      <c r="BA7" t="s">
        <v>69</v>
      </c>
      <c r="BB7">
        <f>COUNTIF(R:R,"Y")</f>
        <v>9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2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4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3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2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4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1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82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</hyperlinks>
  <pageMargins left="0.7" right="0.7" top="0.75" bottom="0.75" header="0.3" footer="0.3"/>
  <pageSetup orientation="portrait" horizontalDpi="1200" verticalDpi="1200" r:id="rId4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2023-02-06T21:46:43Z</dcterms:modified>
</cp:coreProperties>
</file>