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113050B-FAA2-4DB3-BF0C-A460E7EB5694}" xr6:coauthVersionLast="47" xr6:coauthVersionMax="47" xr10:uidLastSave="{00000000-0000-0000-0000-000000000000}"/>
  <bookViews>
    <workbookView xWindow="4212" yWindow="3396" windowWidth="17280" windowHeight="8964" xr2:uid="{00000000-000D-0000-FFFF-FFFF00000000}"/>
  </bookViews>
  <sheets>
    <sheet name="Лист1" sheetId="1" r:id="rId1"/>
  </sheets>
  <definedNames>
    <definedName name="solver_adj" localSheetId="0" hidden="1">Лист1!$C$29:$N$32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Лист1!$C$29:$N$31</definedName>
    <definedName name="solver_lhs2" localSheetId="0" hidden="1">Лист1!$C$29:$N$32</definedName>
    <definedName name="solver_lhs3" localSheetId="0" hidden="1">Лист1!$C$33:$N$33</definedName>
    <definedName name="solver_lhs4" localSheetId="0" hidden="1">Лист1!$D$31</definedName>
    <definedName name="solver_lhs5" localSheetId="0" hidden="1">Лист1!$N$31</definedName>
    <definedName name="solver_lhs6" localSheetId="0" hidden="1">Лист1!$O$29:$O$32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Лист1!$O$41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Лист1!$C$35:$N$35</definedName>
    <definedName name="solver_rhs4" localSheetId="0" hidden="1">0</definedName>
    <definedName name="solver_rhs5" localSheetId="0" hidden="1">62</definedName>
    <definedName name="solver_rhs6" localSheetId="0" hidden="1">Лист1!$Q$29:$Q$32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D33" i="1"/>
  <c r="E33" i="1"/>
  <c r="F33" i="1"/>
  <c r="G33" i="1"/>
  <c r="H33" i="1"/>
  <c r="I33" i="1"/>
  <c r="J33" i="1"/>
  <c r="K33" i="1"/>
  <c r="L33" i="1"/>
  <c r="M33" i="1"/>
  <c r="N33" i="1"/>
  <c r="C33" i="1"/>
  <c r="O32" i="1"/>
  <c r="O30" i="1"/>
  <c r="O31" i="1"/>
  <c r="O29" i="1"/>
  <c r="Q34" i="1"/>
  <c r="Q32" i="1"/>
  <c r="P35" i="1"/>
  <c r="P18" i="1"/>
  <c r="Q17" i="1"/>
</calcChain>
</file>

<file path=xl/sharedStrings.xml><?xml version="1.0" encoding="utf-8"?>
<sst xmlns="http://schemas.openxmlformats.org/spreadsheetml/2006/main" count="145" uniqueCount="53">
  <si>
    <t>потребность</t>
  </si>
  <si>
    <t>запасы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</si>
  <si>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</si>
  <si>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</si>
  <si>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</si>
  <si>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</si>
  <si>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</si>
  <si>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</si>
  <si>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</si>
  <si>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</si>
  <si>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</si>
  <si>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</si>
  <si>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</si>
  <si>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</si>
  <si>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Склад 1</t>
  </si>
  <si>
    <t>Склад 2</t>
  </si>
  <si>
    <t>Склад 3</t>
  </si>
  <si>
    <t>Договоренность:</t>
  </si>
  <si>
    <t>Поставка нарушена:</t>
  </si>
  <si>
    <t>X1=2</t>
  </si>
  <si>
    <t>Y1=3</t>
  </si>
  <si>
    <t>X=3</t>
  </si>
  <si>
    <t>Y=12</t>
  </si>
  <si>
    <t>M=62</t>
  </si>
  <si>
    <t>Поставки</t>
  </si>
  <si>
    <t>целые</t>
  </si>
  <si>
    <t>xi1</t>
  </si>
  <si>
    <t>xi2</t>
  </si>
  <si>
    <t>xi3</t>
  </si>
  <si>
    <t>xi4</t>
  </si>
  <si>
    <t>xi5</t>
  </si>
  <si>
    <t>xi6</t>
  </si>
  <si>
    <t>xi7</t>
  </si>
  <si>
    <t>xi8</t>
  </si>
  <si>
    <t>xi9</t>
  </si>
  <si>
    <t>xi10</t>
  </si>
  <si>
    <t>xi11</t>
  </si>
  <si>
    <t>xi12</t>
  </si>
  <si>
    <t>x1j</t>
  </si>
  <si>
    <t>x2j</t>
  </si>
  <si>
    <t>x3j</t>
  </si>
  <si>
    <t>Лев.часть</t>
  </si>
  <si>
    <t>Знак</t>
  </si>
  <si>
    <t>Прав.часть</t>
  </si>
  <si>
    <t>=</t>
  </si>
  <si>
    <t>Баланс</t>
  </si>
  <si>
    <t>ТАРИФЫ</t>
  </si>
  <si>
    <t>ЦФ</t>
  </si>
  <si>
    <t>Значение</t>
  </si>
  <si>
    <t>Направление</t>
  </si>
  <si>
    <t>min</t>
  </si>
  <si>
    <t>L(X)=453x11+220x12+491x13+317x14+472x15+408x16+447x17+219x18+320x19+441x110+415x111+500x112+467x21+393x22+389x23+309x24+254x25+249x26+352x27+215x28+341x29+347x210+225x211+232x212+270x31+269x32+313x33+462x34+232x35+329x36+377x37+238x38+392x39+302x310+304x311+458x312</t>
  </si>
  <si>
    <t>хф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</si>
</sst>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2"/>
  <sheetViews>
    <sheetView tabSelected="1" topLeftCell="A2" zoomScale="64" workbookViewId="0">
      <selection activeCell="O41" sqref="O41"/>
    </sheetView>
  </sheetViews>
  <sheetFormatPr defaultRowHeight="14.4" x14ac:dyDescent="0.3"/>
  <cols>
    <col min="1" max="1" width="11.77734375" bestFit="1" customWidth="1"/>
    <col min="2" max="2" width="10.77734375" customWidth="1"/>
    <col min="14" max="14" width="9.6640625" customWidth="1"/>
    <col min="15" max="15" width="13.5546875" bestFit="1" customWidth="1"/>
    <col min="16" max="16" width="10.6640625" bestFit="1" customWidth="1"/>
  </cols>
  <sheetData>
    <row r="1" spans="2:17" x14ac:dyDescent="0.3">
      <c r="B1" s="1"/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7" x14ac:dyDescent="0.3">
      <c r="B2" s="1" t="s">
        <v>0</v>
      </c>
      <c r="C2" s="1"/>
      <c r="D2" s="3">
        <v>121</v>
      </c>
      <c r="E2" s="3">
        <v>130</v>
      </c>
      <c r="F2" s="3">
        <v>125</v>
      </c>
      <c r="G2" s="3">
        <v>71</v>
      </c>
      <c r="H2" s="3">
        <v>96</v>
      </c>
      <c r="I2" s="3">
        <v>110</v>
      </c>
      <c r="J2" s="3">
        <v>89</v>
      </c>
      <c r="K2" s="3">
        <v>63</v>
      </c>
      <c r="L2" s="3">
        <v>74</v>
      </c>
      <c r="M2" s="3">
        <v>117</v>
      </c>
      <c r="N2" s="3">
        <v>65</v>
      </c>
      <c r="O2" s="3">
        <v>92</v>
      </c>
    </row>
    <row r="3" spans="2:17" x14ac:dyDescent="0.3">
      <c r="B3" s="4" t="s">
        <v>14</v>
      </c>
      <c r="C3" s="3">
        <v>332</v>
      </c>
      <c r="D3" s="1">
        <v>453</v>
      </c>
      <c r="E3" s="1">
        <v>220</v>
      </c>
      <c r="F3" s="1">
        <v>491</v>
      </c>
      <c r="G3" s="1">
        <v>317</v>
      </c>
      <c r="H3" s="1">
        <v>472</v>
      </c>
      <c r="I3" s="1">
        <v>408</v>
      </c>
      <c r="J3" s="1">
        <v>447</v>
      </c>
      <c r="K3" s="1">
        <v>219</v>
      </c>
      <c r="L3" s="1">
        <v>320</v>
      </c>
      <c r="M3" s="1">
        <v>441</v>
      </c>
      <c r="N3" s="1">
        <v>415</v>
      </c>
      <c r="O3" s="1">
        <v>500</v>
      </c>
    </row>
    <row r="4" spans="2:17" x14ac:dyDescent="0.3">
      <c r="B4" s="4" t="s">
        <v>15</v>
      </c>
      <c r="C4" s="3">
        <v>248</v>
      </c>
      <c r="D4" s="1">
        <v>467</v>
      </c>
      <c r="E4" s="1">
        <v>393</v>
      </c>
      <c r="F4" s="1">
        <v>389</v>
      </c>
      <c r="G4" s="1">
        <v>309</v>
      </c>
      <c r="H4" s="1">
        <v>254</v>
      </c>
      <c r="I4" s="1">
        <v>249</v>
      </c>
      <c r="J4" s="1">
        <v>352</v>
      </c>
      <c r="K4" s="1">
        <v>215</v>
      </c>
      <c r="L4" s="1">
        <v>341</v>
      </c>
      <c r="M4" s="1">
        <v>347</v>
      </c>
      <c r="N4" s="1">
        <v>225</v>
      </c>
      <c r="O4" s="1">
        <v>232</v>
      </c>
    </row>
    <row r="5" spans="2:17" x14ac:dyDescent="0.3">
      <c r="B5" s="4" t="s">
        <v>16</v>
      </c>
      <c r="C5" s="3">
        <v>440</v>
      </c>
      <c r="D5" s="1">
        <v>270</v>
      </c>
      <c r="E5" s="1">
        <v>269</v>
      </c>
      <c r="F5" s="1">
        <v>313</v>
      </c>
      <c r="G5" s="1">
        <v>462</v>
      </c>
      <c r="H5" s="1">
        <v>232</v>
      </c>
      <c r="I5" s="1">
        <v>329</v>
      </c>
      <c r="J5" s="1">
        <v>377</v>
      </c>
      <c r="K5" s="1">
        <v>238</v>
      </c>
      <c r="L5" s="1">
        <v>392</v>
      </c>
      <c r="M5" s="1">
        <v>302</v>
      </c>
      <c r="N5" s="1">
        <v>304</v>
      </c>
      <c r="O5" s="1">
        <v>458</v>
      </c>
    </row>
    <row r="6" spans="2:17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7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7" x14ac:dyDescent="0.3">
      <c r="B8" s="15" t="s">
        <v>17</v>
      </c>
      <c r="C8" s="17"/>
      <c r="D8" s="1"/>
      <c r="E8" s="5" t="s">
        <v>21</v>
      </c>
      <c r="F8" s="5" t="s">
        <v>22</v>
      </c>
      <c r="G8" s="5" t="s">
        <v>23</v>
      </c>
      <c r="H8" s="1"/>
      <c r="I8" s="1"/>
      <c r="J8" s="1"/>
      <c r="K8" s="15" t="s">
        <v>18</v>
      </c>
      <c r="L8" s="16"/>
      <c r="M8" s="17"/>
      <c r="N8" s="3" t="s">
        <v>19</v>
      </c>
      <c r="O8" s="3" t="s">
        <v>20</v>
      </c>
    </row>
    <row r="9" spans="2:17" x14ac:dyDescent="0.3">
      <c r="B9" s="13" t="s">
        <v>51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2:17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2:17" x14ac:dyDescent="0.3">
      <c r="B11" t="s">
        <v>24</v>
      </c>
    </row>
    <row r="12" spans="2:17" x14ac:dyDescent="0.3">
      <c r="B12" s="6" t="s">
        <v>25</v>
      </c>
      <c r="C12" s="7" t="s">
        <v>26</v>
      </c>
      <c r="D12" s="7" t="s">
        <v>27</v>
      </c>
      <c r="E12" s="7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7" t="s">
        <v>33</v>
      </c>
      <c r="K12" s="7" t="s">
        <v>34</v>
      </c>
      <c r="L12" s="7" t="s">
        <v>35</v>
      </c>
      <c r="M12" s="7" t="s">
        <v>36</v>
      </c>
      <c r="N12" s="7" t="s">
        <v>37</v>
      </c>
      <c r="O12" s="6" t="s">
        <v>41</v>
      </c>
      <c r="P12" s="6" t="s">
        <v>42</v>
      </c>
      <c r="Q12" s="6" t="s">
        <v>43</v>
      </c>
    </row>
    <row r="13" spans="2:17" x14ac:dyDescent="0.3">
      <c r="B13" s="7" t="s">
        <v>38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0</v>
      </c>
      <c r="P13" s="6" t="s">
        <v>44</v>
      </c>
      <c r="Q13" s="6">
        <v>332</v>
      </c>
    </row>
    <row r="14" spans="2:17" x14ac:dyDescent="0.3">
      <c r="B14" s="7" t="s">
        <v>39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0</v>
      </c>
      <c r="P14" s="6" t="s">
        <v>44</v>
      </c>
      <c r="Q14" s="6">
        <v>248</v>
      </c>
    </row>
    <row r="15" spans="2:17" x14ac:dyDescent="0.3">
      <c r="B15" s="7" t="s">
        <v>40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0</v>
      </c>
      <c r="P15" s="6" t="s">
        <v>44</v>
      </c>
      <c r="Q15" s="6">
        <v>440</v>
      </c>
    </row>
    <row r="16" spans="2:17" x14ac:dyDescent="0.3">
      <c r="B16" s="6" t="s">
        <v>41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3">
      <c r="B17" s="6" t="s">
        <v>42</v>
      </c>
      <c r="C17" s="6" t="s">
        <v>44</v>
      </c>
      <c r="D17" s="6" t="s">
        <v>44</v>
      </c>
      <c r="E17" s="6" t="s">
        <v>44</v>
      </c>
      <c r="F17" s="6" t="s">
        <v>44</v>
      </c>
      <c r="G17" s="6" t="s">
        <v>44</v>
      </c>
      <c r="H17" s="6" t="s">
        <v>44</v>
      </c>
      <c r="I17" s="6" t="s">
        <v>44</v>
      </c>
      <c r="J17" s="6" t="s">
        <v>44</v>
      </c>
      <c r="K17" s="6" t="s">
        <v>44</v>
      </c>
      <c r="L17" s="6" t="s">
        <v>44</v>
      </c>
      <c r="M17" s="6" t="s">
        <v>44</v>
      </c>
      <c r="N17" s="6" t="s">
        <v>44</v>
      </c>
      <c r="O17" s="6"/>
      <c r="P17" s="6"/>
      <c r="Q17" s="6">
        <f>SUM(Q13:Q15)</f>
        <v>1020</v>
      </c>
    </row>
    <row r="18" spans="2:17" x14ac:dyDescent="0.3">
      <c r="B18" s="6" t="s">
        <v>43</v>
      </c>
      <c r="C18" s="3">
        <v>121</v>
      </c>
      <c r="D18" s="3">
        <v>130</v>
      </c>
      <c r="E18" s="3">
        <v>125</v>
      </c>
      <c r="F18" s="3">
        <v>71</v>
      </c>
      <c r="G18" s="3">
        <v>96</v>
      </c>
      <c r="H18" s="3">
        <v>110</v>
      </c>
      <c r="I18" s="3">
        <v>89</v>
      </c>
      <c r="J18" s="3">
        <v>63</v>
      </c>
      <c r="K18" s="3">
        <v>74</v>
      </c>
      <c r="L18" s="3">
        <v>117</v>
      </c>
      <c r="M18" s="3">
        <v>65</v>
      </c>
      <c r="N18" s="3">
        <v>92</v>
      </c>
      <c r="O18" s="6"/>
      <c r="P18" s="6">
        <f>SUM(C18:N18)</f>
        <v>1153</v>
      </c>
      <c r="Q18" s="6" t="s">
        <v>45</v>
      </c>
    </row>
    <row r="22" spans="2:17" x14ac:dyDescent="0.3">
      <c r="B22" s="9" t="s">
        <v>46</v>
      </c>
      <c r="C22" s="9" t="s">
        <v>26</v>
      </c>
      <c r="D22" s="9" t="s">
        <v>27</v>
      </c>
      <c r="E22" s="9" t="s">
        <v>28</v>
      </c>
      <c r="F22" s="9" t="s">
        <v>29</v>
      </c>
      <c r="G22" s="9" t="s">
        <v>30</v>
      </c>
      <c r="H22" s="9" t="s">
        <v>31</v>
      </c>
      <c r="I22" s="9" t="s">
        <v>32</v>
      </c>
      <c r="J22" s="9" t="s">
        <v>33</v>
      </c>
      <c r="K22" s="9" t="s">
        <v>34</v>
      </c>
      <c r="L22" s="9" t="s">
        <v>35</v>
      </c>
      <c r="M22" s="9" t="s">
        <v>36</v>
      </c>
      <c r="N22" s="9" t="s">
        <v>37</v>
      </c>
      <c r="O22" s="9"/>
      <c r="P22" s="9"/>
    </row>
    <row r="23" spans="2:17" x14ac:dyDescent="0.3">
      <c r="B23" s="9" t="s">
        <v>38</v>
      </c>
      <c r="C23" s="10">
        <v>453</v>
      </c>
      <c r="D23" s="10">
        <v>220</v>
      </c>
      <c r="E23" s="10">
        <v>491</v>
      </c>
      <c r="F23" s="10">
        <v>317</v>
      </c>
      <c r="G23" s="10">
        <v>472</v>
      </c>
      <c r="H23" s="10">
        <v>408</v>
      </c>
      <c r="I23" s="10">
        <v>447</v>
      </c>
      <c r="J23" s="10">
        <v>219</v>
      </c>
      <c r="K23" s="10">
        <v>320</v>
      </c>
      <c r="L23" s="10">
        <v>441</v>
      </c>
      <c r="M23" s="10">
        <v>415</v>
      </c>
      <c r="N23" s="10">
        <v>500</v>
      </c>
      <c r="O23" s="9" t="s">
        <v>47</v>
      </c>
      <c r="P23" s="9"/>
    </row>
    <row r="24" spans="2:17" x14ac:dyDescent="0.3">
      <c r="B24" s="9" t="s">
        <v>39</v>
      </c>
      <c r="C24" s="10">
        <v>467</v>
      </c>
      <c r="D24" s="10">
        <v>393</v>
      </c>
      <c r="E24" s="10">
        <v>389</v>
      </c>
      <c r="F24" s="10">
        <v>309</v>
      </c>
      <c r="G24" s="10">
        <v>254</v>
      </c>
      <c r="H24" s="10">
        <v>249</v>
      </c>
      <c r="I24" s="10">
        <v>352</v>
      </c>
      <c r="J24" s="10">
        <v>215</v>
      </c>
      <c r="K24" s="10">
        <v>341</v>
      </c>
      <c r="L24" s="10">
        <v>347</v>
      </c>
      <c r="M24" s="10">
        <v>225</v>
      </c>
      <c r="N24" s="10">
        <v>232</v>
      </c>
      <c r="O24" s="9" t="s">
        <v>48</v>
      </c>
      <c r="P24" s="9" t="s">
        <v>49</v>
      </c>
    </row>
    <row r="25" spans="2:17" x14ac:dyDescent="0.3">
      <c r="B25" s="9" t="s">
        <v>40</v>
      </c>
      <c r="C25" s="10">
        <v>270</v>
      </c>
      <c r="D25" s="10">
        <v>269</v>
      </c>
      <c r="E25" s="10">
        <v>313</v>
      </c>
      <c r="F25" s="10">
        <v>462</v>
      </c>
      <c r="G25" s="10">
        <v>232</v>
      </c>
      <c r="H25" s="10">
        <v>329</v>
      </c>
      <c r="I25" s="10">
        <v>377</v>
      </c>
      <c r="J25" s="10">
        <v>238</v>
      </c>
      <c r="K25" s="10">
        <v>392</v>
      </c>
      <c r="L25" s="10">
        <v>302</v>
      </c>
      <c r="M25" s="10">
        <v>304</v>
      </c>
      <c r="N25" s="10">
        <v>458</v>
      </c>
      <c r="O25" s="10">
        <v>0</v>
      </c>
      <c r="P25" s="9" t="s">
        <v>50</v>
      </c>
    </row>
    <row r="27" spans="2:17" x14ac:dyDescent="0.3">
      <c r="B27" t="s">
        <v>24</v>
      </c>
    </row>
    <row r="28" spans="2:17" x14ac:dyDescent="0.3">
      <c r="B28" s="6" t="s">
        <v>25</v>
      </c>
      <c r="C28" s="7" t="s">
        <v>26</v>
      </c>
      <c r="D28" s="7" t="s">
        <v>27</v>
      </c>
      <c r="E28" s="7" t="s">
        <v>28</v>
      </c>
      <c r="F28" s="7" t="s">
        <v>29</v>
      </c>
      <c r="G28" s="7" t="s">
        <v>30</v>
      </c>
      <c r="H28" s="7" t="s">
        <v>31</v>
      </c>
      <c r="I28" s="7" t="s">
        <v>32</v>
      </c>
      <c r="J28" s="7" t="s">
        <v>33</v>
      </c>
      <c r="K28" s="7" t="s">
        <v>34</v>
      </c>
      <c r="L28" s="7" t="s">
        <v>35</v>
      </c>
      <c r="M28" s="7" t="s">
        <v>36</v>
      </c>
      <c r="N28" s="7" t="s">
        <v>37</v>
      </c>
      <c r="O28" s="6" t="s">
        <v>41</v>
      </c>
      <c r="P28" s="6" t="s">
        <v>42</v>
      </c>
      <c r="Q28" s="6" t="s">
        <v>43</v>
      </c>
    </row>
    <row r="29" spans="2:17" x14ac:dyDescent="0.3">
      <c r="B29" s="7" t="s">
        <v>38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27</v>
      </c>
      <c r="I29" s="6">
        <v>89</v>
      </c>
      <c r="J29" s="6">
        <v>63</v>
      </c>
      <c r="K29" s="6">
        <v>74</v>
      </c>
      <c r="L29" s="6">
        <v>79</v>
      </c>
      <c r="M29" s="6">
        <v>0</v>
      </c>
      <c r="N29" s="6">
        <v>0</v>
      </c>
      <c r="O29" s="6">
        <f>SUM(C29:N29)</f>
        <v>332</v>
      </c>
      <c r="P29" s="6" t="s">
        <v>44</v>
      </c>
      <c r="Q29" s="6">
        <v>332</v>
      </c>
    </row>
    <row r="30" spans="2:17" x14ac:dyDescent="0.3">
      <c r="B30" s="7" t="s">
        <v>39</v>
      </c>
      <c r="C30" s="6">
        <v>0</v>
      </c>
      <c r="D30" s="6">
        <v>130</v>
      </c>
      <c r="E30" s="6">
        <v>0</v>
      </c>
      <c r="F30" s="6">
        <v>0</v>
      </c>
      <c r="G30" s="6">
        <v>35</v>
      </c>
      <c r="H30" s="6">
        <v>83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 t="shared" ref="O30:O32" si="0">SUM(C30:N30)</f>
        <v>248</v>
      </c>
      <c r="P30" s="6" t="s">
        <v>44</v>
      </c>
      <c r="Q30" s="6">
        <v>248</v>
      </c>
    </row>
    <row r="31" spans="2:17" x14ac:dyDescent="0.3">
      <c r="B31" s="7" t="s">
        <v>40</v>
      </c>
      <c r="C31" s="6">
        <v>121</v>
      </c>
      <c r="D31" s="6">
        <v>0</v>
      </c>
      <c r="E31" s="6">
        <v>125</v>
      </c>
      <c r="F31" s="6">
        <v>71</v>
      </c>
      <c r="G31" s="6">
        <v>61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62</v>
      </c>
      <c r="O31" s="6">
        <f t="shared" si="0"/>
        <v>440</v>
      </c>
      <c r="P31" s="6" t="s">
        <v>44</v>
      </c>
      <c r="Q31" s="6">
        <v>440</v>
      </c>
    </row>
    <row r="32" spans="2:17" x14ac:dyDescent="0.3">
      <c r="B32" s="11" t="s">
        <v>52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133</v>
      </c>
      <c r="O32" s="6">
        <f t="shared" si="0"/>
        <v>133</v>
      </c>
      <c r="Q32">
        <f>P18-Q17</f>
        <v>133</v>
      </c>
    </row>
    <row r="33" spans="2:17" x14ac:dyDescent="0.3">
      <c r="B33" s="6" t="s">
        <v>41</v>
      </c>
      <c r="C33" s="6">
        <f>SUM(C$29:C$31)</f>
        <v>121</v>
      </c>
      <c r="D33" s="6">
        <f t="shared" ref="D33:N33" si="1">SUM(D$29:D$31)</f>
        <v>130</v>
      </c>
      <c r="E33" s="6">
        <f t="shared" si="1"/>
        <v>125</v>
      </c>
      <c r="F33" s="6">
        <f t="shared" si="1"/>
        <v>71</v>
      </c>
      <c r="G33" s="6">
        <f t="shared" si="1"/>
        <v>96</v>
      </c>
      <c r="H33" s="6">
        <f t="shared" si="1"/>
        <v>110</v>
      </c>
      <c r="I33" s="6">
        <f t="shared" si="1"/>
        <v>89</v>
      </c>
      <c r="J33" s="6">
        <f t="shared" si="1"/>
        <v>63</v>
      </c>
      <c r="K33" s="6">
        <f t="shared" si="1"/>
        <v>74</v>
      </c>
      <c r="L33" s="6">
        <f t="shared" si="1"/>
        <v>79</v>
      </c>
      <c r="M33" s="6">
        <f t="shared" si="1"/>
        <v>0</v>
      </c>
      <c r="N33" s="6">
        <f t="shared" si="1"/>
        <v>62</v>
      </c>
      <c r="O33" s="6"/>
      <c r="P33" s="6"/>
      <c r="Q33" s="6"/>
    </row>
    <row r="34" spans="2:17" x14ac:dyDescent="0.3">
      <c r="B34" s="6" t="s">
        <v>42</v>
      </c>
      <c r="C34" s="6" t="s">
        <v>44</v>
      </c>
      <c r="D34" s="6" t="s">
        <v>44</v>
      </c>
      <c r="E34" s="6" t="s">
        <v>44</v>
      </c>
      <c r="F34" s="6" t="s">
        <v>44</v>
      </c>
      <c r="G34" s="6" t="s">
        <v>44</v>
      </c>
      <c r="H34" s="6" t="s">
        <v>44</v>
      </c>
      <c r="I34" s="6" t="s">
        <v>44</v>
      </c>
      <c r="J34" s="6" t="s">
        <v>44</v>
      </c>
      <c r="K34" s="6" t="s">
        <v>44</v>
      </c>
      <c r="L34" s="6" t="s">
        <v>44</v>
      </c>
      <c r="M34" s="6" t="s">
        <v>44</v>
      </c>
      <c r="N34" s="6" t="s">
        <v>44</v>
      </c>
      <c r="O34" s="6"/>
      <c r="P34" s="6"/>
      <c r="Q34" s="6">
        <f>SUM(Q29:Q32)</f>
        <v>1153</v>
      </c>
    </row>
    <row r="35" spans="2:17" x14ac:dyDescent="0.3">
      <c r="B35" s="6" t="s">
        <v>43</v>
      </c>
      <c r="C35" s="3">
        <v>121</v>
      </c>
      <c r="D35" s="3">
        <v>130</v>
      </c>
      <c r="E35" s="3">
        <v>125</v>
      </c>
      <c r="F35" s="3">
        <v>71</v>
      </c>
      <c r="G35" s="3">
        <v>96</v>
      </c>
      <c r="H35" s="3">
        <v>110</v>
      </c>
      <c r="I35" s="3">
        <v>89</v>
      </c>
      <c r="J35" s="3">
        <v>63</v>
      </c>
      <c r="K35" s="3">
        <v>74</v>
      </c>
      <c r="L35" s="3">
        <v>117</v>
      </c>
      <c r="M35" s="3">
        <v>65</v>
      </c>
      <c r="N35" s="3">
        <v>92</v>
      </c>
      <c r="O35" s="6"/>
      <c r="P35" s="6">
        <f>SUM(C35:N35)</f>
        <v>1153</v>
      </c>
      <c r="Q35" s="6" t="s">
        <v>45</v>
      </c>
    </row>
    <row r="38" spans="2:17" x14ac:dyDescent="0.3">
      <c r="B38" s="9" t="s">
        <v>46</v>
      </c>
      <c r="C38" s="9" t="s">
        <v>26</v>
      </c>
      <c r="D38" s="9" t="s">
        <v>27</v>
      </c>
      <c r="E38" s="9" t="s">
        <v>28</v>
      </c>
      <c r="F38" s="9" t="s">
        <v>29</v>
      </c>
      <c r="G38" s="9" t="s">
        <v>30</v>
      </c>
      <c r="H38" s="9" t="s">
        <v>31</v>
      </c>
      <c r="I38" s="9" t="s">
        <v>32</v>
      </c>
      <c r="J38" s="9" t="s">
        <v>33</v>
      </c>
      <c r="K38" s="9" t="s">
        <v>34</v>
      </c>
      <c r="L38" s="9" t="s">
        <v>35</v>
      </c>
      <c r="M38" s="9" t="s">
        <v>36</v>
      </c>
      <c r="N38" s="9" t="s">
        <v>37</v>
      </c>
      <c r="O38" s="9"/>
      <c r="P38" s="9"/>
    </row>
    <row r="39" spans="2:17" x14ac:dyDescent="0.3">
      <c r="B39" s="9" t="s">
        <v>38</v>
      </c>
      <c r="C39" s="10">
        <v>453</v>
      </c>
      <c r="D39" s="10">
        <v>220</v>
      </c>
      <c r="E39" s="10">
        <v>491</v>
      </c>
      <c r="F39" s="10">
        <v>317</v>
      </c>
      <c r="G39" s="10">
        <v>472</v>
      </c>
      <c r="H39" s="10">
        <v>408</v>
      </c>
      <c r="I39" s="10">
        <v>447</v>
      </c>
      <c r="J39" s="10">
        <v>219</v>
      </c>
      <c r="K39" s="10">
        <v>320</v>
      </c>
      <c r="L39" s="10">
        <v>441</v>
      </c>
      <c r="M39" s="10">
        <v>415</v>
      </c>
      <c r="N39" s="10">
        <v>500</v>
      </c>
      <c r="O39" s="9" t="s">
        <v>47</v>
      </c>
      <c r="P39" s="9"/>
    </row>
    <row r="40" spans="2:17" x14ac:dyDescent="0.3">
      <c r="B40" s="9" t="s">
        <v>39</v>
      </c>
      <c r="C40" s="10">
        <v>467</v>
      </c>
      <c r="D40" s="10">
        <v>393</v>
      </c>
      <c r="E40" s="10">
        <v>389</v>
      </c>
      <c r="F40" s="10">
        <v>309</v>
      </c>
      <c r="G40" s="10">
        <v>254</v>
      </c>
      <c r="H40" s="10">
        <v>249</v>
      </c>
      <c r="I40" s="10">
        <v>352</v>
      </c>
      <c r="J40" s="10">
        <v>215</v>
      </c>
      <c r="K40" s="10">
        <v>341</v>
      </c>
      <c r="L40" s="10">
        <v>347</v>
      </c>
      <c r="M40" s="10">
        <v>225</v>
      </c>
      <c r="N40" s="10">
        <v>232</v>
      </c>
      <c r="O40" s="9" t="s">
        <v>48</v>
      </c>
      <c r="P40" s="9" t="s">
        <v>49</v>
      </c>
    </row>
    <row r="41" spans="2:17" x14ac:dyDescent="0.3">
      <c r="B41" s="9" t="s">
        <v>40</v>
      </c>
      <c r="C41" s="10">
        <v>270</v>
      </c>
      <c r="D41" s="10">
        <v>269</v>
      </c>
      <c r="E41" s="10">
        <v>313</v>
      </c>
      <c r="F41" s="10">
        <v>462</v>
      </c>
      <c r="G41" s="10">
        <v>232</v>
      </c>
      <c r="H41" s="10">
        <v>329</v>
      </c>
      <c r="I41" s="10">
        <v>377</v>
      </c>
      <c r="J41" s="10">
        <v>238</v>
      </c>
      <c r="K41" s="10">
        <v>392</v>
      </c>
      <c r="L41" s="10">
        <v>302</v>
      </c>
      <c r="M41" s="10">
        <v>304</v>
      </c>
      <c r="N41" s="10">
        <v>458</v>
      </c>
      <c r="O41" s="10">
        <f>SUMPRODUCT(C29:N31,C39:N41)</f>
        <v>350907</v>
      </c>
      <c r="P41" s="9" t="s">
        <v>50</v>
      </c>
    </row>
    <row r="42" spans="2:17" x14ac:dyDescent="0.3">
      <c r="B42" s="8" t="s">
        <v>52</v>
      </c>
      <c r="C42" s="12">
        <v>5000</v>
      </c>
      <c r="D42" s="12">
        <v>5000</v>
      </c>
      <c r="E42" s="12">
        <v>5000</v>
      </c>
      <c r="F42" s="12">
        <v>5000</v>
      </c>
      <c r="G42" s="12">
        <v>5000</v>
      </c>
      <c r="H42" s="12">
        <v>5000</v>
      </c>
      <c r="I42" s="12">
        <v>5000</v>
      </c>
      <c r="J42" s="12">
        <v>5000</v>
      </c>
      <c r="K42" s="12">
        <v>5000</v>
      </c>
      <c r="L42" s="12">
        <v>5000</v>
      </c>
      <c r="M42" s="12">
        <v>5000</v>
      </c>
      <c r="N42" s="12">
        <v>5000</v>
      </c>
    </row>
  </sheetData>
  <mergeCells count="2">
    <mergeCell ref="K8:M8"/>
    <mergeCell ref="B8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</dc:creator>
  <cp:lastModifiedBy>Evgeniy</cp:lastModifiedBy>
  <dcterms:created xsi:type="dcterms:W3CDTF">2015-06-05T18:19:34Z</dcterms:created>
  <dcterms:modified xsi:type="dcterms:W3CDTF">2023-12-11T10:41:48Z</dcterms:modified>
</cp:coreProperties>
</file>