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h\Google Drive\Code\RivhitJS\input\"/>
    </mc:Choice>
  </mc:AlternateContent>
  <xr:revisionPtr revIDLastSave="0" documentId="13_ncr:1_{A8095532-7963-4E4C-A972-EF2CCC69C0C2}" xr6:coauthVersionLast="46" xr6:coauthVersionMax="46" xr10:uidLastSave="{00000000-0000-0000-0000-000000000000}"/>
  <bookViews>
    <workbookView xWindow="3720" yWindow="3720" windowWidth="21600" windowHeight="11385" xr2:uid="{D0E32BFD-2395-4977-8AF3-50BF61D64B3E}"/>
  </bookViews>
  <sheets>
    <sheet name="סיכום תשלומי דצמבר 20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8" i="1" l="1"/>
  <c r="L48" i="1"/>
  <c r="K48" i="1"/>
  <c r="J48" i="1"/>
</calcChain>
</file>

<file path=xl/sharedStrings.xml><?xml version="1.0" encoding="utf-8"?>
<sst xmlns="http://schemas.openxmlformats.org/spreadsheetml/2006/main" count="515" uniqueCount="222">
  <si>
    <t>חודש חיוב</t>
  </si>
  <si>
    <t>תאריך חיוב</t>
  </si>
  <si>
    <t>שם העסק</t>
  </si>
  <si>
    <t>שם</t>
  </si>
  <si>
    <t>משפחה</t>
  </si>
  <si>
    <t>אימייל</t>
  </si>
  <si>
    <t>טלפון</t>
  </si>
  <si>
    <t>סוג תשלום</t>
  </si>
  <si>
    <t>תשלומים</t>
  </si>
  <si>
    <t>סכום</t>
  </si>
  <si>
    <t>עמלת אשראי</t>
  </si>
  <si>
    <t>מע"מ</t>
  </si>
  <si>
    <t>סה"כ העברה לבנק</t>
  </si>
  <si>
    <t>אסמכתא</t>
  </si>
  <si>
    <t>מקור התשלום במערכת</t>
  </si>
  <si>
    <t>תיאור התשלום</t>
  </si>
  <si>
    <t>תאריך זיכוי לבנק</t>
  </si>
  <si>
    <t>סוג הכרטיס</t>
  </si>
  <si>
    <t>ארבע ספרות אחרונות</t>
  </si>
  <si>
    <t>דצמבר</t>
  </si>
  <si>
    <t>המכון ללימודי חשיבה הכרתית עש ימימה ער</t>
  </si>
  <si>
    <t>חדוה</t>
  </si>
  <si>
    <t>ברעם</t>
  </si>
  <si>
    <t>052-6228031</t>
  </si>
  <si>
    <t>הוראת קבע</t>
  </si>
  <si>
    <t>תשלום 6 מתוך 48</t>
  </si>
  <si>
    <t>ריצת הוראת קבע</t>
  </si>
  <si>
    <t>דמי חבר למכון ללימודי חשיבה הכרתית</t>
  </si>
  <si>
    <t>Mastercard-ישראלי</t>
  </si>
  <si>
    <t>ברכה</t>
  </si>
  <si>
    <t>הרשלום</t>
  </si>
  <si>
    <t>Brachahh@gmail.com</t>
  </si>
  <si>
    <t>050-6617064</t>
  </si>
  <si>
    <t>תשלום 15 מתוך 48</t>
  </si>
  <si>
    <t>Visa-ישראלי</t>
  </si>
  <si>
    <t>מיריי</t>
  </si>
  <si>
    <t>גבעון</t>
  </si>
  <si>
    <t>mireygivon@gmail.com</t>
  </si>
  <si>
    <t>052-6458773</t>
  </si>
  <si>
    <t>אבנר</t>
  </si>
  <si>
    <t>בלוך</t>
  </si>
  <si>
    <t>abluch@gmail.com</t>
  </si>
  <si>
    <t>052-6136397</t>
  </si>
  <si>
    <t>תשלום 10 מתוך 10</t>
  </si>
  <si>
    <t>שי</t>
  </si>
  <si>
    <t>רז</t>
  </si>
  <si>
    <t>shay.raz@gmail.com</t>
  </si>
  <si>
    <t>054-5750225</t>
  </si>
  <si>
    <t>תשלום 18 מתוך 48</t>
  </si>
  <si>
    <t>דמי חבר למכון לחשיבה הכרתית</t>
  </si>
  <si>
    <t>ירון</t>
  </si>
  <si>
    <t>תדמור</t>
  </si>
  <si>
    <t>054-5205014</t>
  </si>
  <si>
    <t>רויטל</t>
  </si>
  <si>
    <t>אזולאי</t>
  </si>
  <si>
    <t>Revitalmp@gmail.com</t>
  </si>
  <si>
    <t>050-5660035</t>
  </si>
  <si>
    <t>אריק</t>
  </si>
  <si>
    <t xml:space="preserve">	חכימי - המכון</t>
  </si>
  <si>
    <t>arik.hakimi@gmail.com</t>
  </si>
  <si>
    <t>050-5210203</t>
  </si>
  <si>
    <t>רונית</t>
  </si>
  <si>
    <t>מילר</t>
  </si>
  <si>
    <t>mronit@etrog.net.il</t>
  </si>
  <si>
    <t>050-4165244</t>
  </si>
  <si>
    <t>תשלום 11 מתוך 48</t>
  </si>
  <si>
    <t>גפן</t>
  </si>
  <si>
    <t>גלצור</t>
  </si>
  <si>
    <t>Gefengalei@gmail.com</t>
  </si>
  <si>
    <t>050-6843101</t>
  </si>
  <si>
    <t>ללא הגבלה</t>
  </si>
  <si>
    <t>דמי חבר</t>
  </si>
  <si>
    <t>תמר</t>
  </si>
  <si>
    <t>אמיר</t>
  </si>
  <si>
    <t>Amirtamar8@gmail.com</t>
  </si>
  <si>
    <t>052-4488672</t>
  </si>
  <si>
    <t>לאה</t>
  </si>
  <si>
    <t>ואנוצ׳י</t>
  </si>
  <si>
    <t>leahv10@gmail.com</t>
  </si>
  <si>
    <t>052-4446378</t>
  </si>
  <si>
    <t>אילנה</t>
  </si>
  <si>
    <t>נגר</t>
  </si>
  <si>
    <t>Ilanayemima@gmail.com</t>
  </si>
  <si>
    <t>052-6028511</t>
  </si>
  <si>
    <t>דמי חבר במכון ללימודי חשיבה הכרתית</t>
  </si>
  <si>
    <t>דוד</t>
  </si>
  <si>
    <t>לוריא</t>
  </si>
  <si>
    <t>design@davidluria.com</t>
  </si>
  <si>
    <t>054-7950458</t>
  </si>
  <si>
    <t>דמי חבר חודשיים למכון ללימודי חשיבה הכרתית</t>
  </si>
  <si>
    <t>נעמה</t>
  </si>
  <si>
    <t>חקלאי</t>
  </si>
  <si>
    <t>Tzmihati@gmail.com</t>
  </si>
  <si>
    <t>052-8664154</t>
  </si>
  <si>
    <t>אורה</t>
  </si>
  <si>
    <t>קרן</t>
  </si>
  <si>
    <t>or_ker@netvision.net.il</t>
  </si>
  <si>
    <t>050-6434440</t>
  </si>
  <si>
    <t>דמי חבר חודשיים במכון ללימודי חשיבה הכרתית</t>
  </si>
  <si>
    <t>מירה</t>
  </si>
  <si>
    <t>רנסיה</t>
  </si>
  <si>
    <t>mira@ashp.co.il</t>
  </si>
  <si>
    <t>054-3150153</t>
  </si>
  <si>
    <t>אילן</t>
  </si>
  <si>
    <t>הרן</t>
  </si>
  <si>
    <t>ilan.haran@gmail.com</t>
  </si>
  <si>
    <t>050-3344666</t>
  </si>
  <si>
    <t>תשלום 25 מתוך 48</t>
  </si>
  <si>
    <t>דמי חבר במכון לחשיבה הכרתית</t>
  </si>
  <si>
    <t>אנני</t>
  </si>
  <si>
    <t>(חנה) פישר</t>
  </si>
  <si>
    <t>054-4464678</t>
  </si>
  <si>
    <t>תרומה למכון ללימודי חשיבה הכרתית</t>
  </si>
  <si>
    <t>ליה</t>
  </si>
  <si>
    <t>אנדל</t>
  </si>
  <si>
    <t>052-5993234</t>
  </si>
  <si>
    <t>נועה</t>
  </si>
  <si>
    <t>לויט</t>
  </si>
  <si>
    <t>cnlevit@gmail.com</t>
  </si>
  <si>
    <t>050-4043616</t>
  </si>
  <si>
    <t>מיכל</t>
  </si>
  <si>
    <t>לוי</t>
  </si>
  <si>
    <t>michall@eca.gov.il</t>
  </si>
  <si>
    <t>050-6255245</t>
  </si>
  <si>
    <t>Diners-ישראלי</t>
  </si>
  <si>
    <t>diyukim@gmail.com</t>
  </si>
  <si>
    <t>052-4656052</t>
  </si>
  <si>
    <t>תשלום 33 מתוך 48</t>
  </si>
  <si>
    <t>טלי</t>
  </si>
  <si>
    <t>ידידיה</t>
  </si>
  <si>
    <t>tal.yedidya@gmail.com</t>
  </si>
  <si>
    <t>054-2505155</t>
  </si>
  <si>
    <t>תשלום 28 מתוך 48</t>
  </si>
  <si>
    <t>דמי חבר חודשיים במכון לחשיבה הכרתית</t>
  </si>
  <si>
    <t>יואב</t>
  </si>
  <si>
    <t>אפטוביצר</t>
  </si>
  <si>
    <t>yoav.aptowizer@gmail.com</t>
  </si>
  <si>
    <t>054-7704668</t>
  </si>
  <si>
    <t>חכמוב</t>
  </si>
  <si>
    <t>michal.haha@gmail.com</t>
  </si>
  <si>
    <t>054-6262761</t>
  </si>
  <si>
    <t>דמי חבר חודשיים</t>
  </si>
  <si>
    <t>שמואל</t>
  </si>
  <si>
    <t>shmulikim@gmail.com</t>
  </si>
  <si>
    <t>052-6378825</t>
  </si>
  <si>
    <t>הינדה</t>
  </si>
  <si>
    <t xml:space="preserve">	לימור סימן טוב</t>
  </si>
  <si>
    <t>052-8473882</t>
  </si>
  <si>
    <t>תשלום 29 מתוך 48</t>
  </si>
  <si>
    <t>תיאור העסקה / שירות</t>
  </si>
  <si>
    <t>אורלי</t>
  </si>
  <si>
    <t>מגר</t>
  </si>
  <si>
    <t>ORLY.MAGER@GMAIL.COM</t>
  </si>
  <si>
    <t>052-3452083</t>
  </si>
  <si>
    <t>תשלום 24 מתוך 48</t>
  </si>
  <si>
    <t>דמי חבר במכון לחשיבה הכרתית ע״ש ימימה</t>
  </si>
  <si>
    <t>הדס</t>
  </si>
  <si>
    <t>גולדשטיין</t>
  </si>
  <si>
    <t>Hadas@onlife.co.il</t>
  </si>
  <si>
    <t>050-5266842</t>
  </si>
  <si>
    <t>דורון</t>
  </si>
  <si>
    <t>הרצליך</t>
  </si>
  <si>
    <t>doron.herzlich@gmail.com</t>
  </si>
  <si>
    <t>054-5585818</t>
  </si>
  <si>
    <t>סימה</t>
  </si>
  <si>
    <t>וולברג</t>
  </si>
  <si>
    <t>052-6968594</t>
  </si>
  <si>
    <t>תשלום 12 מתוך 48</t>
  </si>
  <si>
    <t>שושנה</t>
  </si>
  <si>
    <t>054-2455175</t>
  </si>
  <si>
    <t>תרומה למכון ללימודשי חשיבה הכרתית</t>
  </si>
  <si>
    <t xml:space="preserve">חוה	</t>
  </si>
  <si>
    <t>לנדאו - המכון</t>
  </si>
  <si>
    <t>054-6646618</t>
  </si>
  <si>
    <t>יעקב</t>
  </si>
  <si>
    <t>אלפנט</t>
  </si>
  <si>
    <t>Jacob770770@gmail.com</t>
  </si>
  <si>
    <t>052-5253808</t>
  </si>
  <si>
    <t>תשלום 16 מתוך 48</t>
  </si>
  <si>
    <t>דמי חברות חודשיים במכון ללימודי חשיבה הכרתית</t>
  </si>
  <si>
    <t>יחיאל</t>
  </si>
  <si>
    <t>רוזמן</t>
  </si>
  <si>
    <t>hilik132@gmail.com</t>
  </si>
  <si>
    <t>050-5238077</t>
  </si>
  <si>
    <t>אסתר</t>
  </si>
  <si>
    <t>ויקסלבאום</t>
  </si>
  <si>
    <t>Eswei14@gmail.com</t>
  </si>
  <si>
    <t>054-8098438</t>
  </si>
  <si>
    <t>ראובני</t>
  </si>
  <si>
    <t>054-4552142</t>
  </si>
  <si>
    <t>זוהר</t>
  </si>
  <si>
    <t>Azraz@zahav.net.il</t>
  </si>
  <si>
    <t>052-3770595</t>
  </si>
  <si>
    <t>דמי חבר למכון ללימודי חשיבה. הכרתית</t>
  </si>
  <si>
    <t>נופר</t>
  </si>
  <si>
    <t>ניצני אסולין</t>
  </si>
  <si>
    <t>nofar.assulin@gmail.com</t>
  </si>
  <si>
    <t>054-4464801</t>
  </si>
  <si>
    <t>תשלום 7 מתוך 48</t>
  </si>
  <si>
    <t>Isracard-ישראלי</t>
  </si>
  <si>
    <t>עלון</t>
  </si>
  <si>
    <t>דיאנה</t>
  </si>
  <si>
    <t>alon.dianna1@gmail.com</t>
  </si>
  <si>
    <t>052-6002703</t>
  </si>
  <si>
    <t>תרומה</t>
  </si>
  <si>
    <t>לביא לשם</t>
  </si>
  <si>
    <t>Shosh722@gmail.com</t>
  </si>
  <si>
    <t>054-5849712</t>
  </si>
  <si>
    <t>יעל</t>
  </si>
  <si>
    <t>גולדין</t>
  </si>
  <si>
    <t>052-5357424</t>
  </si>
  <si>
    <t>דוריס</t>
  </si>
  <si>
    <t>אברהם</t>
  </si>
  <si>
    <t>dorisa5101968@gmsil.com</t>
  </si>
  <si>
    <t>053-6334846</t>
  </si>
  <si>
    <t>אורנה</t>
  </si>
  <si>
    <t>חודק</t>
  </si>
  <si>
    <t>Orna_hodak@walla.co.il</t>
  </si>
  <si>
    <t>052-2431046</t>
  </si>
  <si>
    <t>דרישת תשלום</t>
  </si>
  <si>
    <t>דמי חבר למדריך</t>
  </si>
  <si>
    <t>סולומונצ'יק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</si>
</sst>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4D2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 vertical="center"/>
    </xf>
    <xf numFmtId="164" fontId="0" fillId="2" borderId="1" xfId="0" applyNumberFormat="1" applyFill="1" applyBorder="1" applyAlignment="1">
      <alignment horizontal="right" vertical="center"/>
    </xf>
    <xf numFmtId="22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Alignment="1">
      <alignment horizontal="right"/>
    </xf>
    <xf numFmtId="164" fontId="0" fillId="0" borderId="0" xfId="1" applyFont="1"/>
    <xf numFmtId="14" fontId="0" fillId="0" borderId="0" xfId="0" applyNumberFormat="1"/>
  </cellXfs>
  <cellStyles count="2">
    <cellStyle name="Comma" xfId="1" builtinId="3"/>
    <cellStyle name="Normal" xfId="0" builtinId="0"/>
  </cellStyles>
  <dxfs count="41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164" formatCode="_(* #,##0.00_);_(* \(#,##0.00\);_(* &quot;-&quot;??_);_(@_)"/>
      <fill>
        <patternFill patternType="solid">
          <fgColor indexed="64"/>
          <bgColor rgb="FFB4D2FF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 style="thin">
          <color rgb="FF000000"/>
        </bottom>
      </border>
    </dxf>
    <dxf>
      <numFmt numFmtId="164" formatCode="_(* #,##0.00_);_(* \(#,##0.00\);_(* &quot;-&quot;??_);_(@_)"/>
      <fill>
        <patternFill patternType="solid">
          <fgColor indexed="64"/>
          <bgColor rgb="FFB4D2FF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 style="thin">
          <color rgb="FF000000"/>
        </bottom>
      </border>
    </dxf>
    <dxf>
      <numFmt numFmtId="164" formatCode="_(* #,##0.00_);_(* \(#,##0.00\);_(* &quot;-&quot;??_);_(@_)"/>
      <fill>
        <patternFill patternType="solid">
          <fgColor indexed="64"/>
          <bgColor rgb="FFB4D2FF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 style="thin">
          <color rgb="FF000000"/>
        </bottom>
      </border>
    </dxf>
    <dxf>
      <numFmt numFmtId="164" formatCode="_(* #,##0.00_);_(* \(#,##0.00\);_(* &quot;-&quot;??_);_(@_)"/>
      <fill>
        <patternFill patternType="solid">
          <fgColor indexed="64"/>
          <bgColor rgb="FFB4D2FF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rgb="FF000000"/>
        </top>
        <bottom style="thin">
          <color rgb="FF000000"/>
        </bottom>
      </border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65" formatCode="m/d/yyyy"/>
      <alignment horizontal="general" vertical="center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164" formatCode="_(* #,##0.00_);_(* \(#,##0.00\);_(* &quot;-&quot;??_);_(@_)"/>
      <alignment horizontal="general" vertical="center" textRotation="0" wrapText="0" indent="0" justifyLastLine="0" shrinkToFit="0" readingOrder="0"/>
    </dxf>
    <dxf>
      <numFmt numFmtId="164" formatCode="_(* #,##0.00_);_(* \(#,##0.00\);_(* &quot;-&quot;??_);_(@_)"/>
      <alignment horizontal="general" vertical="center" textRotation="0" wrapText="0" indent="0" justifyLastLine="0" shrinkToFit="0" readingOrder="0"/>
    </dxf>
    <dxf>
      <numFmt numFmtId="164" formatCode="_(* #,##0.00_);_(* \(#,##0.00\);_(* &quot;-&quot;??_);_(@_)"/>
      <alignment horizontal="general" vertical="center" textRotation="0" wrapText="0" indent="0" justifyLastLine="0" shrinkToFit="0" readingOrder="0"/>
    </dxf>
    <dxf>
      <numFmt numFmtId="164" formatCode="_(* #,##0.00_);_(* \(#,##0.00\);_(* &quot;-&quot;??_);_(@_)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  <alignment horizontal="right" vertical="bottom" textRotation="0" wrapText="0" indent="0" justifyLastLine="0" shrinkToFit="0" readingOrder="0"/>
    </dxf>
    <dxf>
      <numFmt numFmtId="166" formatCode="m/d/yyyy\ h:mm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642235-22BF-432E-A1AE-774FF4FB2697}" name="Table" displayName="Table" ref="A1:S48" totalsRowCount="1" headerRowDxfId="40" dataDxfId="39" totalsRowDxfId="38">
  <autoFilter ref="A1:S47" xr:uid="{C6C69DAE-1171-43A4-820A-12F50F629E5C}"/>
  <tableColumns count="19">
    <tableColumn id="1" xr3:uid="{A33366EA-D6D3-4B2C-924C-5CB7C2346C97}" name="חודש חיוב" dataDxfId="37" totalsRowDxfId="18"/>
    <tableColumn id="2" xr3:uid="{E3A06F37-0254-4352-A0B0-2D2F355FD9C8}" name="תאריך חיוב" dataDxfId="36" totalsRowDxfId="17"/>
    <tableColumn id="3" xr3:uid="{C0A5063C-2ABB-41CC-9F9F-58A578BE67A8}" name="שם העסק" dataDxfId="35" totalsRowDxfId="16"/>
    <tableColumn id="4" xr3:uid="{6A131297-A0F4-48E6-82E3-C0B3E9682AF1}" name="שם" dataDxfId="34" totalsRowDxfId="15"/>
    <tableColumn id="5" xr3:uid="{E2E69922-8C06-4E70-A79F-CD8E3E85BF27}" name="משפחה" dataDxfId="33" totalsRowDxfId="14"/>
    <tableColumn id="6" xr3:uid="{B6FC0F50-A711-40CE-9E39-2AF7E6F33E69}" name="אימייל" dataDxfId="32" totalsRowDxfId="13"/>
    <tableColumn id="7" xr3:uid="{5A34A7A1-7F56-4348-A1E5-58FAEB3F7636}" name="טלפון" dataDxfId="31" totalsRowDxfId="12"/>
    <tableColumn id="8" xr3:uid="{7F89F7C1-0CBA-40D8-9264-77311E663575}" name="סוג תשלום" dataDxfId="30" totalsRowDxfId="11"/>
    <tableColumn id="9" xr3:uid="{40776DAD-53B3-4C36-96FF-9E8C9D2461A0}" name="תשלומים" dataDxfId="29" totalsRowDxfId="10"/>
    <tableColumn id="10" xr3:uid="{E9A766A7-00A6-4B84-BBC0-0EC8BF159E48}" name="סכום" totalsRowFunction="sum" dataDxfId="28" totalsRowDxfId="9" dataCellStyle="Comma"/>
    <tableColumn id="11" xr3:uid="{20CCE404-0FBC-4576-97DC-C5E4A1FB7A6B}" name="עמלת אשראי" totalsRowFunction="sum" dataDxfId="27" totalsRowDxfId="8" dataCellStyle="Comma"/>
    <tableColumn id="12" xr3:uid="{FEE93CFC-4261-485E-8F5B-92471E3DB22F}" name="מע&quot;מ" totalsRowFunction="sum" dataDxfId="26" totalsRowDxfId="7" dataCellStyle="Comma"/>
    <tableColumn id="13" xr3:uid="{75A06497-F2A8-4903-B58C-76F294674DB5}" name="סה&quot;כ העברה לבנק" totalsRowFunction="sum" dataDxfId="25" totalsRowDxfId="6" dataCellStyle="Comma"/>
    <tableColumn id="14" xr3:uid="{6118EC0D-A0DF-45E9-92F3-F8F48D843FF8}" name="אסמכתא" dataDxfId="24" totalsRowDxfId="5"/>
    <tableColumn id="15" xr3:uid="{AB250BB9-BD09-494E-B5B5-1BFEC8D9EE4E}" name="מקור התשלום במערכת" dataDxfId="23" totalsRowDxfId="4"/>
    <tableColumn id="16" xr3:uid="{D26DBFB9-AFBA-4A6D-937F-F3EF6083EECF}" name="תיאור התשלום" dataDxfId="22" totalsRowDxfId="3"/>
    <tableColumn id="17" xr3:uid="{C07368DF-9F0D-4C33-8082-047E5D81D07F}" name="תאריך זיכוי לבנק" dataDxfId="21" totalsRowDxfId="2"/>
    <tableColumn id="18" xr3:uid="{C4A1E481-79AD-40D6-825D-5AA6F49912C4}" name="סוג הכרטיס" dataDxfId="20" totalsRowDxfId="1"/>
    <tableColumn id="19" xr3:uid="{EC68AED7-715B-4FA1-8C3A-5E04AA6DCF3B}" name="ארבע ספרות אחרונות" dataDxfId="19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0C16A-F2B2-4520-AA55-7364C3C01C01}">
  <dimension ref="A1:S48"/>
  <sheetViews>
    <sheetView showGridLines="0" rightToLeft="1" tabSelected="1" workbookViewId="0">
      <pane ySplit="1" topLeftCell="A14" activePane="bottomLeft" state="frozen"/>
      <selection pane="bottomLeft" activeCell="C24" sqref="C24"/>
    </sheetView>
  </sheetViews>
  <sheetFormatPr defaultColWidth="9" defaultRowHeight="15" x14ac:dyDescent="0.25"/>
  <cols>
    <col min="1" max="1" width="15" style="1" customWidth="1"/>
    <col min="2" max="2" width="14.5703125" style="1" customWidth="1"/>
    <col min="3" max="3" width="34.85546875" style="1" customWidth="1"/>
    <col min="4" max="4" width="16.42578125" style="1" customWidth="1"/>
    <col min="5" max="5" width="16.85546875" style="1" customWidth="1"/>
    <col min="6" max="6" width="14.28515625" style="1" customWidth="1"/>
    <col min="7" max="7" width="16" style="1" customWidth="1"/>
    <col min="8" max="8" width="27.42578125" style="1" customWidth="1"/>
    <col min="9" max="9" width="18.42578125" style="1" customWidth="1"/>
    <col min="10" max="10" width="15" style="1" customWidth="1"/>
    <col min="11" max="11" width="17.28515625" style="1" customWidth="1"/>
    <col min="12" max="12" width="16.140625" style="1" customWidth="1"/>
    <col min="13" max="13" width="18.42578125" style="1" customWidth="1"/>
    <col min="14" max="14" width="16.140625" style="1" customWidth="1"/>
    <col min="15" max="15" width="24" style="1" customWidth="1"/>
    <col min="16" max="16" width="19.85546875" style="1" customWidth="1"/>
    <col min="17" max="17" width="17" style="1" customWidth="1"/>
    <col min="18" max="18" width="18.28515625" style="1" customWidth="1"/>
    <col min="19" max="19" width="17.7109375" style="1" customWidth="1"/>
    <col min="20" max="16384" width="9" style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t="s">
        <v>19</v>
      </c>
      <c r="B2" s="3">
        <v>44166.34097222222</v>
      </c>
      <c r="C2" s="4" t="s">
        <v>20</v>
      </c>
      <c r="D2" s="4" t="s">
        <v>21</v>
      </c>
      <c r="E2" s="4" t="s">
        <v>22</v>
      </c>
      <c r="F2" s="5"/>
      <c r="G2" s="5" t="s">
        <v>23</v>
      </c>
      <c r="H2" s="6" t="s">
        <v>24</v>
      </c>
      <c r="I2" t="s">
        <v>25</v>
      </c>
      <c r="J2" s="7">
        <v>72</v>
      </c>
      <c r="K2" s="7">
        <v>1.008</v>
      </c>
      <c r="L2" s="7">
        <v>0.17136000000000001</v>
      </c>
      <c r="M2" s="7">
        <v>70.820639999999997</v>
      </c>
      <c r="N2">
        <v>92355211</v>
      </c>
      <c r="O2" t="s">
        <v>26</v>
      </c>
      <c r="P2" s="6" t="s">
        <v>27</v>
      </c>
      <c r="Q2" s="8">
        <v>44206</v>
      </c>
      <c r="R2" s="6" t="s">
        <v>28</v>
      </c>
      <c r="S2">
        <v>9797</v>
      </c>
    </row>
    <row r="3" spans="1:19" x14ac:dyDescent="0.25">
      <c r="A3" t="s">
        <v>19</v>
      </c>
      <c r="B3" s="3">
        <v>44171.322916666664</v>
      </c>
      <c r="C3" s="4" t="s">
        <v>20</v>
      </c>
      <c r="D3" s="4" t="s">
        <v>29</v>
      </c>
      <c r="E3" s="4" t="s">
        <v>30</v>
      </c>
      <c r="F3" s="5" t="s">
        <v>31</v>
      </c>
      <c r="G3" s="5" t="s">
        <v>32</v>
      </c>
      <c r="H3" s="6" t="s">
        <v>24</v>
      </c>
      <c r="I3" t="s">
        <v>33</v>
      </c>
      <c r="J3" s="7">
        <v>32</v>
      </c>
      <c r="K3" s="7">
        <v>0.44799999999999995</v>
      </c>
      <c r="L3" s="7">
        <v>7.6159999999999992E-2</v>
      </c>
      <c r="M3" s="7">
        <v>31.475839999999998</v>
      </c>
      <c r="N3">
        <v>92872758</v>
      </c>
      <c r="O3" t="s">
        <v>26</v>
      </c>
      <c r="P3" s="6" t="s">
        <v>27</v>
      </c>
      <c r="Q3" s="8">
        <v>44206</v>
      </c>
      <c r="R3" s="6" t="s">
        <v>34</v>
      </c>
      <c r="S3">
        <v>4122</v>
      </c>
    </row>
    <row r="4" spans="1:19" x14ac:dyDescent="0.25">
      <c r="A4" t="s">
        <v>19</v>
      </c>
      <c r="B4" s="3">
        <v>44172.322222222225</v>
      </c>
      <c r="C4" s="4" t="s">
        <v>20</v>
      </c>
      <c r="D4" s="4" t="s">
        <v>35</v>
      </c>
      <c r="E4" s="4" t="s">
        <v>36</v>
      </c>
      <c r="F4" s="5" t="s">
        <v>37</v>
      </c>
      <c r="G4" s="5" t="s">
        <v>38</v>
      </c>
      <c r="H4" s="6" t="s">
        <v>24</v>
      </c>
      <c r="I4" t="s">
        <v>33</v>
      </c>
      <c r="J4" s="7">
        <v>72</v>
      </c>
      <c r="K4" s="7">
        <v>1.008</v>
      </c>
      <c r="L4" s="7">
        <v>0.17136000000000001</v>
      </c>
      <c r="M4" s="7">
        <v>70.820639999999997</v>
      </c>
      <c r="N4">
        <v>92990833</v>
      </c>
      <c r="O4" t="s">
        <v>26</v>
      </c>
      <c r="P4" s="6" t="s">
        <v>27</v>
      </c>
      <c r="Q4" s="8">
        <v>44206</v>
      </c>
      <c r="R4" s="6" t="s">
        <v>28</v>
      </c>
      <c r="S4">
        <v>7435</v>
      </c>
    </row>
    <row r="5" spans="1:19" x14ac:dyDescent="0.25">
      <c r="A5" t="s">
        <v>19</v>
      </c>
      <c r="B5" s="3">
        <v>44173.320138888892</v>
      </c>
      <c r="C5" s="4" t="s">
        <v>20</v>
      </c>
      <c r="D5" s="4" t="s">
        <v>39</v>
      </c>
      <c r="E5" s="4" t="s">
        <v>40</v>
      </c>
      <c r="F5" s="5" t="s">
        <v>41</v>
      </c>
      <c r="G5" s="5" t="s">
        <v>42</v>
      </c>
      <c r="H5" s="6" t="s">
        <v>24</v>
      </c>
      <c r="I5" t="s">
        <v>43</v>
      </c>
      <c r="J5" s="7">
        <v>32</v>
      </c>
      <c r="K5" s="7">
        <v>0.44799999999999995</v>
      </c>
      <c r="L5" s="7">
        <v>7.6159999999999992E-2</v>
      </c>
      <c r="M5" s="7">
        <v>31.475839999999998</v>
      </c>
      <c r="N5">
        <v>93094157</v>
      </c>
      <c r="O5" t="s">
        <v>26</v>
      </c>
      <c r="P5" s="6" t="s">
        <v>27</v>
      </c>
      <c r="Q5" s="8">
        <v>44206</v>
      </c>
      <c r="R5" s="6" t="s">
        <v>28</v>
      </c>
      <c r="S5">
        <v>563</v>
      </c>
    </row>
    <row r="6" spans="1:19" x14ac:dyDescent="0.25">
      <c r="A6" t="s">
        <v>19</v>
      </c>
      <c r="B6" s="3">
        <v>44174.313194444447</v>
      </c>
      <c r="C6" s="4" t="s">
        <v>20</v>
      </c>
      <c r="D6" s="4" t="s">
        <v>44</v>
      </c>
      <c r="E6" s="4" t="s">
        <v>45</v>
      </c>
      <c r="F6" s="5" t="s">
        <v>46</v>
      </c>
      <c r="G6" s="5" t="s">
        <v>47</v>
      </c>
      <c r="H6" s="6" t="s">
        <v>24</v>
      </c>
      <c r="I6" t="s">
        <v>48</v>
      </c>
      <c r="J6" s="7">
        <v>32</v>
      </c>
      <c r="K6" s="7">
        <v>0.44799999999999995</v>
      </c>
      <c r="L6" s="7">
        <v>7.6159999999999992E-2</v>
      </c>
      <c r="M6" s="7">
        <v>31.475839999999998</v>
      </c>
      <c r="N6">
        <v>93214384</v>
      </c>
      <c r="O6" t="s">
        <v>26</v>
      </c>
      <c r="P6" s="6" t="s">
        <v>49</v>
      </c>
      <c r="Q6" s="8">
        <v>44206</v>
      </c>
      <c r="R6" s="6" t="s">
        <v>34</v>
      </c>
      <c r="S6">
        <v>513</v>
      </c>
    </row>
    <row r="7" spans="1:19" x14ac:dyDescent="0.25">
      <c r="A7" t="s">
        <v>19</v>
      </c>
      <c r="B7" s="3">
        <v>44174.313194444447</v>
      </c>
      <c r="C7" s="4" t="s">
        <v>20</v>
      </c>
      <c r="D7" s="4" t="s">
        <v>50</v>
      </c>
      <c r="E7" s="4" t="s">
        <v>51</v>
      </c>
      <c r="F7" s="5"/>
      <c r="G7" s="5" t="s">
        <v>52</v>
      </c>
      <c r="H7" s="6" t="s">
        <v>24</v>
      </c>
      <c r="I7" t="s">
        <v>48</v>
      </c>
      <c r="J7" s="7">
        <v>32</v>
      </c>
      <c r="K7" s="7">
        <v>0.44799999999999995</v>
      </c>
      <c r="L7" s="7">
        <v>7.6159999999999992E-2</v>
      </c>
      <c r="M7" s="7">
        <v>31.475839999999998</v>
      </c>
      <c r="N7">
        <v>93214386</v>
      </c>
      <c r="O7" t="s">
        <v>26</v>
      </c>
      <c r="P7" s="6" t="s">
        <v>27</v>
      </c>
      <c r="Q7" s="8">
        <v>44206</v>
      </c>
      <c r="R7" s="6" t="s">
        <v>34</v>
      </c>
      <c r="S7">
        <v>772</v>
      </c>
    </row>
    <row r="8" spans="1:19" x14ac:dyDescent="0.25">
      <c r="A8" t="s">
        <v>19</v>
      </c>
      <c r="B8" s="3">
        <v>44174.313888888886</v>
      </c>
      <c r="C8" s="4" t="s">
        <v>20</v>
      </c>
      <c r="D8" s="4" t="s">
        <v>53</v>
      </c>
      <c r="E8" s="4" t="s">
        <v>54</v>
      </c>
      <c r="F8" s="5" t="s">
        <v>55</v>
      </c>
      <c r="G8" s="5" t="s">
        <v>56</v>
      </c>
      <c r="H8" s="6" t="s">
        <v>24</v>
      </c>
      <c r="I8" t="s">
        <v>48</v>
      </c>
      <c r="J8" s="7">
        <v>72</v>
      </c>
      <c r="K8" s="7">
        <v>1.008</v>
      </c>
      <c r="L8" s="7">
        <v>0.17136000000000001</v>
      </c>
      <c r="M8" s="7">
        <v>70.820639999999997</v>
      </c>
      <c r="N8">
        <v>93214390</v>
      </c>
      <c r="O8" t="s">
        <v>26</v>
      </c>
      <c r="P8" s="6" t="s">
        <v>49</v>
      </c>
      <c r="Q8" s="8">
        <v>44206</v>
      </c>
      <c r="R8" s="6" t="s">
        <v>34</v>
      </c>
      <c r="S8">
        <v>7354</v>
      </c>
    </row>
    <row r="9" spans="1:19" x14ac:dyDescent="0.25">
      <c r="A9" t="s">
        <v>19</v>
      </c>
      <c r="B9" s="3">
        <v>44174.313888888886</v>
      </c>
      <c r="C9" s="4" t="s">
        <v>20</v>
      </c>
      <c r="D9" s="4" t="s">
        <v>57</v>
      </c>
      <c r="E9" s="4" t="s">
        <v>58</v>
      </c>
      <c r="F9" s="5" t="s">
        <v>59</v>
      </c>
      <c r="G9" s="5" t="s">
        <v>60</v>
      </c>
      <c r="H9" s="6" t="s">
        <v>24</v>
      </c>
      <c r="I9" t="s">
        <v>48</v>
      </c>
      <c r="J9" s="7">
        <v>72</v>
      </c>
      <c r="K9" s="7">
        <v>1.008</v>
      </c>
      <c r="L9" s="7">
        <v>0.17136000000000001</v>
      </c>
      <c r="M9" s="7">
        <v>70.820639999999997</v>
      </c>
      <c r="N9">
        <v>93214399</v>
      </c>
      <c r="O9" t="s">
        <v>26</v>
      </c>
      <c r="P9" s="6" t="s">
        <v>27</v>
      </c>
      <c r="Q9" s="8">
        <v>44206</v>
      </c>
      <c r="R9" s="6" t="s">
        <v>28</v>
      </c>
      <c r="S9">
        <v>4995</v>
      </c>
    </row>
    <row r="10" spans="1:19" x14ac:dyDescent="0.25">
      <c r="A10" t="s">
        <v>19</v>
      </c>
      <c r="B10" s="3">
        <v>44174.318749999999</v>
      </c>
      <c r="C10" s="4" t="s">
        <v>20</v>
      </c>
      <c r="D10" s="4" t="s">
        <v>61</v>
      </c>
      <c r="E10" s="4" t="s">
        <v>62</v>
      </c>
      <c r="F10" s="5" t="s">
        <v>63</v>
      </c>
      <c r="G10" s="5" t="s">
        <v>64</v>
      </c>
      <c r="H10" s="6" t="s">
        <v>24</v>
      </c>
      <c r="I10" t="s">
        <v>65</v>
      </c>
      <c r="J10" s="7">
        <v>72</v>
      </c>
      <c r="K10" s="7">
        <v>1.008</v>
      </c>
      <c r="L10" s="7">
        <v>0.17136000000000001</v>
      </c>
      <c r="M10" s="7">
        <v>70.820639999999997</v>
      </c>
      <c r="N10">
        <v>93214804</v>
      </c>
      <c r="O10" t="s">
        <v>26</v>
      </c>
      <c r="P10" s="6" t="s">
        <v>27</v>
      </c>
      <c r="Q10" s="8">
        <v>44206</v>
      </c>
      <c r="R10" s="6" t="s">
        <v>34</v>
      </c>
      <c r="S10">
        <v>7325</v>
      </c>
    </row>
    <row r="11" spans="1:19" x14ac:dyDescent="0.25">
      <c r="A11" t="s">
        <v>19</v>
      </c>
      <c r="B11" s="3">
        <v>44174.352083333331</v>
      </c>
      <c r="C11" s="4" t="s">
        <v>20</v>
      </c>
      <c r="D11" s="4" t="s">
        <v>66</v>
      </c>
      <c r="E11" s="4" t="s">
        <v>67</v>
      </c>
      <c r="F11" s="5" t="s">
        <v>68</v>
      </c>
      <c r="G11" s="5" t="s">
        <v>69</v>
      </c>
      <c r="H11" s="6" t="s">
        <v>24</v>
      </c>
      <c r="I11" t="s">
        <v>70</v>
      </c>
      <c r="J11" s="7">
        <v>72</v>
      </c>
      <c r="K11" s="7">
        <v>1.008</v>
      </c>
      <c r="L11" s="7">
        <v>0.17136000000000001</v>
      </c>
      <c r="M11" s="7">
        <v>70.820639999999997</v>
      </c>
      <c r="N11">
        <v>93218204</v>
      </c>
      <c r="O11" t="s">
        <v>26</v>
      </c>
      <c r="P11" s="6" t="s">
        <v>71</v>
      </c>
      <c r="Q11" s="8">
        <v>44206</v>
      </c>
      <c r="R11" s="6" t="s">
        <v>34</v>
      </c>
      <c r="S11">
        <v>7026</v>
      </c>
    </row>
    <row r="12" spans="1:19" x14ac:dyDescent="0.25">
      <c r="A12" t="s">
        <v>19</v>
      </c>
      <c r="B12" s="3">
        <v>44175.327777777777</v>
      </c>
      <c r="C12" s="4" t="s">
        <v>20</v>
      </c>
      <c r="D12" s="4" t="s">
        <v>72</v>
      </c>
      <c r="E12" s="4" t="s">
        <v>73</v>
      </c>
      <c r="F12" s="5" t="s">
        <v>74</v>
      </c>
      <c r="G12" s="5" t="s">
        <v>75</v>
      </c>
      <c r="H12" s="6" t="s">
        <v>24</v>
      </c>
      <c r="I12" t="s">
        <v>33</v>
      </c>
      <c r="J12" s="7">
        <v>72</v>
      </c>
      <c r="K12" s="7">
        <v>1.008</v>
      </c>
      <c r="L12" s="7">
        <v>0.17136000000000001</v>
      </c>
      <c r="M12" s="7">
        <v>70.820639999999997</v>
      </c>
      <c r="N12">
        <v>93313427</v>
      </c>
      <c r="O12" t="s">
        <v>26</v>
      </c>
      <c r="P12" s="6" t="s">
        <v>27</v>
      </c>
      <c r="Q12" s="8">
        <v>44206</v>
      </c>
      <c r="R12" s="6" t="s">
        <v>34</v>
      </c>
      <c r="S12">
        <v>4846</v>
      </c>
    </row>
    <row r="13" spans="1:19" x14ac:dyDescent="0.25">
      <c r="A13" t="s">
        <v>19</v>
      </c>
      <c r="B13" s="3">
        <v>44175.328472222223</v>
      </c>
      <c r="C13" s="4" t="s">
        <v>20</v>
      </c>
      <c r="D13" s="4" t="s">
        <v>76</v>
      </c>
      <c r="E13" s="4" t="s">
        <v>77</v>
      </c>
      <c r="F13" s="5" t="s">
        <v>78</v>
      </c>
      <c r="G13" s="5" t="s">
        <v>79</v>
      </c>
      <c r="H13" s="6" t="s">
        <v>24</v>
      </c>
      <c r="I13" t="s">
        <v>33</v>
      </c>
      <c r="J13" s="7">
        <v>72</v>
      </c>
      <c r="K13" s="7">
        <v>1.008</v>
      </c>
      <c r="L13" s="7">
        <v>0.17136000000000001</v>
      </c>
      <c r="M13" s="7">
        <v>70.820639999999997</v>
      </c>
      <c r="N13">
        <v>93313484</v>
      </c>
      <c r="O13" t="s">
        <v>26</v>
      </c>
      <c r="P13" s="6" t="s">
        <v>27</v>
      </c>
      <c r="Q13" s="8">
        <v>44206</v>
      </c>
      <c r="R13" s="6" t="s">
        <v>28</v>
      </c>
      <c r="S13">
        <v>9711</v>
      </c>
    </row>
    <row r="14" spans="1:19" x14ac:dyDescent="0.25">
      <c r="A14" t="s">
        <v>19</v>
      </c>
      <c r="B14" s="3">
        <v>44175.388888888891</v>
      </c>
      <c r="C14" s="4" t="s">
        <v>20</v>
      </c>
      <c r="D14" s="4" t="s">
        <v>80</v>
      </c>
      <c r="E14" s="4" t="s">
        <v>81</v>
      </c>
      <c r="F14" s="5" t="s">
        <v>82</v>
      </c>
      <c r="G14" s="5" t="s">
        <v>83</v>
      </c>
      <c r="H14" s="6" t="s">
        <v>24</v>
      </c>
      <c r="I14" t="s">
        <v>70</v>
      </c>
      <c r="J14" s="7">
        <v>72</v>
      </c>
      <c r="K14" s="7">
        <v>1.008</v>
      </c>
      <c r="L14" s="7">
        <v>0.17136000000000001</v>
      </c>
      <c r="M14" s="7">
        <v>70.820639999999997</v>
      </c>
      <c r="N14">
        <v>93323902</v>
      </c>
      <c r="O14" t="s">
        <v>26</v>
      </c>
      <c r="P14" s="6" t="s">
        <v>84</v>
      </c>
      <c r="Q14" s="8">
        <v>44206</v>
      </c>
      <c r="R14" s="6" t="s">
        <v>28</v>
      </c>
      <c r="S14">
        <v>3891</v>
      </c>
    </row>
    <row r="15" spans="1:19" x14ac:dyDescent="0.25">
      <c r="A15" t="s">
        <v>19</v>
      </c>
      <c r="B15" s="3">
        <v>44176.338194444441</v>
      </c>
      <c r="C15" s="4" t="s">
        <v>20</v>
      </c>
      <c r="D15" s="4" t="s">
        <v>85</v>
      </c>
      <c r="E15" s="4" t="s">
        <v>86</v>
      </c>
      <c r="F15" s="5" t="s">
        <v>87</v>
      </c>
      <c r="G15" s="5" t="s">
        <v>88</v>
      </c>
      <c r="H15" s="6" t="s">
        <v>24</v>
      </c>
      <c r="I15" t="s">
        <v>70</v>
      </c>
      <c r="J15" s="7">
        <v>72</v>
      </c>
      <c r="K15" s="7">
        <v>1.008</v>
      </c>
      <c r="L15" s="7">
        <v>0.17136000000000001</v>
      </c>
      <c r="M15" s="7">
        <v>70.820639999999997</v>
      </c>
      <c r="N15">
        <v>93420437</v>
      </c>
      <c r="O15" t="s">
        <v>26</v>
      </c>
      <c r="P15" s="6" t="s">
        <v>89</v>
      </c>
      <c r="Q15" s="8">
        <v>44206</v>
      </c>
      <c r="R15" s="6" t="s">
        <v>28</v>
      </c>
      <c r="S15">
        <v>4375</v>
      </c>
    </row>
    <row r="16" spans="1:19" x14ac:dyDescent="0.25">
      <c r="A16" t="s">
        <v>19</v>
      </c>
      <c r="B16" s="3">
        <v>44178.315972222219</v>
      </c>
      <c r="C16" s="4" t="s">
        <v>20</v>
      </c>
      <c r="D16" s="4" t="s">
        <v>90</v>
      </c>
      <c r="E16" s="4" t="s">
        <v>91</v>
      </c>
      <c r="F16" s="5" t="s">
        <v>92</v>
      </c>
      <c r="G16" s="5" t="s">
        <v>93</v>
      </c>
      <c r="H16" s="6" t="s">
        <v>24</v>
      </c>
      <c r="I16" t="s">
        <v>33</v>
      </c>
      <c r="J16" s="7">
        <v>72</v>
      </c>
      <c r="K16" s="7">
        <v>1.008</v>
      </c>
      <c r="L16" s="7">
        <v>0.17136000000000001</v>
      </c>
      <c r="M16" s="7">
        <v>70.820639999999997</v>
      </c>
      <c r="N16">
        <v>93538794</v>
      </c>
      <c r="O16" t="s">
        <v>26</v>
      </c>
      <c r="P16" s="6" t="s">
        <v>27</v>
      </c>
      <c r="Q16" s="8">
        <v>44206</v>
      </c>
      <c r="R16" s="6" t="s">
        <v>28</v>
      </c>
      <c r="S16">
        <v>1118</v>
      </c>
    </row>
    <row r="17" spans="1:19" x14ac:dyDescent="0.25">
      <c r="A17" t="s">
        <v>19</v>
      </c>
      <c r="B17" s="3">
        <v>44178.336805555555</v>
      </c>
      <c r="C17" s="4" t="s">
        <v>20</v>
      </c>
      <c r="D17" s="4" t="s">
        <v>94</v>
      </c>
      <c r="E17" s="4" t="s">
        <v>95</v>
      </c>
      <c r="F17" s="5" t="s">
        <v>96</v>
      </c>
      <c r="G17" s="5" t="s">
        <v>97</v>
      </c>
      <c r="H17" s="6" t="s">
        <v>24</v>
      </c>
      <c r="I17" t="s">
        <v>70</v>
      </c>
      <c r="J17" s="7">
        <v>72</v>
      </c>
      <c r="K17" s="7">
        <v>1.008</v>
      </c>
      <c r="L17" s="7">
        <v>0.17136000000000001</v>
      </c>
      <c r="M17" s="7">
        <v>70.820639999999997</v>
      </c>
      <c r="N17">
        <v>93541163</v>
      </c>
      <c r="O17" t="s">
        <v>26</v>
      </c>
      <c r="P17" s="6" t="s">
        <v>98</v>
      </c>
      <c r="Q17" s="8">
        <v>44206</v>
      </c>
      <c r="R17" s="6" t="s">
        <v>28</v>
      </c>
      <c r="S17">
        <v>416</v>
      </c>
    </row>
    <row r="18" spans="1:19" x14ac:dyDescent="0.25">
      <c r="A18" t="s">
        <v>19</v>
      </c>
      <c r="B18" s="3">
        <v>44179.361111111109</v>
      </c>
      <c r="C18" s="4" t="s">
        <v>20</v>
      </c>
      <c r="D18" s="4" t="s">
        <v>99</v>
      </c>
      <c r="E18" s="4" t="s">
        <v>100</v>
      </c>
      <c r="F18" s="5" t="s">
        <v>101</v>
      </c>
      <c r="G18" s="5" t="s">
        <v>102</v>
      </c>
      <c r="H18" s="6" t="s">
        <v>24</v>
      </c>
      <c r="I18" t="s">
        <v>70</v>
      </c>
      <c r="J18" s="7">
        <v>72</v>
      </c>
      <c r="K18" s="7">
        <v>1.008</v>
      </c>
      <c r="L18" s="7">
        <v>0.17136000000000001</v>
      </c>
      <c r="M18" s="7">
        <v>70.820639999999997</v>
      </c>
      <c r="N18">
        <v>93651327</v>
      </c>
      <c r="O18" t="s">
        <v>26</v>
      </c>
      <c r="P18" s="6" t="s">
        <v>71</v>
      </c>
      <c r="Q18" s="8">
        <v>44206</v>
      </c>
      <c r="R18" s="6" t="s">
        <v>28</v>
      </c>
      <c r="S18">
        <v>9218</v>
      </c>
    </row>
    <row r="19" spans="1:19" x14ac:dyDescent="0.25">
      <c r="A19" t="s">
        <v>19</v>
      </c>
      <c r="B19" s="3">
        <v>44180.324305555558</v>
      </c>
      <c r="C19" s="4" t="s">
        <v>20</v>
      </c>
      <c r="D19" s="4" t="s">
        <v>103</v>
      </c>
      <c r="E19" s="4" t="s">
        <v>104</v>
      </c>
      <c r="F19" s="5" t="s">
        <v>105</v>
      </c>
      <c r="G19" s="5" t="s">
        <v>106</v>
      </c>
      <c r="H19" s="6" t="s">
        <v>24</v>
      </c>
      <c r="I19" t="s">
        <v>107</v>
      </c>
      <c r="J19" s="7">
        <v>72</v>
      </c>
      <c r="K19" s="7">
        <v>1.008</v>
      </c>
      <c r="L19" s="7">
        <v>0.17136000000000001</v>
      </c>
      <c r="M19" s="7">
        <v>70.820639999999997</v>
      </c>
      <c r="N19">
        <v>93757114</v>
      </c>
      <c r="O19" t="s">
        <v>26</v>
      </c>
      <c r="P19" s="6" t="s">
        <v>108</v>
      </c>
      <c r="Q19" s="8">
        <v>44206</v>
      </c>
      <c r="R19" s="6" t="s">
        <v>28</v>
      </c>
      <c r="S19">
        <v>4019</v>
      </c>
    </row>
    <row r="20" spans="1:19" x14ac:dyDescent="0.25">
      <c r="A20" t="s">
        <v>19</v>
      </c>
      <c r="B20" s="3">
        <v>44181.339583333334</v>
      </c>
      <c r="C20" s="4" t="s">
        <v>20</v>
      </c>
      <c r="D20" s="4" t="s">
        <v>109</v>
      </c>
      <c r="E20" s="4" t="s">
        <v>110</v>
      </c>
      <c r="F20" s="5"/>
      <c r="G20" s="5" t="s">
        <v>111</v>
      </c>
      <c r="H20" s="6" t="s">
        <v>24</v>
      </c>
      <c r="I20" t="s">
        <v>70</v>
      </c>
      <c r="J20" s="7">
        <v>18</v>
      </c>
      <c r="K20" s="7">
        <v>0.252</v>
      </c>
      <c r="L20" s="7">
        <v>4.2840000000000003E-2</v>
      </c>
      <c r="M20" s="7">
        <v>17.705159999999999</v>
      </c>
      <c r="N20">
        <v>93924148</v>
      </c>
      <c r="O20" t="s">
        <v>26</v>
      </c>
      <c r="P20" s="6" t="s">
        <v>112</v>
      </c>
      <c r="Q20" s="8">
        <v>44206</v>
      </c>
      <c r="R20" s="6" t="s">
        <v>28</v>
      </c>
      <c r="S20">
        <v>788</v>
      </c>
    </row>
    <row r="21" spans="1:19" x14ac:dyDescent="0.25">
      <c r="A21" t="s">
        <v>19</v>
      </c>
      <c r="B21" s="3">
        <v>44181.340277777781</v>
      </c>
      <c r="C21" s="4" t="s">
        <v>20</v>
      </c>
      <c r="D21" s="4" t="s">
        <v>113</v>
      </c>
      <c r="E21" s="4" t="s">
        <v>114</v>
      </c>
      <c r="F21" s="5"/>
      <c r="G21" s="5" t="s">
        <v>115</v>
      </c>
      <c r="H21" s="6" t="s">
        <v>24</v>
      </c>
      <c r="I21" t="s">
        <v>70</v>
      </c>
      <c r="J21" s="7">
        <v>18</v>
      </c>
      <c r="K21" s="7">
        <v>0.252</v>
      </c>
      <c r="L21" s="7">
        <v>4.2840000000000003E-2</v>
      </c>
      <c r="M21" s="7">
        <v>17.705159999999999</v>
      </c>
      <c r="N21">
        <v>93924174</v>
      </c>
      <c r="O21" t="s">
        <v>26</v>
      </c>
      <c r="P21" s="6" t="s">
        <v>112</v>
      </c>
      <c r="Q21" s="8">
        <v>44206</v>
      </c>
      <c r="R21" s="6" t="s">
        <v>28</v>
      </c>
      <c r="S21">
        <v>8677</v>
      </c>
    </row>
    <row r="22" spans="1:19" x14ac:dyDescent="0.25">
      <c r="A22" t="s">
        <v>19</v>
      </c>
      <c r="B22" s="3">
        <v>44181.340277777781</v>
      </c>
      <c r="C22" s="4" t="s">
        <v>20</v>
      </c>
      <c r="D22" s="4" t="s">
        <v>116</v>
      </c>
      <c r="E22" s="4" t="s">
        <v>117</v>
      </c>
      <c r="F22" s="5" t="s">
        <v>118</v>
      </c>
      <c r="G22" s="5" t="s">
        <v>119</v>
      </c>
      <c r="H22" s="6" t="s">
        <v>24</v>
      </c>
      <c r="I22" t="s">
        <v>70</v>
      </c>
      <c r="J22" s="7">
        <v>18</v>
      </c>
      <c r="K22" s="7">
        <v>0.252</v>
      </c>
      <c r="L22" s="7">
        <v>4.2840000000000003E-2</v>
      </c>
      <c r="M22" s="7">
        <v>17.705159999999999</v>
      </c>
      <c r="N22">
        <v>93924227</v>
      </c>
      <c r="O22" t="s">
        <v>26</v>
      </c>
      <c r="P22" s="6" t="s">
        <v>112</v>
      </c>
      <c r="Q22" s="8">
        <v>44206</v>
      </c>
      <c r="R22" s="6" t="s">
        <v>28</v>
      </c>
      <c r="S22">
        <v>4522</v>
      </c>
    </row>
    <row r="23" spans="1:19" x14ac:dyDescent="0.25">
      <c r="A23" t="s">
        <v>19</v>
      </c>
      <c r="B23" s="3">
        <v>44181.341666666667</v>
      </c>
      <c r="C23" s="4" t="s">
        <v>20</v>
      </c>
      <c r="D23" s="4" t="s">
        <v>120</v>
      </c>
      <c r="E23" s="4" t="s">
        <v>121</v>
      </c>
      <c r="F23" s="5" t="s">
        <v>122</v>
      </c>
      <c r="G23" s="5" t="s">
        <v>123</v>
      </c>
      <c r="H23" s="6" t="s">
        <v>24</v>
      </c>
      <c r="I23" t="s">
        <v>70</v>
      </c>
      <c r="J23" s="7">
        <v>18</v>
      </c>
      <c r="K23" s="7">
        <v>0.34199999999999997</v>
      </c>
      <c r="L23" s="7">
        <v>5.8139999999999997E-2</v>
      </c>
      <c r="M23" s="7">
        <v>17.59986</v>
      </c>
      <c r="N23">
        <v>93924328</v>
      </c>
      <c r="O23" t="s">
        <v>26</v>
      </c>
      <c r="P23" s="6" t="s">
        <v>112</v>
      </c>
      <c r="Q23" s="8">
        <v>44206</v>
      </c>
      <c r="R23" s="6" t="s">
        <v>124</v>
      </c>
      <c r="S23">
        <v>4498</v>
      </c>
    </row>
    <row r="24" spans="1:19" x14ac:dyDescent="0.25">
      <c r="A24" t="s">
        <v>19</v>
      </c>
      <c r="B24" s="3">
        <v>44182.3125</v>
      </c>
      <c r="C24" s="4" t="s">
        <v>20</v>
      </c>
      <c r="D24" s="4" t="s">
        <v>120</v>
      </c>
      <c r="E24" s="4" t="s">
        <v>221</v>
      </c>
      <c r="F24" s="5" t="s">
        <v>125</v>
      </c>
      <c r="G24" s="5" t="s">
        <v>126</v>
      </c>
      <c r="H24" s="6" t="s">
        <v>24</v>
      </c>
      <c r="I24" t="s">
        <v>127</v>
      </c>
      <c r="J24" s="7">
        <v>72</v>
      </c>
      <c r="K24" s="7">
        <v>1.008</v>
      </c>
      <c r="L24" s="7">
        <v>0.17136000000000001</v>
      </c>
      <c r="M24" s="7">
        <v>70.820639999999997</v>
      </c>
      <c r="N24">
        <v>94032843</v>
      </c>
      <c r="O24" t="s">
        <v>26</v>
      </c>
      <c r="P24" s="6" t="s">
        <v>27</v>
      </c>
      <c r="Q24" s="8">
        <v>44206</v>
      </c>
      <c r="R24" s="6" t="s">
        <v>28</v>
      </c>
      <c r="S24">
        <v>4605</v>
      </c>
    </row>
    <row r="25" spans="1:19" x14ac:dyDescent="0.25">
      <c r="A25" t="s">
        <v>19</v>
      </c>
      <c r="B25" s="3">
        <v>44184.314583333333</v>
      </c>
      <c r="C25" s="4" t="s">
        <v>20</v>
      </c>
      <c r="D25" s="4" t="s">
        <v>128</v>
      </c>
      <c r="E25" s="4" t="s">
        <v>129</v>
      </c>
      <c r="F25" s="5" t="s">
        <v>130</v>
      </c>
      <c r="G25" s="5" t="s">
        <v>131</v>
      </c>
      <c r="H25" s="6" t="s">
        <v>24</v>
      </c>
      <c r="I25" t="s">
        <v>132</v>
      </c>
      <c r="J25" s="7">
        <v>32</v>
      </c>
      <c r="K25" s="7">
        <v>0.44799999999999995</v>
      </c>
      <c r="L25" s="7">
        <v>7.6159999999999992E-2</v>
      </c>
      <c r="M25" s="7">
        <v>31.475839999999998</v>
      </c>
      <c r="N25">
        <v>94194900</v>
      </c>
      <c r="O25" t="s">
        <v>26</v>
      </c>
      <c r="P25" s="6" t="s">
        <v>133</v>
      </c>
      <c r="Q25" s="8">
        <v>44206</v>
      </c>
      <c r="R25" s="6" t="s">
        <v>28</v>
      </c>
      <c r="S25">
        <v>6711</v>
      </c>
    </row>
    <row r="26" spans="1:19" x14ac:dyDescent="0.25">
      <c r="A26" t="s">
        <v>19</v>
      </c>
      <c r="B26" s="3">
        <v>44184.331944444442</v>
      </c>
      <c r="C26" s="4" t="s">
        <v>20</v>
      </c>
      <c r="D26" s="4" t="s">
        <v>134</v>
      </c>
      <c r="E26" s="4" t="s">
        <v>135</v>
      </c>
      <c r="F26" s="5" t="s">
        <v>136</v>
      </c>
      <c r="G26" s="5" t="s">
        <v>137</v>
      </c>
      <c r="H26" s="6" t="s">
        <v>24</v>
      </c>
      <c r="I26" t="s">
        <v>25</v>
      </c>
      <c r="J26" s="7">
        <v>72</v>
      </c>
      <c r="K26" s="7">
        <v>1.008</v>
      </c>
      <c r="L26" s="7">
        <v>0.17136000000000001</v>
      </c>
      <c r="M26" s="7">
        <v>70.820639999999997</v>
      </c>
      <c r="N26">
        <v>94195444</v>
      </c>
      <c r="O26" t="s">
        <v>26</v>
      </c>
      <c r="P26" s="6" t="s">
        <v>89</v>
      </c>
      <c r="Q26" s="8">
        <v>44206</v>
      </c>
      <c r="R26" s="6" t="s">
        <v>34</v>
      </c>
      <c r="S26">
        <v>7018</v>
      </c>
    </row>
    <row r="27" spans="1:19" x14ac:dyDescent="0.25">
      <c r="A27" t="s">
        <v>19</v>
      </c>
      <c r="B27" s="3">
        <v>44184.335416666669</v>
      </c>
      <c r="C27" s="4" t="s">
        <v>20</v>
      </c>
      <c r="D27" s="4" t="s">
        <v>120</v>
      </c>
      <c r="E27" s="4" t="s">
        <v>138</v>
      </c>
      <c r="F27" s="5" t="s">
        <v>139</v>
      </c>
      <c r="G27" s="5" t="s">
        <v>140</v>
      </c>
      <c r="H27" s="6" t="s">
        <v>24</v>
      </c>
      <c r="I27" t="s">
        <v>70</v>
      </c>
      <c r="J27" s="7">
        <v>72</v>
      </c>
      <c r="K27" s="7">
        <v>1.008</v>
      </c>
      <c r="L27" s="7">
        <v>0.17136000000000001</v>
      </c>
      <c r="M27" s="7">
        <v>70.820639999999997</v>
      </c>
      <c r="N27">
        <v>94195631</v>
      </c>
      <c r="O27" t="s">
        <v>26</v>
      </c>
      <c r="P27" s="6" t="s">
        <v>141</v>
      </c>
      <c r="Q27" s="8">
        <v>44206</v>
      </c>
      <c r="R27" s="6" t="s">
        <v>34</v>
      </c>
      <c r="S27">
        <v>7959</v>
      </c>
    </row>
    <row r="28" spans="1:19" x14ac:dyDescent="0.25">
      <c r="A28" t="s">
        <v>19</v>
      </c>
      <c r="B28" s="3">
        <v>44184.335416666669</v>
      </c>
      <c r="C28" s="4" t="s">
        <v>20</v>
      </c>
      <c r="D28" s="4" t="s">
        <v>120</v>
      </c>
      <c r="E28" s="4" t="s">
        <v>142</v>
      </c>
      <c r="F28" s="5" t="s">
        <v>143</v>
      </c>
      <c r="G28" s="5" t="s">
        <v>144</v>
      </c>
      <c r="H28" s="6" t="s">
        <v>24</v>
      </c>
      <c r="I28" t="s">
        <v>70</v>
      </c>
      <c r="J28" s="7">
        <v>72</v>
      </c>
      <c r="K28" s="7">
        <v>1.008</v>
      </c>
      <c r="L28" s="7">
        <v>0.17136000000000001</v>
      </c>
      <c r="M28" s="7">
        <v>70.820639999999997</v>
      </c>
      <c r="N28">
        <v>94195650</v>
      </c>
      <c r="O28" t="s">
        <v>26</v>
      </c>
      <c r="P28" s="6" t="s">
        <v>141</v>
      </c>
      <c r="Q28" s="8">
        <v>44206</v>
      </c>
      <c r="R28" s="6" t="s">
        <v>34</v>
      </c>
      <c r="S28">
        <v>2213</v>
      </c>
    </row>
    <row r="29" spans="1:19" x14ac:dyDescent="0.25">
      <c r="A29" t="s">
        <v>19</v>
      </c>
      <c r="B29" s="3">
        <v>44185.314583333333</v>
      </c>
      <c r="C29" s="4" t="s">
        <v>20</v>
      </c>
      <c r="D29" s="4" t="s">
        <v>145</v>
      </c>
      <c r="E29" s="4" t="s">
        <v>146</v>
      </c>
      <c r="F29" s="5"/>
      <c r="G29" s="5" t="s">
        <v>147</v>
      </c>
      <c r="H29" s="6" t="s">
        <v>24</v>
      </c>
      <c r="I29" t="s">
        <v>148</v>
      </c>
      <c r="J29" s="7">
        <v>72</v>
      </c>
      <c r="K29" s="7">
        <v>1.008</v>
      </c>
      <c r="L29" s="7">
        <v>0.17136000000000001</v>
      </c>
      <c r="M29" s="7">
        <v>70.820639999999997</v>
      </c>
      <c r="N29">
        <v>94260037</v>
      </c>
      <c r="O29" t="s">
        <v>26</v>
      </c>
      <c r="P29" s="6" t="s">
        <v>149</v>
      </c>
      <c r="Q29" s="8">
        <v>44206</v>
      </c>
      <c r="R29" s="6" t="s">
        <v>34</v>
      </c>
      <c r="S29">
        <v>3426</v>
      </c>
    </row>
    <row r="30" spans="1:19" x14ac:dyDescent="0.25">
      <c r="A30" t="s">
        <v>19</v>
      </c>
      <c r="B30" s="3">
        <v>44185.316666666666</v>
      </c>
      <c r="C30" s="4" t="s">
        <v>20</v>
      </c>
      <c r="D30" s="4" t="s">
        <v>150</v>
      </c>
      <c r="E30" s="4" t="s">
        <v>151</v>
      </c>
      <c r="F30" s="5" t="s">
        <v>152</v>
      </c>
      <c r="G30" s="5" t="s">
        <v>153</v>
      </c>
      <c r="H30" s="6" t="s">
        <v>24</v>
      </c>
      <c r="I30" t="s">
        <v>154</v>
      </c>
      <c r="J30" s="7">
        <v>32</v>
      </c>
      <c r="K30" s="7">
        <v>0.44799999999999995</v>
      </c>
      <c r="L30" s="7">
        <v>7.6159999999999992E-2</v>
      </c>
      <c r="M30" s="7">
        <v>31.475839999999998</v>
      </c>
      <c r="N30">
        <v>94260296</v>
      </c>
      <c r="O30" t="s">
        <v>26</v>
      </c>
      <c r="P30" s="6" t="s">
        <v>155</v>
      </c>
      <c r="Q30" s="8">
        <v>44206</v>
      </c>
      <c r="R30" s="6" t="s">
        <v>34</v>
      </c>
      <c r="S30">
        <v>4811</v>
      </c>
    </row>
    <row r="31" spans="1:19" x14ac:dyDescent="0.25">
      <c r="A31" t="s">
        <v>19</v>
      </c>
      <c r="B31" s="3">
        <v>44186.321527777778</v>
      </c>
      <c r="C31" s="4" t="s">
        <v>20</v>
      </c>
      <c r="D31" s="4" t="s">
        <v>156</v>
      </c>
      <c r="E31" s="4" t="s">
        <v>157</v>
      </c>
      <c r="F31" s="5" t="s">
        <v>158</v>
      </c>
      <c r="G31" s="5" t="s">
        <v>159</v>
      </c>
      <c r="H31" s="6" t="s">
        <v>24</v>
      </c>
      <c r="I31" t="s">
        <v>33</v>
      </c>
      <c r="J31" s="7">
        <v>32</v>
      </c>
      <c r="K31" s="7">
        <v>0.44799999999999995</v>
      </c>
      <c r="L31" s="7">
        <v>7.6159999999999992E-2</v>
      </c>
      <c r="M31" s="7">
        <v>31.475839999999998</v>
      </c>
      <c r="N31">
        <v>94368641</v>
      </c>
      <c r="O31" t="s">
        <v>26</v>
      </c>
      <c r="P31" s="6" t="s">
        <v>27</v>
      </c>
      <c r="Q31" s="8">
        <v>44206</v>
      </c>
      <c r="R31" s="6" t="s">
        <v>34</v>
      </c>
      <c r="S31">
        <v>7117</v>
      </c>
    </row>
    <row r="32" spans="1:19" x14ac:dyDescent="0.25">
      <c r="A32" t="s">
        <v>19</v>
      </c>
      <c r="B32" s="3">
        <v>44186.321527777778</v>
      </c>
      <c r="C32" s="4" t="s">
        <v>20</v>
      </c>
      <c r="D32" s="4" t="s">
        <v>160</v>
      </c>
      <c r="E32" s="4" t="s">
        <v>161</v>
      </c>
      <c r="F32" s="5" t="s">
        <v>162</v>
      </c>
      <c r="G32" s="5" t="s">
        <v>163</v>
      </c>
      <c r="H32" s="6" t="s">
        <v>24</v>
      </c>
      <c r="I32" t="s">
        <v>33</v>
      </c>
      <c r="J32" s="7">
        <v>32</v>
      </c>
      <c r="K32" s="7">
        <v>0.44799999999999995</v>
      </c>
      <c r="L32" s="7">
        <v>7.6159999999999992E-2</v>
      </c>
      <c r="M32" s="7">
        <v>31.475839999999998</v>
      </c>
      <c r="N32">
        <v>94368647</v>
      </c>
      <c r="O32" t="s">
        <v>26</v>
      </c>
      <c r="P32" s="6" t="s">
        <v>27</v>
      </c>
      <c r="Q32" s="8">
        <v>44206</v>
      </c>
      <c r="R32" s="6" t="s">
        <v>34</v>
      </c>
      <c r="S32">
        <v>2458</v>
      </c>
    </row>
    <row r="33" spans="1:19" x14ac:dyDescent="0.25">
      <c r="A33" t="s">
        <v>19</v>
      </c>
      <c r="B33" s="3">
        <v>44186.325694444444</v>
      </c>
      <c r="C33" s="4" t="s">
        <v>20</v>
      </c>
      <c r="D33" s="4" t="s">
        <v>164</v>
      </c>
      <c r="E33" s="4" t="s">
        <v>165</v>
      </c>
      <c r="F33" s="5"/>
      <c r="G33" s="5" t="s">
        <v>166</v>
      </c>
      <c r="H33" s="6" t="s">
        <v>24</v>
      </c>
      <c r="I33" t="s">
        <v>167</v>
      </c>
      <c r="J33" s="7">
        <v>32</v>
      </c>
      <c r="K33" s="7">
        <v>0.44799999999999995</v>
      </c>
      <c r="L33" s="7">
        <v>7.6159999999999992E-2</v>
      </c>
      <c r="M33" s="7">
        <v>31.475839999999998</v>
      </c>
      <c r="N33">
        <v>94369047</v>
      </c>
      <c r="O33" t="s">
        <v>26</v>
      </c>
      <c r="P33" s="6" t="s">
        <v>84</v>
      </c>
      <c r="Q33" s="8">
        <v>44206</v>
      </c>
      <c r="R33" s="6" t="s">
        <v>28</v>
      </c>
      <c r="S33">
        <v>9389</v>
      </c>
    </row>
    <row r="34" spans="1:19" x14ac:dyDescent="0.25">
      <c r="A34" t="s">
        <v>19</v>
      </c>
      <c r="B34" s="3">
        <v>44186.343055555553</v>
      </c>
      <c r="C34" s="4" t="s">
        <v>20</v>
      </c>
      <c r="D34" s="4" t="s">
        <v>168</v>
      </c>
      <c r="E34" s="4" t="s">
        <v>44</v>
      </c>
      <c r="F34" s="5"/>
      <c r="G34" s="5" t="s">
        <v>169</v>
      </c>
      <c r="H34" s="6" t="s">
        <v>24</v>
      </c>
      <c r="I34" t="s">
        <v>70</v>
      </c>
      <c r="J34" s="7">
        <v>18</v>
      </c>
      <c r="K34" s="7">
        <v>0.252</v>
      </c>
      <c r="L34" s="7">
        <v>4.2840000000000003E-2</v>
      </c>
      <c r="M34" s="7">
        <v>17.705159999999999</v>
      </c>
      <c r="N34">
        <v>94371000</v>
      </c>
      <c r="O34" t="s">
        <v>26</v>
      </c>
      <c r="P34" s="6" t="s">
        <v>170</v>
      </c>
      <c r="Q34" s="8">
        <v>44206</v>
      </c>
      <c r="R34" s="6" t="s">
        <v>28</v>
      </c>
      <c r="S34">
        <v>8456</v>
      </c>
    </row>
    <row r="35" spans="1:19" x14ac:dyDescent="0.25">
      <c r="A35" t="s">
        <v>19</v>
      </c>
      <c r="B35" s="3">
        <v>44187.314583333333</v>
      </c>
      <c r="C35" s="4" t="s">
        <v>20</v>
      </c>
      <c r="D35" s="4" t="s">
        <v>171</v>
      </c>
      <c r="E35" s="4" t="s">
        <v>172</v>
      </c>
      <c r="F35" s="5"/>
      <c r="G35" s="5" t="s">
        <v>173</v>
      </c>
      <c r="H35" s="6" t="s">
        <v>24</v>
      </c>
      <c r="I35" t="s">
        <v>48</v>
      </c>
      <c r="J35" s="7">
        <v>72</v>
      </c>
      <c r="K35" s="7">
        <v>1.008</v>
      </c>
      <c r="L35" s="7">
        <v>0.17136000000000001</v>
      </c>
      <c r="M35" s="7">
        <v>70.820639999999997</v>
      </c>
      <c r="N35">
        <v>94481952</v>
      </c>
      <c r="O35" t="s">
        <v>26</v>
      </c>
      <c r="P35" s="6" t="s">
        <v>49</v>
      </c>
      <c r="Q35" s="8">
        <v>44206</v>
      </c>
      <c r="R35" s="6" t="s">
        <v>28</v>
      </c>
      <c r="S35">
        <v>4829</v>
      </c>
    </row>
    <row r="36" spans="1:19" x14ac:dyDescent="0.25">
      <c r="A36" t="s">
        <v>19</v>
      </c>
      <c r="B36" s="3">
        <v>44187.318749999999</v>
      </c>
      <c r="C36" s="4" t="s">
        <v>20</v>
      </c>
      <c r="D36" s="4" t="s">
        <v>174</v>
      </c>
      <c r="E36" s="4" t="s">
        <v>175</v>
      </c>
      <c r="F36" s="5" t="s">
        <v>176</v>
      </c>
      <c r="G36" s="5" t="s">
        <v>177</v>
      </c>
      <c r="H36" s="6" t="s">
        <v>24</v>
      </c>
      <c r="I36" t="s">
        <v>178</v>
      </c>
      <c r="J36" s="7">
        <v>72</v>
      </c>
      <c r="K36" s="7">
        <v>1.008</v>
      </c>
      <c r="L36" s="7">
        <v>0.17136000000000001</v>
      </c>
      <c r="M36" s="7">
        <v>70.820639999999997</v>
      </c>
      <c r="N36">
        <v>94482305</v>
      </c>
      <c r="O36" t="s">
        <v>26</v>
      </c>
      <c r="P36" s="6" t="s">
        <v>179</v>
      </c>
      <c r="Q36" s="8">
        <v>44206</v>
      </c>
      <c r="R36" s="6" t="s">
        <v>34</v>
      </c>
      <c r="S36">
        <v>2325</v>
      </c>
    </row>
    <row r="37" spans="1:19" x14ac:dyDescent="0.25">
      <c r="A37" t="s">
        <v>19</v>
      </c>
      <c r="B37" s="3">
        <v>44187.329861111109</v>
      </c>
      <c r="C37" s="4" t="s">
        <v>20</v>
      </c>
      <c r="D37" s="4" t="s">
        <v>180</v>
      </c>
      <c r="E37" s="4" t="s">
        <v>181</v>
      </c>
      <c r="F37" s="5" t="s">
        <v>182</v>
      </c>
      <c r="G37" s="5" t="s">
        <v>183</v>
      </c>
      <c r="H37" s="6" t="s">
        <v>24</v>
      </c>
      <c r="I37" t="s">
        <v>167</v>
      </c>
      <c r="J37" s="7">
        <v>32</v>
      </c>
      <c r="K37" s="7">
        <v>0.44799999999999995</v>
      </c>
      <c r="L37" s="7">
        <v>7.6159999999999992E-2</v>
      </c>
      <c r="M37" s="7">
        <v>31.475839999999998</v>
      </c>
      <c r="N37">
        <v>94483388</v>
      </c>
      <c r="O37" t="s">
        <v>26</v>
      </c>
      <c r="P37" s="6" t="s">
        <v>27</v>
      </c>
      <c r="Q37" s="8">
        <v>44206</v>
      </c>
      <c r="R37" s="6" t="s">
        <v>28</v>
      </c>
      <c r="S37">
        <v>3722</v>
      </c>
    </row>
    <row r="38" spans="1:19" x14ac:dyDescent="0.25">
      <c r="A38" t="s">
        <v>19</v>
      </c>
      <c r="B38" s="3">
        <v>44187.352777777778</v>
      </c>
      <c r="C38" s="4" t="s">
        <v>20</v>
      </c>
      <c r="D38" s="4" t="s">
        <v>184</v>
      </c>
      <c r="E38" s="4" t="s">
        <v>185</v>
      </c>
      <c r="F38" s="5" t="s">
        <v>186</v>
      </c>
      <c r="G38" s="5" t="s">
        <v>187</v>
      </c>
      <c r="H38" s="6" t="s">
        <v>24</v>
      </c>
      <c r="I38" t="s">
        <v>70</v>
      </c>
      <c r="J38" s="7">
        <v>18</v>
      </c>
      <c r="K38" s="7">
        <v>0.252</v>
      </c>
      <c r="L38" s="7">
        <v>4.2840000000000003E-2</v>
      </c>
      <c r="M38" s="7">
        <v>17.705159999999999</v>
      </c>
      <c r="N38">
        <v>94486153</v>
      </c>
      <c r="O38" t="s">
        <v>26</v>
      </c>
      <c r="P38" s="6" t="s">
        <v>112</v>
      </c>
      <c r="Q38" s="8">
        <v>44206</v>
      </c>
      <c r="R38" s="6" t="s">
        <v>28</v>
      </c>
      <c r="S38">
        <v>8319</v>
      </c>
    </row>
    <row r="39" spans="1:19" x14ac:dyDescent="0.25">
      <c r="A39" t="s">
        <v>19</v>
      </c>
      <c r="B39" s="3">
        <v>44188.31527777778</v>
      </c>
      <c r="C39" s="4" t="s">
        <v>20</v>
      </c>
      <c r="D39" s="4" t="s">
        <v>150</v>
      </c>
      <c r="E39" s="4" t="s">
        <v>188</v>
      </c>
      <c r="F39" s="5"/>
      <c r="G39" s="5" t="s">
        <v>189</v>
      </c>
      <c r="H39" s="6" t="s">
        <v>24</v>
      </c>
      <c r="I39" t="s">
        <v>33</v>
      </c>
      <c r="J39" s="7">
        <v>32</v>
      </c>
      <c r="K39" s="7">
        <v>0.44799999999999995</v>
      </c>
      <c r="L39" s="7">
        <v>7.6159999999999992E-2</v>
      </c>
      <c r="M39" s="7">
        <v>31.475839999999998</v>
      </c>
      <c r="N39">
        <v>94603974</v>
      </c>
      <c r="O39" t="s">
        <v>26</v>
      </c>
      <c r="P39" s="6" t="s">
        <v>27</v>
      </c>
      <c r="Q39" s="8">
        <v>44206</v>
      </c>
      <c r="R39" s="6" t="s">
        <v>28</v>
      </c>
      <c r="S39">
        <v>2352</v>
      </c>
    </row>
    <row r="40" spans="1:19" x14ac:dyDescent="0.25">
      <c r="A40" t="s">
        <v>19</v>
      </c>
      <c r="B40" s="3">
        <v>44188.31527777778</v>
      </c>
      <c r="C40" s="4" t="s">
        <v>20</v>
      </c>
      <c r="D40" s="4" t="s">
        <v>190</v>
      </c>
      <c r="E40" s="4" t="s">
        <v>45</v>
      </c>
      <c r="F40" s="5" t="s">
        <v>191</v>
      </c>
      <c r="G40" s="5" t="s">
        <v>192</v>
      </c>
      <c r="H40" s="6" t="s">
        <v>24</v>
      </c>
      <c r="I40" t="s">
        <v>33</v>
      </c>
      <c r="J40" s="7">
        <v>72</v>
      </c>
      <c r="K40" s="7">
        <v>1.008</v>
      </c>
      <c r="L40" s="7">
        <v>0.17136000000000001</v>
      </c>
      <c r="M40" s="7">
        <v>70.820639999999997</v>
      </c>
      <c r="N40">
        <v>94603975</v>
      </c>
      <c r="O40" t="s">
        <v>26</v>
      </c>
      <c r="P40" s="6" t="s">
        <v>193</v>
      </c>
      <c r="Q40" s="8">
        <v>44206</v>
      </c>
      <c r="R40" s="6" t="s">
        <v>34</v>
      </c>
      <c r="S40">
        <v>5925</v>
      </c>
    </row>
    <row r="41" spans="1:19" x14ac:dyDescent="0.25">
      <c r="A41" t="s">
        <v>19</v>
      </c>
      <c r="B41" s="3">
        <v>44188.355555555558</v>
      </c>
      <c r="C41" s="4" t="s">
        <v>20</v>
      </c>
      <c r="D41" s="4" t="s">
        <v>194</v>
      </c>
      <c r="E41" s="4" t="s">
        <v>195</v>
      </c>
      <c r="F41" s="5" t="s">
        <v>196</v>
      </c>
      <c r="G41" s="5" t="s">
        <v>197</v>
      </c>
      <c r="H41" s="6" t="s">
        <v>24</v>
      </c>
      <c r="I41" t="s">
        <v>198</v>
      </c>
      <c r="J41" s="7">
        <v>72</v>
      </c>
      <c r="K41" s="7">
        <v>1.008</v>
      </c>
      <c r="L41" s="7">
        <v>0.17136000000000001</v>
      </c>
      <c r="M41" s="7">
        <v>70.820639999999997</v>
      </c>
      <c r="N41">
        <v>94608580</v>
      </c>
      <c r="O41" t="s">
        <v>26</v>
      </c>
      <c r="P41" s="6" t="s">
        <v>27</v>
      </c>
      <c r="Q41" s="8">
        <v>44206</v>
      </c>
      <c r="R41" s="6" t="s">
        <v>199</v>
      </c>
      <c r="S41">
        <v>6959</v>
      </c>
    </row>
    <row r="42" spans="1:19" x14ac:dyDescent="0.25">
      <c r="A42" t="s">
        <v>19</v>
      </c>
      <c r="B42" s="3">
        <v>44188.381944444445</v>
      </c>
      <c r="C42" s="4" t="s">
        <v>20</v>
      </c>
      <c r="D42" s="4" t="s">
        <v>200</v>
      </c>
      <c r="E42" s="4" t="s">
        <v>201</v>
      </c>
      <c r="F42" s="5" t="s">
        <v>202</v>
      </c>
      <c r="G42" s="5" t="s">
        <v>203</v>
      </c>
      <c r="H42" s="6" t="s">
        <v>24</v>
      </c>
      <c r="I42" t="s">
        <v>70</v>
      </c>
      <c r="J42" s="7">
        <v>18</v>
      </c>
      <c r="K42" s="7">
        <v>0.252</v>
      </c>
      <c r="L42" s="7">
        <v>4.2840000000000003E-2</v>
      </c>
      <c r="M42" s="7">
        <v>17.705159999999999</v>
      </c>
      <c r="N42">
        <v>94611865</v>
      </c>
      <c r="O42" t="s">
        <v>26</v>
      </c>
      <c r="P42" s="6" t="s">
        <v>204</v>
      </c>
      <c r="Q42" s="8">
        <v>44206</v>
      </c>
      <c r="R42" s="6" t="s">
        <v>28</v>
      </c>
      <c r="S42">
        <v>8044</v>
      </c>
    </row>
    <row r="43" spans="1:19" x14ac:dyDescent="0.25">
      <c r="A43" t="s">
        <v>19</v>
      </c>
      <c r="B43" s="3">
        <v>44189.349305555559</v>
      </c>
      <c r="C43" s="4" t="s">
        <v>20</v>
      </c>
      <c r="D43" s="4" t="s">
        <v>168</v>
      </c>
      <c r="E43" s="4" t="s">
        <v>205</v>
      </c>
      <c r="F43" s="5" t="s">
        <v>206</v>
      </c>
      <c r="G43" s="5" t="s">
        <v>207</v>
      </c>
      <c r="H43" s="6" t="s">
        <v>24</v>
      </c>
      <c r="I43" t="s">
        <v>70</v>
      </c>
      <c r="J43" s="7">
        <v>18</v>
      </c>
      <c r="K43" s="7">
        <v>0.252</v>
      </c>
      <c r="L43" s="7">
        <v>4.2840000000000003E-2</v>
      </c>
      <c r="M43" s="7">
        <v>17.705159999999999</v>
      </c>
      <c r="N43">
        <v>94713126</v>
      </c>
      <c r="O43" t="s">
        <v>26</v>
      </c>
      <c r="P43" s="6" t="s">
        <v>204</v>
      </c>
      <c r="Q43" s="8">
        <v>44206</v>
      </c>
      <c r="R43" s="6" t="s">
        <v>28</v>
      </c>
      <c r="S43">
        <v>8142</v>
      </c>
    </row>
    <row r="44" spans="1:19" x14ac:dyDescent="0.25">
      <c r="A44" t="s">
        <v>19</v>
      </c>
      <c r="B44" s="3">
        <v>44190.323611111111</v>
      </c>
      <c r="C44" s="4" t="s">
        <v>20</v>
      </c>
      <c r="D44" s="4" t="s">
        <v>208</v>
      </c>
      <c r="E44" s="4" t="s">
        <v>209</v>
      </c>
      <c r="F44" s="5"/>
      <c r="G44" s="5" t="s">
        <v>210</v>
      </c>
      <c r="H44" s="6" t="s">
        <v>24</v>
      </c>
      <c r="I44" t="s">
        <v>70</v>
      </c>
      <c r="J44" s="7">
        <v>18</v>
      </c>
      <c r="K44" s="7">
        <v>0.252</v>
      </c>
      <c r="L44" s="7">
        <v>4.2840000000000003E-2</v>
      </c>
      <c r="M44" s="7">
        <v>17.705159999999999</v>
      </c>
      <c r="N44">
        <v>94905351</v>
      </c>
      <c r="O44" t="s">
        <v>26</v>
      </c>
      <c r="P44" s="6" t="s">
        <v>204</v>
      </c>
      <c r="Q44" s="8">
        <v>44206</v>
      </c>
      <c r="R44" s="6" t="s">
        <v>28</v>
      </c>
      <c r="S44">
        <v>8846</v>
      </c>
    </row>
    <row r="45" spans="1:19" x14ac:dyDescent="0.25">
      <c r="A45" t="s">
        <v>19</v>
      </c>
      <c r="B45" s="3">
        <v>44190.361111111109</v>
      </c>
      <c r="C45" s="4" t="s">
        <v>20</v>
      </c>
      <c r="D45" s="4" t="s">
        <v>211</v>
      </c>
      <c r="E45" s="4" t="s">
        <v>212</v>
      </c>
      <c r="F45" s="5" t="s">
        <v>213</v>
      </c>
      <c r="G45" s="5" t="s">
        <v>214</v>
      </c>
      <c r="H45" s="6" t="s">
        <v>24</v>
      </c>
      <c r="I45" t="s">
        <v>70</v>
      </c>
      <c r="J45" s="7">
        <v>18</v>
      </c>
      <c r="K45" s="7">
        <v>0.252</v>
      </c>
      <c r="L45" s="7">
        <v>4.2840000000000003E-2</v>
      </c>
      <c r="M45" s="7">
        <v>17.705159999999999</v>
      </c>
      <c r="N45">
        <v>94908252</v>
      </c>
      <c r="O45" t="s">
        <v>26</v>
      </c>
      <c r="P45" s="6" t="s">
        <v>204</v>
      </c>
      <c r="Q45" s="8">
        <v>44206</v>
      </c>
      <c r="R45" s="6" t="s">
        <v>34</v>
      </c>
      <c r="S45">
        <v>9208</v>
      </c>
    </row>
    <row r="46" spans="1:19" x14ac:dyDescent="0.25">
      <c r="A46" t="s">
        <v>19</v>
      </c>
      <c r="B46" s="3">
        <v>44190.423611111109</v>
      </c>
      <c r="C46" s="4" t="s">
        <v>20</v>
      </c>
      <c r="D46" s="4" t="s">
        <v>215</v>
      </c>
      <c r="E46" s="4" t="s">
        <v>216</v>
      </c>
      <c r="F46" s="5" t="s">
        <v>217</v>
      </c>
      <c r="G46" s="5" t="s">
        <v>218</v>
      </c>
      <c r="H46" s="6" t="s">
        <v>24</v>
      </c>
      <c r="I46" t="s">
        <v>70</v>
      </c>
      <c r="J46" s="7">
        <v>72</v>
      </c>
      <c r="K46" s="7">
        <v>1.008</v>
      </c>
      <c r="L46" s="7">
        <v>0.17136000000000001</v>
      </c>
      <c r="M46" s="7">
        <v>70.820639999999997</v>
      </c>
      <c r="N46">
        <v>94915047</v>
      </c>
      <c r="O46" t="s">
        <v>26</v>
      </c>
      <c r="P46" s="6" t="s">
        <v>141</v>
      </c>
      <c r="Q46" s="8">
        <v>44206</v>
      </c>
      <c r="R46" s="6" t="s">
        <v>28</v>
      </c>
      <c r="S46">
        <v>8855</v>
      </c>
    </row>
    <row r="47" spans="1:19" x14ac:dyDescent="0.25">
      <c r="A47" t="s">
        <v>19</v>
      </c>
      <c r="B47" s="3">
        <v>44192.554201388892</v>
      </c>
      <c r="C47" s="4" t="s">
        <v>20</v>
      </c>
      <c r="D47" s="4" t="s">
        <v>29</v>
      </c>
      <c r="E47" s="4" t="s">
        <v>30</v>
      </c>
      <c r="F47" s="5" t="s">
        <v>31</v>
      </c>
      <c r="G47" s="5" t="s">
        <v>32</v>
      </c>
      <c r="H47" s="6" t="s">
        <v>24</v>
      </c>
      <c r="I47" t="s">
        <v>70</v>
      </c>
      <c r="J47" s="7">
        <v>72</v>
      </c>
      <c r="K47" s="7">
        <v>1.008</v>
      </c>
      <c r="L47" s="7">
        <v>0.17136000000000001</v>
      </c>
      <c r="M47" s="7">
        <v>70.820639999999997</v>
      </c>
      <c r="N47">
        <v>95260336</v>
      </c>
      <c r="O47" t="s">
        <v>219</v>
      </c>
      <c r="P47" s="6" t="s">
        <v>220</v>
      </c>
      <c r="Q47" s="8">
        <v>44206</v>
      </c>
      <c r="R47" s="6" t="s">
        <v>34</v>
      </c>
      <c r="S47">
        <v>4122</v>
      </c>
    </row>
    <row r="48" spans="1:19" x14ac:dyDescent="0.25">
      <c r="J48" s="2">
        <f>SUBTOTAL(109,Table[סכום])</f>
        <v>2332</v>
      </c>
      <c r="K48" s="2">
        <f>SUBTOTAL(109,Table[עמלת אשראי])</f>
        <v>32.737999999999978</v>
      </c>
      <c r="L48" s="2">
        <f>SUBTOTAL(109,Table[מע"מ])</f>
        <v>5.5654599999999981</v>
      </c>
      <c r="M48" s="2">
        <f>SUBTOTAL(109,Table[סה"כ העברה לבנק])</f>
        <v>2293.6965399999995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סיכום תשלומי דצמבר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Ben Haran</cp:lastModifiedBy>
  <dcterms:created xsi:type="dcterms:W3CDTF">2021-01-08T10:06:48Z</dcterms:created>
  <dcterms:modified xsi:type="dcterms:W3CDTF">2021-01-21T22:51:27Z</dcterms:modified>
</cp:coreProperties>
</file>