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520" windowHeight="15560" tabRatio="500"/>
  </bookViews>
  <sheets>
    <sheet name="parameters" sheetId="1" r:id="rId1"/>
    <sheet name="cycle" sheetId="3" r:id="rId2"/>
    <sheet name="List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3" l="1"/>
  <c r="E6" i="3"/>
  <c r="E5" i="3"/>
  <c r="E4" i="3"/>
  <c r="E3" i="3"/>
  <c r="B7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Ben Kenney</author>
  </authors>
  <commentList>
    <comment ref="I17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3.2e-8 22189.1352</t>
        </r>
      </text>
    </comment>
  </commentList>
</comments>
</file>

<file path=xl/comments2.xml><?xml version="1.0" encoding="utf-8"?>
<comments xmlns="http://schemas.openxmlformats.org/spreadsheetml/2006/main">
  <authors>
    <author>Ben Kenney</author>
  </authors>
  <commentList>
    <comment ref="A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cc = constant current
cv = constant voltage</t>
        </r>
      </text>
    </comment>
    <comment ref="B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Automatically generated.
The index number associated with either cc or cv modes.</t>
        </r>
      </text>
    </comment>
    <comment ref="C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Either the current (A) or the voltage (V) that this step should apply.</t>
        </r>
      </text>
    </comment>
    <comment ref="D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The stop condition for the step.
Ex: Run in cc mode until a [voltage | time | DOD | current] stop condition is met.
The current stop condition is only valid for cv mode.</t>
        </r>
      </text>
    </comment>
    <comment ref="E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Automatically generated.
This is the index number associated with the stop type. </t>
        </r>
      </text>
    </comment>
    <comment ref="F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This is the actual stop condition. 
Either current (A), DOD (fraction), time (s), voltage (V)</t>
        </r>
      </text>
    </comment>
    <comment ref="G2" authorId="0">
      <text>
        <r>
          <rPr>
            <b/>
            <sz val="9"/>
            <color indexed="81"/>
            <rFont val="Calibri"/>
            <family val="2"/>
          </rPr>
          <t>Ben Kenney:</t>
        </r>
        <r>
          <rPr>
            <sz val="9"/>
            <color indexed="81"/>
            <rFont val="Calibri"/>
            <family val="2"/>
          </rPr>
          <t xml:space="preserve">
The maximum time step size in the simulation of this step. The step will start off with a small dt value and gradually increase until it hits this maximum time step .</t>
        </r>
      </text>
    </comment>
  </commentList>
</comments>
</file>

<file path=xl/sharedStrings.xml><?xml version="1.0" encoding="utf-8"?>
<sst xmlns="http://schemas.openxmlformats.org/spreadsheetml/2006/main" count="258" uniqueCount="127">
  <si>
    <t>Positive</t>
  </si>
  <si>
    <t>type</t>
  </si>
  <si>
    <t>Ds</t>
  </si>
  <si>
    <t>kct</t>
  </si>
  <si>
    <t>soc0</t>
  </si>
  <si>
    <t>L</t>
  </si>
  <si>
    <t>capacity</t>
  </si>
  <si>
    <t>area</t>
  </si>
  <si>
    <t>apparentDensity</t>
  </si>
  <si>
    <t>Rp</t>
  </si>
  <si>
    <t>i0s</t>
  </si>
  <si>
    <t>Ms</t>
  </si>
  <si>
    <t>Lsei</t>
  </si>
  <si>
    <t>Lsei0</t>
  </si>
  <si>
    <t>Erefs</t>
  </si>
  <si>
    <t>ks</t>
  </si>
  <si>
    <t>Rsei</t>
  </si>
  <si>
    <t>DsFactor</t>
  </si>
  <si>
    <t>Activation Energy</t>
  </si>
  <si>
    <t>Value</t>
  </si>
  <si>
    <t>m</t>
  </si>
  <si>
    <t>m^2/s</t>
  </si>
  <si>
    <t>Diffusion factor</t>
  </si>
  <si>
    <t>Active material</t>
  </si>
  <si>
    <t>Active materials</t>
  </si>
  <si>
    <t>NMC</t>
  </si>
  <si>
    <t>LCO</t>
  </si>
  <si>
    <t>NCA</t>
  </si>
  <si>
    <t>MCMB1</t>
  </si>
  <si>
    <t>MCMB2</t>
  </si>
  <si>
    <t>LMnO</t>
  </si>
  <si>
    <t>Geometric</t>
  </si>
  <si>
    <t>Side reaction</t>
  </si>
  <si>
    <t>Kinetic</t>
  </si>
  <si>
    <t>m^2</t>
  </si>
  <si>
    <t>S/m</t>
  </si>
  <si>
    <t>kg/m^3</t>
  </si>
  <si>
    <t>g/mol</t>
  </si>
  <si>
    <t>massFracAM</t>
  </si>
  <si>
    <t>massFracCarbon</t>
  </si>
  <si>
    <t>Reaction rate</t>
  </si>
  <si>
    <t>Molar mass</t>
  </si>
  <si>
    <t>Density</t>
  </si>
  <si>
    <t>Reference potential</t>
  </si>
  <si>
    <t>Conductivity</t>
  </si>
  <si>
    <t>SEI resistance</t>
  </si>
  <si>
    <t>Diffusion coefficient</t>
  </si>
  <si>
    <t>Charge transfer reaction rate</t>
  </si>
  <si>
    <t>Thermodynamic capacity</t>
  </si>
  <si>
    <t>Material</t>
  </si>
  <si>
    <t>Initial state of charge</t>
  </si>
  <si>
    <t>Units</t>
  </si>
  <si>
    <t>Initial SEI thickness</t>
  </si>
  <si>
    <t>Electrode thickness</t>
  </si>
  <si>
    <t>Active material particle size</t>
  </si>
  <si>
    <t>Geometric area</t>
  </si>
  <si>
    <t>Mass fraction active material</t>
  </si>
  <si>
    <t>Mass fraction carbon additive</t>
  </si>
  <si>
    <t>Electrode apparent density</t>
  </si>
  <si>
    <t>Negative</t>
  </si>
  <si>
    <t>Al Foil</t>
  </si>
  <si>
    <t>Alfoil</t>
  </si>
  <si>
    <t>Porosity</t>
  </si>
  <si>
    <t>Foil thickness</t>
  </si>
  <si>
    <t>porosity</t>
  </si>
  <si>
    <t>Cu Foil</t>
  </si>
  <si>
    <t>Cufoil</t>
  </si>
  <si>
    <t>Others</t>
  </si>
  <si>
    <t>Heat capacity</t>
  </si>
  <si>
    <t>Cp</t>
  </si>
  <si>
    <t>Heat transfer coefficient</t>
  </si>
  <si>
    <t>h</t>
  </si>
  <si>
    <t>W/m^2/K</t>
  </si>
  <si>
    <t>J/kg/K</t>
  </si>
  <si>
    <t>Cooled area</t>
  </si>
  <si>
    <t>Aexposed</t>
  </si>
  <si>
    <t>Temperature</t>
  </si>
  <si>
    <t>T</t>
  </si>
  <si>
    <t>K</t>
  </si>
  <si>
    <t>Isothermal</t>
  </si>
  <si>
    <t>isothermal</t>
  </si>
  <si>
    <t>Boolean</t>
  </si>
  <si>
    <t>yes</t>
  </si>
  <si>
    <t>no</t>
  </si>
  <si>
    <t>Electrolyte concentration</t>
  </si>
  <si>
    <t>ce</t>
  </si>
  <si>
    <t>mol/m^3</t>
  </si>
  <si>
    <t>alpha</t>
  </si>
  <si>
    <t>Symmetry coefficient</t>
  </si>
  <si>
    <t>Electrolyte conductivity factor</t>
  </si>
  <si>
    <t>electrolyteFactor</t>
  </si>
  <si>
    <t>Current cut off</t>
  </si>
  <si>
    <t>IcutOff</t>
  </si>
  <si>
    <t>Max cell voltage</t>
  </si>
  <si>
    <t>maxVcell</t>
  </si>
  <si>
    <t>Min cell voltage</t>
  </si>
  <si>
    <t>minVcell</t>
  </si>
  <si>
    <t>Separator</t>
  </si>
  <si>
    <t>separator</t>
  </si>
  <si>
    <t>step type</t>
  </si>
  <si>
    <t>stop condition</t>
  </si>
  <si>
    <t>cc</t>
  </si>
  <si>
    <t>cv</t>
  </si>
  <si>
    <t>current</t>
  </si>
  <si>
    <t>voltage</t>
  </si>
  <si>
    <t>DOD</t>
  </si>
  <si>
    <t>time</t>
  </si>
  <si>
    <t>Step Type</t>
  </si>
  <si>
    <t>Step Condition</t>
  </si>
  <si>
    <t>Stop Type</t>
  </si>
  <si>
    <t>Stop Condition</t>
  </si>
  <si>
    <t>Cycle Conditions</t>
  </si>
  <si>
    <t>Length</t>
  </si>
  <si>
    <t>mm</t>
  </si>
  <si>
    <t>um</t>
  </si>
  <si>
    <t>in</t>
  </si>
  <si>
    <t>mm^2</t>
  </si>
  <si>
    <t>um^2</t>
  </si>
  <si>
    <t>in^2</t>
  </si>
  <si>
    <t>Area</t>
  </si>
  <si>
    <t>C</t>
  </si>
  <si>
    <t>g/cm^3</t>
  </si>
  <si>
    <t>mAh/g</t>
  </si>
  <si>
    <t>A</t>
  </si>
  <si>
    <t>V</t>
  </si>
  <si>
    <t>rhos</t>
  </si>
  <si>
    <t>Max time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</si>
</sst>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3" borderId="1" xfId="0" applyFill="1" applyBorder="1"/>
    <xf numFmtId="0" fontId="0" fillId="3" borderId="3" xfId="0" applyFill="1" applyBorder="1"/>
    <xf numFmtId="0" fontId="0" fillId="2" borderId="3" xfId="0" applyFill="1" applyBorder="1"/>
    <xf numFmtId="0" fontId="0" fillId="4" borderId="3" xfId="0" applyFill="1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49" fontId="0" fillId="0" borderId="5" xfId="0" applyNumberFormat="1" applyBorder="1" applyAlignment="1">
      <alignment wrapText="1"/>
    </xf>
    <xf numFmtId="49" fontId="0" fillId="4" borderId="3" xfId="0" applyNumberFormat="1" applyFill="1" applyBorder="1" applyAlignment="1">
      <alignment wrapText="1"/>
    </xf>
    <xf numFmtId="0" fontId="0" fillId="0" borderId="0" xfId="0" applyFill="1" applyBorder="1"/>
    <xf numFmtId="49" fontId="0" fillId="0" borderId="0" xfId="0" applyNumberFormat="1" applyFill="1" applyBorder="1" applyAlignment="1">
      <alignment wrapText="1"/>
    </xf>
    <xf numFmtId="11" fontId="0" fillId="0" borderId="0" xfId="0" applyNumberFormat="1" applyFill="1" applyBorder="1"/>
    <xf numFmtId="0" fontId="3" fillId="0" borderId="0" xfId="0" applyFont="1" applyFill="1" applyBorder="1" applyAlignment="1"/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5" borderId="0" xfId="0" applyFill="1" applyProtection="1">
      <protection locked="0"/>
    </xf>
    <xf numFmtId="0" fontId="0" fillId="6" borderId="1" xfId="0" applyFill="1" applyBorder="1" applyProtection="1">
      <protection locked="0"/>
    </xf>
    <xf numFmtId="0" fontId="0" fillId="6" borderId="3" xfId="0" applyFill="1" applyBorder="1" applyProtection="1">
      <protection locked="0"/>
    </xf>
    <xf numFmtId="11" fontId="0" fillId="6" borderId="3" xfId="0" applyNumberFormat="1" applyFill="1" applyBorder="1" applyProtection="1">
      <protection locked="0"/>
    </xf>
    <xf numFmtId="0" fontId="0" fillId="6" borderId="3" xfId="0" applyNumberFormat="1" applyFill="1" applyBorder="1" applyProtection="1">
      <protection locked="0"/>
    </xf>
    <xf numFmtId="0" fontId="0" fillId="2" borderId="1" xfId="0" applyFill="1" applyBorder="1"/>
    <xf numFmtId="0" fontId="0" fillId="3" borderId="5" xfId="0" applyFill="1" applyBorder="1"/>
    <xf numFmtId="0" fontId="0" fillId="6" borderId="5" xfId="0" applyFill="1" applyBorder="1" applyProtection="1">
      <protection locked="0"/>
    </xf>
    <xf numFmtId="0" fontId="0" fillId="4" borderId="1" xfId="0" applyFill="1" applyBorder="1"/>
    <xf numFmtId="0" fontId="0" fillId="6" borderId="1" xfId="0" applyNumberFormat="1" applyFill="1" applyBorder="1" applyProtection="1">
      <protection locked="0"/>
    </xf>
    <xf numFmtId="0" fontId="0" fillId="2" borderId="5" xfId="0" applyFill="1" applyBorder="1"/>
    <xf numFmtId="0" fontId="0" fillId="6" borderId="5" xfId="0" applyNumberFormat="1" applyFill="1" applyBorder="1" applyProtection="1">
      <protection locked="0"/>
    </xf>
    <xf numFmtId="0" fontId="0" fillId="4" borderId="5" xfId="0" applyFill="1" applyBorder="1"/>
    <xf numFmtId="11" fontId="0" fillId="6" borderId="1" xfId="0" applyNumberFormat="1" applyFill="1" applyBorder="1" applyProtection="1">
      <protection locked="0"/>
    </xf>
    <xf numFmtId="49" fontId="0" fillId="4" borderId="1" xfId="0" applyNumberFormat="1" applyFill="1" applyBorder="1" applyAlignment="1">
      <alignment wrapText="1"/>
    </xf>
    <xf numFmtId="0" fontId="0" fillId="3" borderId="9" xfId="0" applyFill="1" applyBorder="1"/>
    <xf numFmtId="0" fontId="0" fillId="3" borderId="9" xfId="0" applyFill="1" applyBorder="1" applyProtection="1"/>
    <xf numFmtId="0" fontId="3" fillId="0" borderId="0" xfId="0" applyFont="1" applyAlignment="1">
      <alignment horizontal="center"/>
    </xf>
    <xf numFmtId="0" fontId="0" fillId="0" borderId="10" xfId="0" applyBorder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58"/>
  <sheetViews>
    <sheetView tabSelected="1" workbookViewId="0">
      <selection activeCell="G24" sqref="G24"/>
    </sheetView>
  </sheetViews>
  <sheetFormatPr baseColWidth="10" defaultRowHeight="15" x14ac:dyDescent="0"/>
  <cols>
    <col min="1" max="1" width="11.83203125" bestFit="1" customWidth="1"/>
    <col min="2" max="2" width="25.33203125" bestFit="1" customWidth="1"/>
    <col min="3" max="3" width="15.33203125" customWidth="1"/>
    <col min="5" max="5" width="15.5" customWidth="1"/>
    <col min="8" max="8" width="11.83203125" bestFit="1" customWidth="1"/>
    <col min="9" max="9" width="25.33203125" bestFit="1" customWidth="1"/>
    <col min="12" max="12" width="15.5" bestFit="1" customWidth="1"/>
  </cols>
  <sheetData>
    <row r="2" spans="1:13" ht="20">
      <c r="A2" s="14" t="s">
        <v>0</v>
      </c>
      <c r="B2" s="15"/>
      <c r="C2" s="15"/>
      <c r="D2" s="15"/>
      <c r="E2" s="15"/>
      <c r="F2" s="16"/>
      <c r="H2" s="14" t="s">
        <v>59</v>
      </c>
      <c r="I2" s="15"/>
      <c r="J2" s="15"/>
      <c r="K2" s="15"/>
      <c r="L2" s="15"/>
      <c r="M2" s="16"/>
    </row>
    <row r="3" spans="1:13" ht="16" thickBot="1">
      <c r="A3" s="5"/>
      <c r="B3" s="6"/>
      <c r="C3" s="6"/>
      <c r="D3" s="7" t="s">
        <v>19</v>
      </c>
      <c r="E3" s="8" t="s">
        <v>18</v>
      </c>
      <c r="F3" s="7" t="s">
        <v>51</v>
      </c>
      <c r="H3" s="5"/>
      <c r="I3" s="6"/>
      <c r="J3" s="6"/>
      <c r="K3" s="7" t="s">
        <v>19</v>
      </c>
      <c r="L3" s="7" t="s">
        <v>18</v>
      </c>
      <c r="M3" s="7" t="s">
        <v>51</v>
      </c>
    </row>
    <row r="4" spans="1:13">
      <c r="A4" s="1" t="s">
        <v>49</v>
      </c>
      <c r="B4" s="1" t="s">
        <v>23</v>
      </c>
      <c r="C4" s="1" t="s">
        <v>1</v>
      </c>
      <c r="D4" s="18" t="s">
        <v>25</v>
      </c>
      <c r="E4" s="1"/>
      <c r="F4" s="1"/>
      <c r="H4" s="1" t="s">
        <v>49</v>
      </c>
      <c r="I4" s="1" t="s">
        <v>23</v>
      </c>
      <c r="J4" s="1" t="s">
        <v>1</v>
      </c>
      <c r="K4" s="18" t="s">
        <v>29</v>
      </c>
      <c r="L4" s="1"/>
      <c r="M4" s="1"/>
    </row>
    <row r="5" spans="1:13">
      <c r="A5" s="2"/>
      <c r="B5" s="2" t="s">
        <v>48</v>
      </c>
      <c r="C5" s="2" t="s">
        <v>6</v>
      </c>
      <c r="D5" s="19">
        <v>277.54000000000002</v>
      </c>
      <c r="E5" s="2"/>
      <c r="F5" s="2" t="s">
        <v>122</v>
      </c>
      <c r="H5" s="2"/>
      <c r="I5" s="2" t="s">
        <v>48</v>
      </c>
      <c r="J5" s="2" t="s">
        <v>6</v>
      </c>
      <c r="K5" s="19">
        <v>363</v>
      </c>
      <c r="L5" s="2"/>
      <c r="M5" s="2" t="s">
        <v>122</v>
      </c>
    </row>
    <row r="6" spans="1:13" ht="16" thickBot="1">
      <c r="A6" s="23"/>
      <c r="B6" s="23" t="s">
        <v>50</v>
      </c>
      <c r="C6" s="23" t="s">
        <v>4</v>
      </c>
      <c r="D6" s="24">
        <v>0.41699999999999998</v>
      </c>
      <c r="E6" s="23"/>
      <c r="F6" s="23"/>
      <c r="H6" s="23"/>
      <c r="I6" s="23" t="s">
        <v>50</v>
      </c>
      <c r="J6" s="23" t="s">
        <v>4</v>
      </c>
      <c r="K6" s="24">
        <v>0.81699999999999995</v>
      </c>
      <c r="L6" s="23"/>
      <c r="M6" s="23"/>
    </row>
    <row r="7" spans="1:13">
      <c r="A7" s="22" t="s">
        <v>33</v>
      </c>
      <c r="B7" s="22" t="s">
        <v>46</v>
      </c>
      <c r="C7" s="22" t="s">
        <v>2</v>
      </c>
      <c r="D7" s="18">
        <v>-1</v>
      </c>
      <c r="E7" s="18">
        <v>20146.599999999999</v>
      </c>
      <c r="F7" s="22" t="s">
        <v>21</v>
      </c>
      <c r="H7" s="22" t="s">
        <v>33</v>
      </c>
      <c r="I7" s="22" t="s">
        <v>46</v>
      </c>
      <c r="J7" s="22" t="s">
        <v>2</v>
      </c>
      <c r="K7" s="30">
        <v>1E-14</v>
      </c>
      <c r="L7" s="18">
        <v>61266.35</v>
      </c>
      <c r="M7" s="22" t="s">
        <v>21</v>
      </c>
    </row>
    <row r="8" spans="1:13">
      <c r="A8" s="3"/>
      <c r="B8" s="3" t="s">
        <v>22</v>
      </c>
      <c r="C8" s="3" t="s">
        <v>17</v>
      </c>
      <c r="D8" s="19">
        <v>2.02</v>
      </c>
      <c r="E8" s="19"/>
      <c r="F8" s="3"/>
      <c r="H8" s="3"/>
      <c r="I8" s="3" t="s">
        <v>22</v>
      </c>
      <c r="J8" s="3" t="s">
        <v>17</v>
      </c>
      <c r="K8" s="19"/>
      <c r="L8" s="19"/>
      <c r="M8" s="3"/>
    </row>
    <row r="9" spans="1:13">
      <c r="A9" s="3"/>
      <c r="B9" s="3" t="s">
        <v>47</v>
      </c>
      <c r="C9" s="3" t="s">
        <v>3</v>
      </c>
      <c r="D9" s="20">
        <v>2.8000000000000002E-12</v>
      </c>
      <c r="E9" s="19">
        <v>11415.9</v>
      </c>
      <c r="F9" s="3"/>
      <c r="H9" s="3"/>
      <c r="I9" s="3" t="s">
        <v>47</v>
      </c>
      <c r="J9" s="3" t="s">
        <v>3</v>
      </c>
      <c r="K9" s="20">
        <v>4.7200000000000001E-12</v>
      </c>
      <c r="L9" s="19">
        <v>9515</v>
      </c>
      <c r="M9" s="3"/>
    </row>
    <row r="10" spans="1:13" ht="16" thickBot="1">
      <c r="A10" s="27"/>
      <c r="B10" s="27" t="s">
        <v>88</v>
      </c>
      <c r="C10" s="27" t="s">
        <v>87</v>
      </c>
      <c r="D10" s="28">
        <v>0.5</v>
      </c>
      <c r="E10" s="24"/>
      <c r="F10" s="27"/>
      <c r="H10" s="27"/>
      <c r="I10" s="27" t="s">
        <v>88</v>
      </c>
      <c r="J10" s="27" t="s">
        <v>87</v>
      </c>
      <c r="K10" s="28">
        <v>0.5</v>
      </c>
      <c r="L10" s="24"/>
      <c r="M10" s="27"/>
    </row>
    <row r="11" spans="1:13">
      <c r="A11" s="25" t="s">
        <v>31</v>
      </c>
      <c r="B11" s="25" t="s">
        <v>54</v>
      </c>
      <c r="C11" s="25" t="s">
        <v>9</v>
      </c>
      <c r="D11" s="26">
        <v>5.77</v>
      </c>
      <c r="E11" s="25"/>
      <c r="F11" s="18" t="s">
        <v>114</v>
      </c>
      <c r="H11" s="25" t="s">
        <v>31</v>
      </c>
      <c r="I11" s="25" t="s">
        <v>54</v>
      </c>
      <c r="J11" s="25" t="s">
        <v>9</v>
      </c>
      <c r="K11" s="26">
        <v>7.84</v>
      </c>
      <c r="L11" s="25"/>
      <c r="M11" s="18" t="s">
        <v>114</v>
      </c>
    </row>
    <row r="12" spans="1:13">
      <c r="A12" s="4"/>
      <c r="B12" s="4" t="s">
        <v>53</v>
      </c>
      <c r="C12" s="4" t="s">
        <v>5</v>
      </c>
      <c r="D12" s="21">
        <v>64.400000000000006</v>
      </c>
      <c r="E12" s="4"/>
      <c r="F12" s="19" t="s">
        <v>114</v>
      </c>
      <c r="H12" s="4"/>
      <c r="I12" s="4" t="s">
        <v>53</v>
      </c>
      <c r="J12" s="4" t="s">
        <v>5</v>
      </c>
      <c r="K12" s="21">
        <v>69.5</v>
      </c>
      <c r="L12" s="4"/>
      <c r="M12" s="19" t="s">
        <v>114</v>
      </c>
    </row>
    <row r="13" spans="1:13">
      <c r="A13" s="4"/>
      <c r="B13" s="4" t="s">
        <v>58</v>
      </c>
      <c r="C13" s="4" t="s">
        <v>8</v>
      </c>
      <c r="D13" s="19">
        <v>3.54</v>
      </c>
      <c r="E13" s="4"/>
      <c r="F13" s="4" t="s">
        <v>121</v>
      </c>
      <c r="H13" s="4"/>
      <c r="I13" s="4" t="s">
        <v>58</v>
      </c>
      <c r="J13" s="4" t="s">
        <v>8</v>
      </c>
      <c r="K13" s="19">
        <v>1.73</v>
      </c>
      <c r="L13" s="4"/>
      <c r="M13" s="4" t="s">
        <v>121</v>
      </c>
    </row>
    <row r="14" spans="1:13">
      <c r="A14" s="4"/>
      <c r="B14" s="4" t="s">
        <v>56</v>
      </c>
      <c r="C14" s="4" t="s">
        <v>38</v>
      </c>
      <c r="D14" s="19">
        <v>0.94</v>
      </c>
      <c r="E14" s="4"/>
      <c r="F14" s="4"/>
      <c r="H14" s="4"/>
      <c r="I14" s="4" t="s">
        <v>56</v>
      </c>
      <c r="J14" s="4" t="s">
        <v>38</v>
      </c>
      <c r="K14" s="19">
        <v>0.96</v>
      </c>
      <c r="L14" s="4"/>
      <c r="M14" s="4"/>
    </row>
    <row r="15" spans="1:13">
      <c r="A15" s="4"/>
      <c r="B15" s="4" t="s">
        <v>57</v>
      </c>
      <c r="C15" s="4" t="s">
        <v>39</v>
      </c>
      <c r="D15" s="19">
        <v>0.03</v>
      </c>
      <c r="E15" s="4"/>
      <c r="F15" s="4"/>
      <c r="H15" s="4"/>
      <c r="I15" s="4" t="s">
        <v>57</v>
      </c>
      <c r="J15" s="4" t="s">
        <v>39</v>
      </c>
      <c r="K15" s="19">
        <v>0.02</v>
      </c>
      <c r="L15" s="4"/>
      <c r="M15" s="4"/>
    </row>
    <row r="16" spans="1:13" ht="16" thickBot="1">
      <c r="A16" s="29"/>
      <c r="B16" s="29" t="s">
        <v>55</v>
      </c>
      <c r="C16" s="29" t="s">
        <v>7</v>
      </c>
      <c r="D16" s="24">
        <v>6.7540000000000003E-2</v>
      </c>
      <c r="E16" s="29"/>
      <c r="F16" s="24" t="s">
        <v>34</v>
      </c>
      <c r="H16" s="29"/>
      <c r="I16" s="29" t="s">
        <v>55</v>
      </c>
      <c r="J16" s="29" t="s">
        <v>7</v>
      </c>
      <c r="K16" s="24">
        <v>7.2050000000000003E-2</v>
      </c>
      <c r="L16" s="29"/>
      <c r="M16" s="24" t="s">
        <v>34</v>
      </c>
    </row>
    <row r="17" spans="1:13">
      <c r="A17" s="22" t="s">
        <v>32</v>
      </c>
      <c r="B17" s="22" t="s">
        <v>40</v>
      </c>
      <c r="C17" s="22" t="s">
        <v>10</v>
      </c>
      <c r="D17" s="18">
        <v>0</v>
      </c>
      <c r="E17" s="18"/>
      <c r="F17" s="22"/>
      <c r="H17" s="22" t="s">
        <v>32</v>
      </c>
      <c r="I17" s="22" t="s">
        <v>40</v>
      </c>
      <c r="J17" s="22" t="s">
        <v>10</v>
      </c>
      <c r="K17" s="18">
        <v>0</v>
      </c>
      <c r="L17" s="18"/>
      <c r="M17" s="22"/>
    </row>
    <row r="18" spans="1:13">
      <c r="A18" s="3"/>
      <c r="B18" s="3" t="s">
        <v>41</v>
      </c>
      <c r="C18" s="3" t="s">
        <v>11</v>
      </c>
      <c r="D18" s="19">
        <v>0.1</v>
      </c>
      <c r="E18" s="3"/>
      <c r="F18" s="3" t="s">
        <v>37</v>
      </c>
      <c r="H18" s="3"/>
      <c r="I18" s="3" t="s">
        <v>41</v>
      </c>
      <c r="J18" s="3" t="s">
        <v>11</v>
      </c>
      <c r="K18" s="19">
        <v>0.1</v>
      </c>
      <c r="L18" s="3"/>
      <c r="M18" s="3" t="s">
        <v>37</v>
      </c>
    </row>
    <row r="19" spans="1:13">
      <c r="A19" s="3"/>
      <c r="B19" s="3" t="s">
        <v>42</v>
      </c>
      <c r="C19" s="3" t="s">
        <v>125</v>
      </c>
      <c r="D19" s="19">
        <v>2100</v>
      </c>
      <c r="E19" s="3"/>
      <c r="F19" s="3" t="s">
        <v>36</v>
      </c>
      <c r="H19" s="3"/>
      <c r="I19" s="3" t="s">
        <v>42</v>
      </c>
      <c r="J19" s="3" t="s">
        <v>125</v>
      </c>
      <c r="K19" s="19">
        <v>2100</v>
      </c>
      <c r="L19" s="3"/>
      <c r="M19" s="3" t="s">
        <v>36</v>
      </c>
    </row>
    <row r="20" spans="1:13">
      <c r="A20" s="3"/>
      <c r="B20" s="3" t="s">
        <v>52</v>
      </c>
      <c r="C20" s="3" t="s">
        <v>12</v>
      </c>
      <c r="D20" s="19">
        <v>0</v>
      </c>
      <c r="E20" s="3"/>
      <c r="F20" s="19" t="s">
        <v>20</v>
      </c>
      <c r="H20" s="3"/>
      <c r="I20" s="3" t="s">
        <v>52</v>
      </c>
      <c r="J20" s="3" t="s">
        <v>12</v>
      </c>
      <c r="K20" s="19">
        <v>0</v>
      </c>
      <c r="L20" s="3"/>
      <c r="M20" s="19" t="s">
        <v>20</v>
      </c>
    </row>
    <row r="21" spans="1:13">
      <c r="A21" s="3"/>
      <c r="B21" s="3" t="s">
        <v>52</v>
      </c>
      <c r="C21" s="3" t="s">
        <v>13</v>
      </c>
      <c r="D21" s="19">
        <v>0</v>
      </c>
      <c r="E21" s="3"/>
      <c r="F21" s="19" t="s">
        <v>20</v>
      </c>
      <c r="H21" s="3"/>
      <c r="I21" s="3" t="s">
        <v>52</v>
      </c>
      <c r="J21" s="3" t="s">
        <v>13</v>
      </c>
      <c r="K21" s="19">
        <v>0</v>
      </c>
      <c r="L21" s="3"/>
      <c r="M21" s="19" t="s">
        <v>20</v>
      </c>
    </row>
    <row r="22" spans="1:13">
      <c r="A22" s="3"/>
      <c r="B22" s="3" t="s">
        <v>43</v>
      </c>
      <c r="C22" s="3" t="s">
        <v>14</v>
      </c>
      <c r="D22" s="19">
        <v>0.4</v>
      </c>
      <c r="E22" s="3"/>
      <c r="F22" s="3"/>
      <c r="H22" s="3"/>
      <c r="I22" s="3" t="s">
        <v>43</v>
      </c>
      <c r="J22" s="3" t="s">
        <v>14</v>
      </c>
      <c r="K22" s="19">
        <v>0.4</v>
      </c>
      <c r="L22" s="3"/>
      <c r="M22" s="3"/>
    </row>
    <row r="23" spans="1:13">
      <c r="A23" s="3"/>
      <c r="B23" s="3" t="s">
        <v>44</v>
      </c>
      <c r="C23" s="3" t="s">
        <v>15</v>
      </c>
      <c r="D23" s="20">
        <v>5.0000000000000004E-6</v>
      </c>
      <c r="E23" s="19"/>
      <c r="F23" s="3" t="s">
        <v>35</v>
      </c>
      <c r="H23" s="3"/>
      <c r="I23" s="3" t="s">
        <v>44</v>
      </c>
      <c r="J23" s="3" t="s">
        <v>15</v>
      </c>
      <c r="K23" s="20">
        <v>5.0000000000000004E-6</v>
      </c>
      <c r="L23" s="19"/>
      <c r="M23" s="3" t="s">
        <v>35</v>
      </c>
    </row>
    <row r="24" spans="1:13" ht="16" thickBot="1">
      <c r="A24" s="27"/>
      <c r="B24" s="27" t="s">
        <v>45</v>
      </c>
      <c r="C24" s="27" t="s">
        <v>16</v>
      </c>
      <c r="D24" s="24">
        <v>0</v>
      </c>
      <c r="E24" s="24"/>
      <c r="F24" s="27"/>
      <c r="H24" s="27"/>
      <c r="I24" s="27" t="s">
        <v>45</v>
      </c>
      <c r="J24" s="27" t="s">
        <v>16</v>
      </c>
      <c r="K24" s="24">
        <v>0</v>
      </c>
      <c r="L24" s="24"/>
      <c r="M24" s="27"/>
    </row>
    <row r="26" spans="1:13" ht="20">
      <c r="A26" s="14" t="s">
        <v>60</v>
      </c>
      <c r="B26" s="15"/>
      <c r="C26" s="15"/>
      <c r="D26" s="15"/>
      <c r="E26" s="15"/>
      <c r="F26" s="16"/>
      <c r="H26" s="14" t="s">
        <v>65</v>
      </c>
      <c r="I26" s="15"/>
      <c r="J26" s="15"/>
      <c r="K26" s="15"/>
      <c r="L26" s="15"/>
      <c r="M26" s="16"/>
    </row>
    <row r="27" spans="1:13" ht="16" thickBot="1">
      <c r="A27" s="5"/>
      <c r="B27" s="6"/>
      <c r="C27" s="6"/>
      <c r="D27" s="7" t="s">
        <v>19</v>
      </c>
      <c r="E27" s="8" t="s">
        <v>18</v>
      </c>
      <c r="F27" s="7" t="s">
        <v>51</v>
      </c>
      <c r="H27" s="5"/>
      <c r="I27" s="6"/>
      <c r="J27" s="6"/>
      <c r="K27" s="7" t="s">
        <v>19</v>
      </c>
      <c r="L27" s="8" t="s">
        <v>18</v>
      </c>
      <c r="M27" s="7" t="s">
        <v>51</v>
      </c>
    </row>
    <row r="28" spans="1:13" ht="16" thickBot="1">
      <c r="A28" s="32" t="s">
        <v>49</v>
      </c>
      <c r="B28" s="32" t="s">
        <v>23</v>
      </c>
      <c r="C28" s="32" t="s">
        <v>1</v>
      </c>
      <c r="D28" s="33" t="s">
        <v>61</v>
      </c>
      <c r="E28" s="32"/>
      <c r="F28" s="32"/>
      <c r="H28" s="32" t="s">
        <v>49</v>
      </c>
      <c r="I28" s="32" t="s">
        <v>23</v>
      </c>
      <c r="J28" s="32" t="s">
        <v>1</v>
      </c>
      <c r="K28" s="33" t="s">
        <v>66</v>
      </c>
      <c r="L28" s="32"/>
      <c r="M28" s="32"/>
    </row>
    <row r="29" spans="1:13">
      <c r="A29" s="25" t="s">
        <v>31</v>
      </c>
      <c r="B29" s="25" t="s">
        <v>63</v>
      </c>
      <c r="C29" s="25" t="s">
        <v>5</v>
      </c>
      <c r="D29" s="26">
        <v>20</v>
      </c>
      <c r="E29" s="25"/>
      <c r="F29" s="18" t="s">
        <v>114</v>
      </c>
      <c r="H29" s="25" t="s">
        <v>31</v>
      </c>
      <c r="I29" s="25" t="s">
        <v>63</v>
      </c>
      <c r="J29" s="25" t="s">
        <v>5</v>
      </c>
      <c r="K29" s="26">
        <v>20</v>
      </c>
      <c r="L29" s="25"/>
      <c r="M29" s="18" t="s">
        <v>114</v>
      </c>
    </row>
    <row r="30" spans="1:13">
      <c r="A30" s="4"/>
      <c r="B30" s="4" t="s">
        <v>62</v>
      </c>
      <c r="C30" s="4" t="s">
        <v>64</v>
      </c>
      <c r="D30" s="19">
        <v>0</v>
      </c>
      <c r="E30" s="4"/>
      <c r="F30" s="4"/>
      <c r="H30" s="4"/>
      <c r="I30" s="4" t="s">
        <v>62</v>
      </c>
      <c r="J30" s="4" t="s">
        <v>64</v>
      </c>
      <c r="K30" s="19">
        <v>0</v>
      </c>
      <c r="L30" s="4"/>
      <c r="M30" s="4"/>
    </row>
    <row r="31" spans="1:13" ht="16" thickBot="1">
      <c r="A31" s="29"/>
      <c r="B31" s="29" t="s">
        <v>55</v>
      </c>
      <c r="C31" s="29" t="s">
        <v>7</v>
      </c>
      <c r="D31" s="24">
        <v>7.0000000000000007E-2</v>
      </c>
      <c r="E31" s="29"/>
      <c r="F31" s="24" t="s">
        <v>34</v>
      </c>
      <c r="H31" s="29"/>
      <c r="I31" s="29" t="s">
        <v>55</v>
      </c>
      <c r="J31" s="29" t="s">
        <v>7</v>
      </c>
      <c r="K31" s="24">
        <v>7.0000000000000007E-2</v>
      </c>
      <c r="L31" s="29"/>
      <c r="M31" s="24" t="s">
        <v>34</v>
      </c>
    </row>
    <row r="33" spans="1:13" ht="20">
      <c r="A33" s="14" t="s">
        <v>67</v>
      </c>
      <c r="B33" s="15"/>
      <c r="C33" s="15"/>
      <c r="D33" s="15"/>
      <c r="E33" s="15"/>
      <c r="F33" s="16"/>
      <c r="H33" s="14" t="s">
        <v>97</v>
      </c>
      <c r="I33" s="15"/>
      <c r="J33" s="15"/>
      <c r="K33" s="15"/>
      <c r="L33" s="15"/>
      <c r="M33" s="16"/>
    </row>
    <row r="34" spans="1:13" ht="16" thickBot="1">
      <c r="A34" s="5"/>
      <c r="B34" s="6"/>
      <c r="C34" s="6"/>
      <c r="D34" s="7" t="s">
        <v>19</v>
      </c>
      <c r="E34" s="8" t="s">
        <v>18</v>
      </c>
      <c r="F34" s="7" t="s">
        <v>51</v>
      </c>
      <c r="H34" s="5"/>
      <c r="I34" s="6"/>
      <c r="J34" s="6"/>
      <c r="K34" s="7" t="s">
        <v>19</v>
      </c>
      <c r="L34" s="8" t="s">
        <v>18</v>
      </c>
      <c r="M34" s="7" t="s">
        <v>51</v>
      </c>
    </row>
    <row r="35" spans="1:13" ht="16" thickBot="1">
      <c r="A35" s="25"/>
      <c r="B35" s="25" t="s">
        <v>76</v>
      </c>
      <c r="C35" s="25" t="s">
        <v>77</v>
      </c>
      <c r="D35" s="18">
        <v>30</v>
      </c>
      <c r="E35" s="31"/>
      <c r="F35" s="18" t="s">
        <v>120</v>
      </c>
      <c r="H35" s="32" t="s">
        <v>49</v>
      </c>
      <c r="I35" s="32" t="s">
        <v>23</v>
      </c>
      <c r="J35" s="32" t="s">
        <v>1</v>
      </c>
      <c r="K35" s="33" t="s">
        <v>98</v>
      </c>
      <c r="L35" s="32"/>
      <c r="M35" s="32"/>
    </row>
    <row r="36" spans="1:13">
      <c r="A36" s="4"/>
      <c r="B36" s="4" t="s">
        <v>79</v>
      </c>
      <c r="C36" s="4" t="s">
        <v>80</v>
      </c>
      <c r="D36" s="19" t="s">
        <v>83</v>
      </c>
      <c r="E36" s="9"/>
      <c r="F36" s="4"/>
      <c r="H36" s="25" t="s">
        <v>31</v>
      </c>
      <c r="I36" s="25" t="s">
        <v>63</v>
      </c>
      <c r="J36" s="25" t="s">
        <v>5</v>
      </c>
      <c r="K36" s="26">
        <v>52</v>
      </c>
      <c r="L36" s="25"/>
      <c r="M36" s="18" t="s">
        <v>114</v>
      </c>
    </row>
    <row r="37" spans="1:13">
      <c r="A37" s="4"/>
      <c r="B37" s="4" t="s">
        <v>68</v>
      </c>
      <c r="C37" s="4" t="s">
        <v>69</v>
      </c>
      <c r="D37" s="19">
        <v>750</v>
      </c>
      <c r="E37" s="4"/>
      <c r="F37" s="4" t="s">
        <v>73</v>
      </c>
      <c r="H37" s="4"/>
      <c r="I37" s="4" t="s">
        <v>62</v>
      </c>
      <c r="J37" s="4" t="s">
        <v>64</v>
      </c>
      <c r="K37" s="19">
        <v>0.55000000000000004</v>
      </c>
      <c r="L37" s="4"/>
      <c r="M37" s="4"/>
    </row>
    <row r="38" spans="1:13" ht="16" thickBot="1">
      <c r="A38" s="4"/>
      <c r="B38" s="4" t="s">
        <v>70</v>
      </c>
      <c r="C38" s="4" t="s">
        <v>71</v>
      </c>
      <c r="D38" s="21">
        <v>10</v>
      </c>
      <c r="E38" s="4"/>
      <c r="F38" s="4" t="s">
        <v>72</v>
      </c>
      <c r="H38" s="29"/>
      <c r="I38" s="29" t="s">
        <v>55</v>
      </c>
      <c r="J38" s="29" t="s">
        <v>7</v>
      </c>
      <c r="K38" s="24">
        <v>7.0000000000000007E-2</v>
      </c>
      <c r="L38" s="29"/>
      <c r="M38" s="24" t="s">
        <v>34</v>
      </c>
    </row>
    <row r="39" spans="1:13">
      <c r="A39" s="4"/>
      <c r="B39" s="4" t="s">
        <v>74</v>
      </c>
      <c r="C39" s="4" t="s">
        <v>75</v>
      </c>
      <c r="D39" s="19">
        <v>3.676E-3</v>
      </c>
      <c r="E39" s="4"/>
      <c r="F39" s="19" t="s">
        <v>34</v>
      </c>
    </row>
    <row r="40" spans="1:13">
      <c r="A40" s="4"/>
      <c r="B40" s="4" t="s">
        <v>84</v>
      </c>
      <c r="C40" s="4" t="s">
        <v>85</v>
      </c>
      <c r="D40" s="19">
        <v>1000</v>
      </c>
      <c r="E40" s="4"/>
      <c r="F40" s="4" t="s">
        <v>86</v>
      </c>
    </row>
    <row r="41" spans="1:13">
      <c r="A41" s="4"/>
      <c r="B41" s="4" t="s">
        <v>89</v>
      </c>
      <c r="C41" s="4" t="s">
        <v>90</v>
      </c>
      <c r="D41" s="19">
        <v>1</v>
      </c>
      <c r="E41" s="19"/>
      <c r="F41" s="4"/>
    </row>
    <row r="42" spans="1:13">
      <c r="A42" s="4"/>
      <c r="B42" s="4" t="s">
        <v>91</v>
      </c>
      <c r="C42" s="4" t="s">
        <v>92</v>
      </c>
      <c r="D42" s="19">
        <v>2.1999999999999999E-2</v>
      </c>
      <c r="E42" s="4"/>
      <c r="F42" s="4" t="s">
        <v>123</v>
      </c>
    </row>
    <row r="43" spans="1:13">
      <c r="A43" s="4"/>
      <c r="B43" s="4" t="s">
        <v>93</v>
      </c>
      <c r="C43" s="4" t="s">
        <v>94</v>
      </c>
      <c r="D43" s="19">
        <v>4.2</v>
      </c>
      <c r="E43" s="4"/>
      <c r="F43" s="4" t="s">
        <v>124</v>
      </c>
    </row>
    <row r="44" spans="1:13" ht="16" thickBot="1">
      <c r="A44" s="29"/>
      <c r="B44" s="29" t="s">
        <v>95</v>
      </c>
      <c r="C44" s="29" t="s">
        <v>96</v>
      </c>
      <c r="D44" s="24">
        <v>2.5</v>
      </c>
      <c r="E44" s="29"/>
      <c r="F44" s="29" t="s">
        <v>124</v>
      </c>
    </row>
    <row r="46" spans="1:13" ht="20">
      <c r="A46" s="13"/>
      <c r="B46" s="13"/>
      <c r="C46" s="13"/>
      <c r="D46" s="13"/>
      <c r="E46" s="13"/>
      <c r="F46" s="13"/>
    </row>
    <row r="47" spans="1:13">
      <c r="A47" s="10"/>
      <c r="B47" s="10"/>
      <c r="C47" s="10"/>
      <c r="D47" s="10"/>
      <c r="E47" s="11"/>
      <c r="F47" s="10"/>
      <c r="K47" s="17"/>
    </row>
    <row r="48" spans="1:13">
      <c r="A48" s="10"/>
      <c r="B48" s="10"/>
      <c r="C48" s="10"/>
      <c r="D48" s="10"/>
      <c r="E48" s="11"/>
      <c r="F48" s="10"/>
    </row>
    <row r="49" spans="1:6">
      <c r="A49" s="10"/>
      <c r="B49" s="10"/>
      <c r="C49" s="10"/>
      <c r="D49" s="10"/>
      <c r="E49" s="11"/>
      <c r="F49" s="10"/>
    </row>
    <row r="50" spans="1:6">
      <c r="A50" s="10"/>
      <c r="B50" s="10"/>
      <c r="C50" s="10"/>
      <c r="D50" s="10"/>
      <c r="E50" s="10"/>
      <c r="F50" s="10"/>
    </row>
    <row r="51" spans="1:6">
      <c r="A51" s="10"/>
      <c r="B51" s="10"/>
      <c r="C51" s="10"/>
      <c r="D51" s="12"/>
      <c r="E51" s="10"/>
      <c r="F51" s="10"/>
    </row>
    <row r="52" spans="1:6">
      <c r="A52" s="10"/>
      <c r="B52" s="10"/>
      <c r="C52" s="10"/>
      <c r="D52" s="10"/>
      <c r="E52" s="10"/>
      <c r="F52" s="10"/>
    </row>
    <row r="53" spans="1:6">
      <c r="A53" s="10"/>
      <c r="B53" s="10"/>
      <c r="C53" s="10"/>
      <c r="D53" s="10"/>
      <c r="E53" s="10"/>
      <c r="F53" s="10"/>
    </row>
    <row r="54" spans="1:6">
      <c r="A54" s="10"/>
      <c r="B54" s="10"/>
      <c r="C54" s="10"/>
      <c r="D54" s="10"/>
      <c r="E54" s="10"/>
      <c r="F54" s="10"/>
    </row>
    <row r="55" spans="1:6">
      <c r="A55" s="10"/>
      <c r="B55" s="10"/>
      <c r="C55" s="10"/>
      <c r="D55" s="10"/>
      <c r="E55" s="10"/>
      <c r="F55" s="10"/>
    </row>
    <row r="56" spans="1:6">
      <c r="A56" s="10"/>
      <c r="B56" s="10"/>
      <c r="C56" s="10"/>
      <c r="D56" s="10"/>
      <c r="E56" s="10"/>
      <c r="F56" s="10"/>
    </row>
    <row r="57" spans="1:6">
      <c r="A57" s="10"/>
      <c r="B57" s="10"/>
      <c r="C57" s="10"/>
      <c r="D57" s="10"/>
      <c r="E57" s="10"/>
      <c r="F57" s="10"/>
    </row>
    <row r="58" spans="1:6">
      <c r="A58" s="10"/>
      <c r="B58" s="10"/>
      <c r="C58" s="10"/>
      <c r="D58" s="10"/>
      <c r="E58" s="10"/>
      <c r="F58" s="10"/>
    </row>
  </sheetData>
  <sheetProtection sheet="1" objects="1" scenarios="1"/>
  <mergeCells count="6">
    <mergeCell ref="A2:F2"/>
    <mergeCell ref="H2:M2"/>
    <mergeCell ref="A26:F26"/>
    <mergeCell ref="H26:M26"/>
    <mergeCell ref="H33:M33"/>
    <mergeCell ref="A33:F33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Lists!$B$4:$B$9</xm:f>
          </x14:formula1>
          <xm:sqref>D4 K4</xm:sqref>
        </x14:dataValidation>
        <x14:dataValidation type="list" allowBlank="1" showInputMessage="1" showErrorMessage="1">
          <x14:formula1>
            <xm:f>Lists!$C$4:$C$5</xm:f>
          </x14:formula1>
          <xm:sqref>D49 D36</xm:sqref>
        </x14:dataValidation>
        <x14:dataValidation type="list" allowBlank="1" showInputMessage="1" showErrorMessage="1">
          <x14:formula1>
            <xm:f>Lists!$F$4:$F$7</xm:f>
          </x14:formula1>
          <xm:sqref>F11:F12 F20:F21 M11:M12 M20:M21 F29 M36 M29</xm:sqref>
        </x14:dataValidation>
        <x14:dataValidation type="list" allowBlank="1" showInputMessage="1" showErrorMessage="1">
          <x14:formula1>
            <xm:f>Lists!$G$4:$G$7</xm:f>
          </x14:formula1>
          <xm:sqref>F16 M16 F31 M31 F39 M38</xm:sqref>
        </x14:dataValidation>
        <x14:dataValidation type="list" allowBlank="1" showInputMessage="1" showErrorMessage="1">
          <x14:formula1>
            <xm:f>Lists!$H$4:$H$5</xm:f>
          </x14:formula1>
          <xm:sqref>F35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I10" sqref="I10"/>
    </sheetView>
  </sheetViews>
  <sheetFormatPr baseColWidth="10" defaultRowHeight="15" x14ac:dyDescent="0"/>
  <cols>
    <col min="1" max="1" width="8.83203125" bestFit="1" customWidth="1"/>
    <col min="3" max="3" width="13.1640625" bestFit="1" customWidth="1"/>
    <col min="4" max="5" width="9.33203125" bestFit="1" customWidth="1"/>
    <col min="6" max="6" width="13.33203125" bestFit="1" customWidth="1"/>
    <col min="7" max="7" width="12.83203125" bestFit="1" customWidth="1"/>
  </cols>
  <sheetData>
    <row r="1" spans="1:7" ht="20">
      <c r="A1" s="34" t="s">
        <v>111</v>
      </c>
      <c r="B1" s="34"/>
      <c r="C1" s="34"/>
      <c r="D1" s="34"/>
      <c r="E1" s="34"/>
      <c r="F1" s="34"/>
      <c r="G1" s="34"/>
    </row>
    <row r="2" spans="1:7" ht="16" thickBot="1">
      <c r="A2" s="35" t="s">
        <v>107</v>
      </c>
      <c r="B2" s="35" t="s">
        <v>107</v>
      </c>
      <c r="C2" s="35" t="s">
        <v>108</v>
      </c>
      <c r="D2" s="35" t="s">
        <v>109</v>
      </c>
      <c r="E2" s="35" t="s">
        <v>109</v>
      </c>
      <c r="F2" s="35" t="s">
        <v>110</v>
      </c>
      <c r="G2" s="35" t="s">
        <v>126</v>
      </c>
    </row>
    <row r="3" spans="1:7">
      <c r="A3" t="s">
        <v>101</v>
      </c>
      <c r="B3">
        <f>MATCH(A3,Lists!$D$4:$D$5,FALSE)-1</f>
        <v>0</v>
      </c>
      <c r="C3">
        <v>-0.88</v>
      </c>
      <c r="D3" t="s">
        <v>104</v>
      </c>
      <c r="E3">
        <f>MATCH(D3,Lists!$E$4:$E$8,FALSE)-1</f>
        <v>0</v>
      </c>
      <c r="F3">
        <v>3</v>
      </c>
      <c r="G3">
        <v>200</v>
      </c>
    </row>
    <row r="4" spans="1:7">
      <c r="A4" t="s">
        <v>101</v>
      </c>
      <c r="B4">
        <f>MATCH(A4,Lists!$D$4:$D$5,FALSE)-1</f>
        <v>0</v>
      </c>
      <c r="C4">
        <v>0</v>
      </c>
      <c r="D4" t="s">
        <v>106</v>
      </c>
      <c r="E4">
        <f>MATCH(D4,Lists!$E$4:$E$8,FALSE)-1</f>
        <v>2</v>
      </c>
      <c r="F4">
        <v>600</v>
      </c>
      <c r="G4">
        <v>50</v>
      </c>
    </row>
    <row r="5" spans="1:7">
      <c r="A5" t="s">
        <v>101</v>
      </c>
      <c r="B5">
        <f>MATCH(A5,Lists!$D$4:$D$5,FALSE)-1</f>
        <v>0</v>
      </c>
      <c r="C5">
        <v>0.88</v>
      </c>
      <c r="D5" t="s">
        <v>104</v>
      </c>
      <c r="E5">
        <f>MATCH(D5,Lists!$E$4:$E$8,FALSE)-1</f>
        <v>0</v>
      </c>
      <c r="F5">
        <v>4.2</v>
      </c>
      <c r="G5">
        <v>200</v>
      </c>
    </row>
    <row r="6" spans="1:7">
      <c r="A6" t="s">
        <v>102</v>
      </c>
      <c r="B6">
        <f>MATCH(A6,Lists!$D$4:$D$5,FALSE)-1</f>
        <v>1</v>
      </c>
      <c r="C6">
        <v>4.2</v>
      </c>
      <c r="D6" t="s">
        <v>103</v>
      </c>
      <c r="E6">
        <f>MATCH(D6,Lists!$E$4:$E$8,FALSE)-1</f>
        <v>3</v>
      </c>
      <c r="F6">
        <v>0.01</v>
      </c>
      <c r="G6">
        <v>50</v>
      </c>
    </row>
    <row r="7" spans="1:7">
      <c r="A7" t="s">
        <v>101</v>
      </c>
      <c r="B7">
        <f>MATCH(A7,Lists!$D$4:$D$5,FALSE)-1</f>
        <v>0</v>
      </c>
      <c r="C7">
        <v>0</v>
      </c>
      <c r="D7" t="s">
        <v>106</v>
      </c>
      <c r="E7">
        <f>MATCH(D7,Lists!$E$4:$E$8,FALSE)-1</f>
        <v>2</v>
      </c>
      <c r="F7">
        <v>600</v>
      </c>
      <c r="G7">
        <v>50</v>
      </c>
    </row>
  </sheetData>
  <mergeCells count="1">
    <mergeCell ref="A1:G1"/>
  </mergeCells>
  <pageMargins left="0.75" right="0.75" top="1" bottom="1" header="0.5" footer="0.5"/>
  <pageSetup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Lists!$D$4:$D$5</xm:f>
          </x14:formula1>
          <xm:sqref>A3:A7</xm:sqref>
        </x14:dataValidation>
        <x14:dataValidation type="list" allowBlank="1" showInputMessage="1" showErrorMessage="1">
          <x14:formula1>
            <xm:f>Lists!$E$4:$E$8</xm:f>
          </x14:formula1>
          <xm:sqref>D3:D7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H19" sqref="H19"/>
    </sheetView>
  </sheetViews>
  <sheetFormatPr baseColWidth="10" defaultRowHeight="15" x14ac:dyDescent="0"/>
  <sheetData>
    <row r="3" spans="2:8">
      <c r="B3" t="s">
        <v>24</v>
      </c>
      <c r="C3" t="s">
        <v>81</v>
      </c>
      <c r="D3" t="s">
        <v>99</v>
      </c>
      <c r="E3" t="s">
        <v>100</v>
      </c>
      <c r="F3" t="s">
        <v>112</v>
      </c>
      <c r="G3" t="s">
        <v>119</v>
      </c>
      <c r="H3" t="s">
        <v>76</v>
      </c>
    </row>
    <row r="4" spans="2:8">
      <c r="B4" t="s">
        <v>25</v>
      </c>
      <c r="C4" t="s">
        <v>82</v>
      </c>
      <c r="D4" t="s">
        <v>101</v>
      </c>
      <c r="E4" t="s">
        <v>104</v>
      </c>
      <c r="F4" t="s">
        <v>20</v>
      </c>
      <c r="G4" t="s">
        <v>34</v>
      </c>
      <c r="H4" t="s">
        <v>120</v>
      </c>
    </row>
    <row r="5" spans="2:8">
      <c r="B5" t="s">
        <v>26</v>
      </c>
      <c r="C5" t="s">
        <v>83</v>
      </c>
      <c r="D5" t="s">
        <v>102</v>
      </c>
      <c r="E5" t="s">
        <v>105</v>
      </c>
      <c r="F5" t="s">
        <v>113</v>
      </c>
      <c r="G5" t="s">
        <v>116</v>
      </c>
      <c r="H5" t="s">
        <v>78</v>
      </c>
    </row>
    <row r="6" spans="2:8">
      <c r="B6" t="s">
        <v>27</v>
      </c>
      <c r="E6" t="s">
        <v>106</v>
      </c>
      <c r="F6" t="s">
        <v>114</v>
      </c>
      <c r="G6" t="s">
        <v>117</v>
      </c>
    </row>
    <row r="7" spans="2:8">
      <c r="B7" t="s">
        <v>30</v>
      </c>
      <c r="E7" t="s">
        <v>103</v>
      </c>
      <c r="F7" t="s">
        <v>115</v>
      </c>
      <c r="G7" t="s">
        <v>118</v>
      </c>
    </row>
    <row r="8" spans="2:8">
      <c r="B8" t="s">
        <v>28</v>
      </c>
      <c r="E8" t="s">
        <v>6</v>
      </c>
    </row>
    <row r="9" spans="2:8">
      <c r="B9" t="s">
        <v>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cycle</vt:lpstr>
      <vt:lpstr>Lists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Kenney</dc:creator>
  <cp:lastModifiedBy>Ben Kenney</cp:lastModifiedBy>
  <dcterms:created xsi:type="dcterms:W3CDTF">2014-02-07T23:53:41Z</dcterms:created>
  <dcterms:modified xsi:type="dcterms:W3CDTF">2014-02-09T19:48:01Z</dcterms:modified>
</cp:coreProperties>
</file>