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mputer Games Development\Year 4\FYP\"/>
    </mc:Choice>
  </mc:AlternateContent>
  <xr:revisionPtr revIDLastSave="0" documentId="13_ncr:1_{6BD9F498-978D-4BC7-99F5-544C4FFAAF14}" xr6:coauthVersionLast="47" xr6:coauthVersionMax="47" xr10:uidLastSave="{00000000-0000-0000-0000-000000000000}"/>
  <bookViews>
    <workbookView xWindow="-103" yWindow="-103" windowWidth="33120" windowHeight="18120" xr2:uid="{1048D194-EECD-452D-84E7-0876EBB54656}"/>
  </bookViews>
  <sheets>
    <sheet name="Overview" sheetId="1" r:id="rId1"/>
    <sheet name="Control" sheetId="8" r:id="rId2"/>
    <sheet name="Constant reward, no penalty" sheetId="2" r:id="rId3"/>
    <sheet name="Linear reward, no penalty" sheetId="3" r:id="rId4"/>
    <sheet name="Assymetric reward, no penalty" sheetId="4" r:id="rId5"/>
    <sheet name="Constant reward, with penalty" sheetId="5" r:id="rId6"/>
    <sheet name="Linear reward, with penalty" sheetId="6" r:id="rId7"/>
    <sheet name="Assymetric reward, with penalt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8" l="1"/>
  <c r="G30" i="8"/>
  <c r="G29" i="8"/>
  <c r="G28" i="8"/>
  <c r="G27" i="8"/>
  <c r="G26" i="8"/>
  <c r="G25" i="8"/>
  <c r="G24" i="8"/>
  <c r="G23" i="8"/>
  <c r="G22" i="8"/>
  <c r="C5" i="1"/>
  <c r="D5" i="1"/>
  <c r="E5" i="1"/>
  <c r="F5" i="1"/>
  <c r="G5" i="1"/>
  <c r="C8" i="1"/>
  <c r="D8" i="1"/>
  <c r="E8" i="1"/>
  <c r="F8" i="1"/>
  <c r="G8" i="1"/>
  <c r="C9" i="1"/>
  <c r="D9" i="1"/>
  <c r="E9" i="1"/>
  <c r="F9" i="1"/>
  <c r="G9" i="1"/>
  <c r="C12" i="1"/>
  <c r="D12" i="1"/>
  <c r="E12" i="1"/>
  <c r="F12" i="1"/>
  <c r="G12" i="1"/>
  <c r="C13" i="1"/>
  <c r="D13" i="1"/>
  <c r="E13" i="1"/>
  <c r="F13" i="1"/>
  <c r="G13" i="1"/>
  <c r="B13" i="1"/>
  <c r="B12" i="1"/>
  <c r="G26" i="6"/>
  <c r="E26" i="6"/>
  <c r="D26" i="6"/>
  <c r="C26" i="6"/>
  <c r="B26" i="6"/>
  <c r="B8" i="1" s="1"/>
  <c r="B9" i="1"/>
  <c r="B5" i="1"/>
  <c r="E2" i="1"/>
  <c r="F2" i="1"/>
  <c r="G2" i="1"/>
  <c r="C11" i="1"/>
  <c r="D11" i="1"/>
  <c r="E11" i="1"/>
  <c r="F11" i="1"/>
  <c r="G11" i="1"/>
  <c r="B11" i="1"/>
  <c r="C7" i="1"/>
  <c r="D7" i="1"/>
  <c r="E7" i="1"/>
  <c r="F7" i="1"/>
  <c r="G7" i="1"/>
  <c r="B7" i="1"/>
  <c r="E4" i="1"/>
  <c r="F4" i="1"/>
  <c r="G4" i="1"/>
  <c r="C4" i="1"/>
  <c r="D4" i="1"/>
  <c r="B4" i="1"/>
  <c r="G12" i="7"/>
  <c r="E26" i="7"/>
  <c r="E25" i="7"/>
  <c r="E24" i="7"/>
  <c r="E23" i="7"/>
  <c r="E22" i="7"/>
  <c r="E21" i="7"/>
  <c r="E20" i="7"/>
  <c r="E19" i="7"/>
  <c r="E18" i="7"/>
  <c r="E17" i="7"/>
  <c r="E16" i="7"/>
  <c r="E3" i="7"/>
  <c r="E4" i="7"/>
  <c r="E5" i="7"/>
  <c r="E6" i="7"/>
  <c r="E7" i="7"/>
  <c r="E8" i="7"/>
  <c r="E9" i="7"/>
  <c r="E10" i="7"/>
  <c r="E11" i="7"/>
  <c r="E2" i="7"/>
  <c r="D12" i="7"/>
  <c r="C12" i="7"/>
  <c r="B12" i="7"/>
  <c r="G26" i="7"/>
  <c r="G17" i="7"/>
  <c r="G18" i="7"/>
  <c r="G19" i="7"/>
  <c r="G20" i="7"/>
  <c r="G21" i="7"/>
  <c r="G22" i="7"/>
  <c r="G23" i="7"/>
  <c r="G24" i="7"/>
  <c r="G25" i="7"/>
  <c r="G16" i="7"/>
  <c r="G3" i="7"/>
  <c r="G4" i="7"/>
  <c r="G5" i="7"/>
  <c r="G6" i="7"/>
  <c r="G7" i="7"/>
  <c r="G8" i="7"/>
  <c r="G9" i="7"/>
  <c r="G10" i="7"/>
  <c r="G11" i="7"/>
  <c r="G2" i="7"/>
  <c r="D26" i="7" l="1"/>
  <c r="C26" i="7"/>
  <c r="B26" i="7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2" i="6"/>
  <c r="G11" i="6"/>
  <c r="G3" i="6"/>
  <c r="G4" i="6"/>
  <c r="G5" i="6"/>
  <c r="G6" i="6"/>
  <c r="G7" i="6"/>
  <c r="G8" i="6"/>
  <c r="G9" i="6"/>
  <c r="G10" i="6"/>
  <c r="G2" i="6"/>
  <c r="G3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" i="8"/>
  <c r="G3" i="2"/>
  <c r="G4" i="2"/>
  <c r="G5" i="2"/>
  <c r="G6" i="2"/>
  <c r="G7" i="2"/>
  <c r="G8" i="2"/>
  <c r="G9" i="2"/>
  <c r="G10" i="2"/>
  <c r="G11" i="2"/>
  <c r="G2" i="2"/>
  <c r="G3" i="3"/>
  <c r="G4" i="3"/>
  <c r="G5" i="3"/>
  <c r="G6" i="3"/>
  <c r="G7" i="3"/>
  <c r="G8" i="3"/>
  <c r="G9" i="3"/>
  <c r="G10" i="3"/>
  <c r="G11" i="3"/>
  <c r="G2" i="3"/>
  <c r="G3" i="4"/>
  <c r="G4" i="4"/>
  <c r="G5" i="4"/>
  <c r="G6" i="4"/>
  <c r="G7" i="4"/>
  <c r="G8" i="4"/>
  <c r="G9" i="4"/>
  <c r="G10" i="4"/>
  <c r="G11" i="4"/>
  <c r="G2" i="4"/>
  <c r="G12" i="5"/>
  <c r="G3" i="5"/>
  <c r="G4" i="5"/>
  <c r="G5" i="5"/>
  <c r="G6" i="5"/>
  <c r="G7" i="5"/>
  <c r="G8" i="5"/>
  <c r="G9" i="5"/>
  <c r="G10" i="5"/>
  <c r="G11" i="5"/>
  <c r="G2" i="5"/>
  <c r="D32" i="8"/>
  <c r="D2" i="1" s="1"/>
  <c r="C32" i="8"/>
  <c r="C2" i="1" s="1"/>
  <c r="B32" i="8"/>
  <c r="B2" i="1" s="1"/>
  <c r="E31" i="8"/>
  <c r="E29" i="8"/>
  <c r="E3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11" i="8"/>
  <c r="E10" i="8"/>
  <c r="E9" i="8"/>
  <c r="E8" i="8"/>
  <c r="E7" i="8"/>
  <c r="E6" i="8"/>
  <c r="E5" i="8"/>
  <c r="E4" i="8"/>
  <c r="E3" i="8"/>
  <c r="E2" i="8"/>
  <c r="D12" i="6"/>
  <c r="C12" i="6"/>
  <c r="B12" i="6"/>
  <c r="E11" i="6"/>
  <c r="E10" i="6"/>
  <c r="E9" i="6"/>
  <c r="E8" i="6"/>
  <c r="E7" i="6"/>
  <c r="E6" i="6"/>
  <c r="E5" i="6"/>
  <c r="E4" i="6"/>
  <c r="E3" i="6"/>
  <c r="E2" i="6"/>
  <c r="D12" i="5"/>
  <c r="C12" i="5"/>
  <c r="B12" i="5"/>
  <c r="E11" i="5"/>
  <c r="E10" i="5"/>
  <c r="E9" i="5"/>
  <c r="E8" i="5"/>
  <c r="E7" i="5"/>
  <c r="E6" i="5"/>
  <c r="E5" i="5"/>
  <c r="E4" i="5"/>
  <c r="E3" i="5"/>
  <c r="E2" i="5"/>
  <c r="D12" i="4"/>
  <c r="C12" i="4"/>
  <c r="B12" i="4"/>
  <c r="E11" i="4"/>
  <c r="E10" i="4"/>
  <c r="E9" i="4"/>
  <c r="E8" i="4"/>
  <c r="E7" i="4"/>
  <c r="E6" i="4"/>
  <c r="E5" i="4"/>
  <c r="E4" i="4"/>
  <c r="E3" i="4"/>
  <c r="E2" i="4"/>
  <c r="D12" i="3"/>
  <c r="C12" i="3"/>
  <c r="B12" i="3"/>
  <c r="E11" i="3"/>
  <c r="E10" i="3"/>
  <c r="E9" i="3"/>
  <c r="E8" i="3"/>
  <c r="E7" i="3"/>
  <c r="E6" i="3"/>
  <c r="E5" i="3"/>
  <c r="E4" i="3"/>
  <c r="E3" i="3"/>
  <c r="E2" i="3"/>
  <c r="C12" i="2"/>
  <c r="D12" i="2"/>
  <c r="E12" i="2"/>
  <c r="E3" i="2"/>
  <c r="E4" i="2"/>
  <c r="E5" i="2"/>
  <c r="E6" i="2"/>
  <c r="E7" i="2"/>
  <c r="E8" i="2"/>
  <c r="E9" i="2"/>
  <c r="E10" i="2"/>
  <c r="E11" i="2"/>
  <c r="E2" i="2"/>
  <c r="B12" i="2"/>
  <c r="E12" i="7" l="1"/>
  <c r="E12" i="5"/>
  <c r="E32" i="8"/>
  <c r="E12" i="3"/>
  <c r="E12" i="4"/>
  <c r="E12" i="6"/>
</calcChain>
</file>

<file path=xl/sharedStrings.xml><?xml version="1.0" encoding="utf-8"?>
<sst xmlns="http://schemas.openxmlformats.org/spreadsheetml/2006/main" count="214" uniqueCount="51">
  <si>
    <t>Linear reward, no penalty</t>
  </si>
  <si>
    <t>Assymetric reward, no penalty</t>
  </si>
  <si>
    <t>Constant reward, no penalty</t>
  </si>
  <si>
    <t>Constant reward, with discard penalty</t>
  </si>
  <si>
    <t>Placed</t>
  </si>
  <si>
    <t>Misplaced</t>
  </si>
  <si>
    <t>Discarded</t>
  </si>
  <si>
    <t>Utilization</t>
  </si>
  <si>
    <t>Accuracy</t>
  </si>
  <si>
    <t>Control</t>
  </si>
  <si>
    <t>Average steps taken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</si>
  <si>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</si>
  <si>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</si>
  <si>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</si>
  <si>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</si>
  <si>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</si>
  <si>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</si>
  <si>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</si>
  <si>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</si>
  <si>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</si>
  <si>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</si>
  <si>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Average</t>
  </si>
  <si>
    <t>Steps taken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</si>
  <si>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</si>
  <si>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</si>
  <si>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</si>
  <si>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</si>
  <si>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</si>
  <si>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</si>
  <si>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</si>
  <si>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</si>
  <si>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</si>
  <si>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</si>
  <si>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</si>
  <si>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</si>
  <si>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</si>
  <si>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</si>
  <si>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</si>
  <si>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</si>
  <si>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Episode 27</t>
  </si>
  <si>
    <t>Episode 28</t>
  </si>
  <si>
    <t>Episode 29</t>
  </si>
  <si>
    <t>Episode 30</t>
  </si>
  <si>
    <t>&lt;--- Discard penalty here is -(item_size/2)</t>
  </si>
  <si>
    <t>&lt;--- Discard penalty here is -1</t>
  </si>
  <si>
    <t>&lt;--- Discard penalty here is -5</t>
  </si>
  <si>
    <t>Linear reward, with small discard penalty</t>
  </si>
  <si>
    <t>Linear reward, with large discard penalty</t>
  </si>
  <si>
    <t>Assymetric rewards, with large discard penalty</t>
  </si>
  <si>
    <t>Assymetric reward, with small discard penalty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</si>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</sst>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Constant</a:t>
            </a:r>
            <a:r>
              <a:rPr lang="en-GB" baseline="0"/>
              <a:t>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Constant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Overview!$B$3:$G$3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Overview!$B$4:$G$4</c:f>
              <c:numCache>
                <c:formatCode>General</c:formatCode>
                <c:ptCount val="6"/>
                <c:pt idx="0">
                  <c:v>68.3</c:v>
                </c:pt>
                <c:pt idx="1">
                  <c:v>1.1000000000000001</c:v>
                </c:pt>
                <c:pt idx="2">
                  <c:v>167.2</c:v>
                </c:pt>
                <c:pt idx="3">
                  <c:v>236.6</c:v>
                </c:pt>
                <c:pt idx="4">
                  <c:v>97.9</c:v>
                </c:pt>
                <c:pt idx="5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C7A-AB9C-1C317F6F7C2E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Constant reward, with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Overview!$B$3:$G$3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Overview!$B$5:$G$5</c:f>
              <c:numCache>
                <c:formatCode>General</c:formatCode>
                <c:ptCount val="6"/>
                <c:pt idx="0">
                  <c:v>47.6</c:v>
                </c:pt>
                <c:pt idx="1">
                  <c:v>4.5</c:v>
                </c:pt>
                <c:pt idx="2">
                  <c:v>41.8</c:v>
                </c:pt>
                <c:pt idx="3">
                  <c:v>93.9</c:v>
                </c:pt>
                <c:pt idx="4">
                  <c:v>97.73</c:v>
                </c:pt>
                <c:pt idx="5">
                  <c:v>91.71957857134143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9-4C7A-AB9C-1C317F6F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259504"/>
        <c:axId val="990261144"/>
      </c:barChart>
      <c:catAx>
        <c:axId val="9902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61144"/>
        <c:crosses val="autoZero"/>
        <c:auto val="1"/>
        <c:lblAlgn val="ctr"/>
        <c:lblOffset val="100"/>
        <c:noMultiLvlLbl val="0"/>
      </c:catAx>
      <c:valAx>
        <c:axId val="990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Overview!$A$7</c:f>
              <c:strCache>
                <c:ptCount val="1"/>
                <c:pt idx="0">
                  <c:v>Linear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Overview!$B$7:$G$7</c:f>
              <c:numCache>
                <c:formatCode>General</c:formatCode>
                <c:ptCount val="6"/>
                <c:pt idx="0">
                  <c:v>52.6</c:v>
                </c:pt>
                <c:pt idx="1">
                  <c:v>2.2000000000000002</c:v>
                </c:pt>
                <c:pt idx="2">
                  <c:v>74</c:v>
                </c:pt>
                <c:pt idx="3">
                  <c:v>128.80000000000001</c:v>
                </c:pt>
                <c:pt idx="4">
                  <c:v>96.36</c:v>
                </c:pt>
                <c:pt idx="5">
                  <c:v>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2-4F78-A3CA-D03AA349C696}"/>
            </c:ext>
          </c:extLst>
        </c:ser>
        <c:ser>
          <c:idx val="1"/>
          <c:order val="1"/>
          <c:tx>
            <c:strRef>
              <c:f>Overview!$A$8</c:f>
              <c:strCache>
                <c:ptCount val="1"/>
                <c:pt idx="0">
                  <c:v>Linear reward, with small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Overview!$B$8:$G$8</c:f>
              <c:numCache>
                <c:formatCode>General</c:formatCode>
                <c:ptCount val="6"/>
                <c:pt idx="0">
                  <c:v>48.1</c:v>
                </c:pt>
                <c:pt idx="1">
                  <c:v>3</c:v>
                </c:pt>
                <c:pt idx="2">
                  <c:v>45.7</c:v>
                </c:pt>
                <c:pt idx="3">
                  <c:v>96.8</c:v>
                </c:pt>
                <c:pt idx="4">
                  <c:v>98.6</c:v>
                </c:pt>
                <c:pt idx="5">
                  <c:v>94.237487431498892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2-4F78-A3CA-D03AA349C696}"/>
            </c:ext>
          </c:extLst>
        </c:ser>
        <c:ser>
          <c:idx val="2"/>
          <c:order val="2"/>
          <c:tx>
            <c:strRef>
              <c:f>Overview!$A$9</c:f>
              <c:strCache>
                <c:ptCount val="1"/>
                <c:pt idx="0">
                  <c:v>Linear reward, with large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Overview!$B$9:$G$9</c:f>
              <c:numCache>
                <c:formatCode>General</c:formatCode>
                <c:ptCount val="6"/>
                <c:pt idx="0">
                  <c:v>46.9</c:v>
                </c:pt>
                <c:pt idx="1">
                  <c:v>13.4</c:v>
                </c:pt>
                <c:pt idx="2">
                  <c:v>41</c:v>
                </c:pt>
                <c:pt idx="3">
                  <c:v>101.3</c:v>
                </c:pt>
                <c:pt idx="4">
                  <c:v>98.1</c:v>
                </c:pt>
                <c:pt idx="5">
                  <c:v>79.646060185801929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2-4F78-A3CA-D03AA349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211032"/>
        <c:axId val="992212672"/>
      </c:barChart>
      <c:catAx>
        <c:axId val="9922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12672"/>
        <c:crosses val="autoZero"/>
        <c:auto val="1"/>
        <c:lblAlgn val="ctr"/>
        <c:lblOffset val="100"/>
        <c:noMultiLvlLbl val="0"/>
      </c:catAx>
      <c:valAx>
        <c:axId val="992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Assymetric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Overview!$A$11</c:f>
              <c:strCache>
                <c:ptCount val="1"/>
                <c:pt idx="0">
                  <c:v>Assymetric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Overview!$B$11:$G$11</c:f>
              <c:numCache>
                <c:formatCode>General</c:formatCode>
                <c:ptCount val="6"/>
                <c:pt idx="0">
                  <c:v>75</c:v>
                </c:pt>
                <c:pt idx="1">
                  <c:v>0.2</c:v>
                </c:pt>
                <c:pt idx="2">
                  <c:v>196.4</c:v>
                </c:pt>
                <c:pt idx="3">
                  <c:v>271.60000000000002</c:v>
                </c:pt>
                <c:pt idx="4">
                  <c:v>96.65</c:v>
                </c:pt>
                <c:pt idx="5">
                  <c:v>99.73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0-4A5C-A833-791B403C1A9E}"/>
            </c:ext>
          </c:extLst>
        </c:ser>
        <c:ser>
          <c:idx val="1"/>
          <c:order val="1"/>
          <c:tx>
            <c:strRef>
              <c:f>Overview!$A$12</c:f>
              <c:strCache>
                <c:ptCount val="1"/>
                <c:pt idx="0">
                  <c:v>Assymetric reward, with small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Overview!$B$12:$G$12</c:f>
              <c:numCache>
                <c:formatCode>General</c:formatCode>
                <c:ptCount val="6"/>
                <c:pt idx="0">
                  <c:v>57.1</c:v>
                </c:pt>
                <c:pt idx="1">
                  <c:v>2</c:v>
                </c:pt>
                <c:pt idx="2">
                  <c:v>92.3</c:v>
                </c:pt>
                <c:pt idx="3">
                  <c:v>151.4</c:v>
                </c:pt>
                <c:pt idx="4">
                  <c:v>97.8</c:v>
                </c:pt>
                <c:pt idx="5">
                  <c:v>96.582374924483375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0-4A5C-A833-791B403C1A9E}"/>
            </c:ext>
          </c:extLst>
        </c:ser>
        <c:ser>
          <c:idx val="2"/>
          <c:order val="2"/>
          <c:tx>
            <c:strRef>
              <c:f>Overview!$A$13</c:f>
              <c:strCache>
                <c:ptCount val="1"/>
                <c:pt idx="0">
                  <c:v>Assymetric rewards, with large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Overview!$B$13:$G$13</c:f>
              <c:numCache>
                <c:formatCode>General</c:formatCode>
                <c:ptCount val="6"/>
                <c:pt idx="0">
                  <c:v>47.8</c:v>
                </c:pt>
                <c:pt idx="1">
                  <c:v>8.4</c:v>
                </c:pt>
                <c:pt idx="2">
                  <c:v>41.8</c:v>
                </c:pt>
                <c:pt idx="3">
                  <c:v>98</c:v>
                </c:pt>
                <c:pt idx="4">
                  <c:v>97.7</c:v>
                </c:pt>
                <c:pt idx="5">
                  <c:v>85.430196014434671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0-4A5C-A833-791B403C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48288"/>
        <c:axId val="992452224"/>
      </c:barChart>
      <c:catAx>
        <c:axId val="9924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52224"/>
        <c:crosses val="autoZero"/>
        <c:auto val="1"/>
        <c:lblAlgn val="ctr"/>
        <c:lblOffset val="100"/>
        <c:noMultiLvlLbl val="0"/>
      </c:catAx>
      <c:valAx>
        <c:axId val="992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5443</xdr:colOff>
      <xdr:row>1</xdr:row>
      <xdr:rowOff>5442</xdr:rowOff>
    </xdr:from>
    <xdr:to>
      <xdr:col>16</xdr:col>
      <xdr:colOff>5443</xdr:colOff>
      <xdr:row>15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46206-24AB-4571-86B5-CDABAB73F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5443</xdr:colOff>
      <xdr:row>17</xdr:row>
      <xdr:rowOff>0</xdr:rowOff>
    </xdr:from>
    <xdr:to>
      <xdr:col>16</xdr:col>
      <xdr:colOff>5443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D4862-A2D1-41AC-8776-CC4E7D13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10885</xdr:rowOff>
    </xdr:from>
    <xdr:to>
      <xdr:col>16</xdr:col>
      <xdr:colOff>0</xdr:colOff>
      <xdr:row>47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C85C4-1DB7-40C3-ACB6-A2FF2C80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263B-01D6-4446-AF67-5CDDE613EE67}">
  <dimension ref="A1:G13"/>
  <sheetViews>
    <sheetView tabSelected="1" workbookViewId="0">
      <selection activeCell="R12" sqref="R12"/>
    </sheetView>
  </sheetViews>
  <sheetFormatPr defaultRowHeight="14.6" x14ac:dyDescent="0.4"/>
  <cols>
    <col min="1" max="1" width="34.07421875" bestFit="1" customWidth="1"/>
    <col min="3" max="3" width="11" customWidth="1"/>
    <col min="4" max="4" width="10.765625" customWidth="1"/>
    <col min="5" max="5" width="19.15234375" customWidth="1"/>
    <col min="6" max="6" width="11.07421875" customWidth="1"/>
    <col min="7" max="7" width="10" customWidth="1"/>
  </cols>
  <sheetData>
    <row r="1" spans="1:7" x14ac:dyDescent="0.4">
      <c r="A1" s="1" t="s">
        <v>50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7</v>
      </c>
      <c r="G1" s="1" t="s">
        <v>8</v>
      </c>
    </row>
    <row r="2" spans="1:7" x14ac:dyDescent="0.4">
      <c r="A2" s="2" t="s">
        <v>9</v>
      </c>
      <c r="B2" s="2">
        <f>(Control!B32)</f>
        <v>44.633333333333333</v>
      </c>
      <c r="C2" s="2">
        <f>(Control!C32)</f>
        <v>351.66666666666669</v>
      </c>
      <c r="D2" s="2">
        <f>(Control!D32)</f>
        <v>39.799999999999997</v>
      </c>
      <c r="E2" s="2">
        <f>(Control!E32)</f>
        <v>546.20000000000005</v>
      </c>
      <c r="F2" s="2">
        <f>(Control!F32)</f>
        <v>95.91</v>
      </c>
      <c r="G2" s="2">
        <f>(Control!G32)</f>
        <v>11.196919465099825</v>
      </c>
    </row>
    <row r="3" spans="1:7" x14ac:dyDescent="0.4">
      <c r="A3" s="1" t="s">
        <v>50</v>
      </c>
      <c r="B3" s="1" t="s">
        <v>4</v>
      </c>
      <c r="C3" s="1" t="s">
        <v>5</v>
      </c>
      <c r="D3" s="1" t="s">
        <v>6</v>
      </c>
      <c r="E3" s="1" t="s">
        <v>10</v>
      </c>
      <c r="F3" s="1" t="s">
        <v>7</v>
      </c>
      <c r="G3" s="1" t="s">
        <v>8</v>
      </c>
    </row>
    <row r="4" spans="1:7" x14ac:dyDescent="0.4">
      <c r="A4" s="2" t="s">
        <v>2</v>
      </c>
      <c r="B4" s="2">
        <f>('Constant reward, no penalty'!B12)</f>
        <v>68.3</v>
      </c>
      <c r="C4" s="2">
        <f>('Constant reward, no penalty'!C12)</f>
        <v>1.1000000000000001</v>
      </c>
      <c r="D4" s="2">
        <f>('Constant reward, no penalty'!D12)</f>
        <v>167.2</v>
      </c>
      <c r="E4" s="2">
        <f>('Constant reward, no penalty'!E12)</f>
        <v>236.6</v>
      </c>
      <c r="F4" s="2">
        <f>('Constant reward, no penalty'!F12)</f>
        <v>97.9</v>
      </c>
      <c r="G4" s="2">
        <f>('Constant reward, no penalty'!G12)</f>
        <v>98.41</v>
      </c>
    </row>
    <row r="5" spans="1:7" x14ac:dyDescent="0.4">
      <c r="A5" s="3" t="s">
        <v>3</v>
      </c>
      <c r="B5" s="3">
        <f>('Constant reward, with penalty'!B12)</f>
        <v>47.6</v>
      </c>
      <c r="C5" s="3">
        <f>('Constant reward, with penalty'!C12)</f>
        <v>4.5</v>
      </c>
      <c r="D5" s="3">
        <f>('Constant reward, with penalty'!D12)</f>
        <v>41.8</v>
      </c>
      <c r="E5" s="3">
        <f>('Constant reward, with penalty'!E12)</f>
        <v>93.9</v>
      </c>
      <c r="F5" s="3">
        <f>('Constant reward, with penalty'!F12)</f>
        <v>97.73</v>
      </c>
      <c r="G5" s="3">
        <f>('Constant reward, with penalty'!G12)</f>
        <v>91.71957857134143</v>
      </c>
    </row>
    <row r="6" spans="1:7" x14ac:dyDescent="0.4">
      <c r="A6" s="1" t="s">
        <v>50</v>
      </c>
      <c r="B6" s="1" t="s">
        <v>4</v>
      </c>
      <c r="C6" s="1" t="s">
        <v>5</v>
      </c>
      <c r="D6" s="1" t="s">
        <v>6</v>
      </c>
      <c r="E6" s="1" t="s">
        <v>10</v>
      </c>
      <c r="F6" s="1" t="s">
        <v>7</v>
      </c>
      <c r="G6" s="1" t="s">
        <v>8</v>
      </c>
    </row>
    <row r="7" spans="1:7" x14ac:dyDescent="0.4">
      <c r="A7" s="3" t="s">
        <v>0</v>
      </c>
      <c r="B7" s="3">
        <f>('Linear reward, no penalty'!B12)</f>
        <v>52.6</v>
      </c>
      <c r="C7" s="3">
        <f>('Linear reward, no penalty'!C12)</f>
        <v>2.2000000000000002</v>
      </c>
      <c r="D7" s="3">
        <f>('Linear reward, no penalty'!D12)</f>
        <v>74</v>
      </c>
      <c r="E7" s="3">
        <f>('Linear reward, no penalty'!E12)</f>
        <v>128.80000000000001</v>
      </c>
      <c r="F7" s="3">
        <f>('Linear reward, no penalty'!F12)</f>
        <v>96.36</v>
      </c>
      <c r="G7" s="3">
        <f>('Linear reward, no penalty'!G12)</f>
        <v>94.88</v>
      </c>
    </row>
    <row r="8" spans="1:7" x14ac:dyDescent="0.4">
      <c r="A8" s="2" t="s">
        <v>46</v>
      </c>
      <c r="B8" s="2">
        <f>('Linear reward, with penalty'!B26)</f>
        <v>48.1</v>
      </c>
      <c r="C8" s="2">
        <f>('Linear reward, with penalty'!C26)</f>
        <v>3</v>
      </c>
      <c r="D8" s="2">
        <f>('Linear reward, with penalty'!D26)</f>
        <v>45.7</v>
      </c>
      <c r="E8" s="2">
        <f>('Linear reward, with penalty'!E26)</f>
        <v>96.8</v>
      </c>
      <c r="F8" s="2">
        <f>('Linear reward, with penalty'!F26)</f>
        <v>98.6</v>
      </c>
      <c r="G8" s="2">
        <f>('Linear reward, with penalty'!G26)</f>
        <v>94.237487431498892</v>
      </c>
    </row>
    <row r="9" spans="1:7" x14ac:dyDescent="0.4">
      <c r="A9" s="3" t="s">
        <v>47</v>
      </c>
      <c r="B9" s="3">
        <f>('Linear reward, with penalty'!B12)</f>
        <v>46.9</v>
      </c>
      <c r="C9" s="3">
        <f>('Linear reward, with penalty'!C12)</f>
        <v>13.4</v>
      </c>
      <c r="D9" s="3">
        <f>('Linear reward, with penalty'!D12)</f>
        <v>41</v>
      </c>
      <c r="E9" s="3">
        <f>('Linear reward, with penalty'!E12)</f>
        <v>101.3</v>
      </c>
      <c r="F9" s="3">
        <f>('Linear reward, with penalty'!F12)</f>
        <v>98.1</v>
      </c>
      <c r="G9" s="3">
        <f>('Linear reward, with penalty'!G12)</f>
        <v>79.646060185801929</v>
      </c>
    </row>
    <row r="10" spans="1:7" x14ac:dyDescent="0.4">
      <c r="A10" s="1" t="s">
        <v>50</v>
      </c>
      <c r="B10" s="1" t="s">
        <v>4</v>
      </c>
      <c r="C10" s="1" t="s">
        <v>5</v>
      </c>
      <c r="D10" s="1" t="s">
        <v>6</v>
      </c>
      <c r="E10" s="1" t="s">
        <v>10</v>
      </c>
      <c r="F10" s="1" t="s">
        <v>7</v>
      </c>
      <c r="G10" s="1" t="s">
        <v>8</v>
      </c>
    </row>
    <row r="11" spans="1:7" x14ac:dyDescent="0.4">
      <c r="A11" s="3" t="s">
        <v>1</v>
      </c>
      <c r="B11" s="3">
        <f>('Assymetric reward, no penalty'!B12)</f>
        <v>75</v>
      </c>
      <c r="C11" s="3">
        <f>('Assymetric reward, no penalty'!C12)</f>
        <v>0.2</v>
      </c>
      <c r="D11" s="3">
        <f>('Assymetric reward, no penalty'!D12)</f>
        <v>196.4</v>
      </c>
      <c r="E11" s="3">
        <f>('Assymetric reward, no penalty'!E12)</f>
        <v>271.60000000000002</v>
      </c>
      <c r="F11" s="3">
        <f>('Assymetric reward, no penalty'!F12)</f>
        <v>96.65</v>
      </c>
      <c r="G11" s="3">
        <f>('Assymetric reward, no penalty'!G12)</f>
        <v>99.73</v>
      </c>
    </row>
    <row r="12" spans="1:7" x14ac:dyDescent="0.4">
      <c r="A12" s="2" t="s">
        <v>49</v>
      </c>
      <c r="B12" s="2">
        <f>('Assymetric reward, with penalty'!B26)</f>
        <v>57.1</v>
      </c>
      <c r="C12" s="2">
        <f>('Assymetric reward, with penalty'!C26)</f>
        <v>2</v>
      </c>
      <c r="D12" s="2">
        <f>('Assymetric reward, with penalty'!D26)</f>
        <v>92.3</v>
      </c>
      <c r="E12" s="2">
        <f>('Assymetric reward, with penalty'!E26)</f>
        <v>151.4</v>
      </c>
      <c r="F12" s="2">
        <f>('Assymetric reward, with penalty'!F26)</f>
        <v>97.8</v>
      </c>
      <c r="G12" s="2">
        <f>('Assymetric reward, with penalty'!G26)</f>
        <v>96.582374924483375</v>
      </c>
    </row>
    <row r="13" spans="1:7" x14ac:dyDescent="0.4">
      <c r="A13" s="3" t="s">
        <v>48</v>
      </c>
      <c r="B13" s="3">
        <f>('Assymetric reward, with penalty'!B12)</f>
        <v>47.8</v>
      </c>
      <c r="C13" s="3">
        <f>('Assymetric reward, with penalty'!C12)</f>
        <v>8.4</v>
      </c>
      <c r="D13" s="3">
        <f>('Assymetric reward, with penalty'!D12)</f>
        <v>41.8</v>
      </c>
      <c r="E13" s="3">
        <f>('Assymetric reward, with penalty'!E12)</f>
        <v>98</v>
      </c>
      <c r="F13" s="3">
        <f>('Assymetric reward, with penalty'!F12)</f>
        <v>97.7</v>
      </c>
      <c r="G13" s="3">
        <f>('Assymetric reward, with penalty'!G12)</f>
        <v>85.430196014434671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4463-5F1C-41C2-B9F5-7CB978190457}">
  <dimension ref="A1:G32"/>
  <sheetViews>
    <sheetView workbookViewId="0">
      <selection activeCell="D32" sqref="D32"/>
    </sheetView>
  </sheetViews>
  <sheetFormatPr defaultRowHeight="14.6" x14ac:dyDescent="0.4"/>
  <sheetData>
    <row r="1" spans="1:7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">
      <c r="A2" t="s">
        <v>11</v>
      </c>
      <c r="B2">
        <v>48</v>
      </c>
      <c r="C2">
        <v>288</v>
      </c>
      <c r="D2">
        <v>31</v>
      </c>
      <c r="E2">
        <f>SUM($B2:$D2)</f>
        <v>367</v>
      </c>
      <c r="G2">
        <f>($B2/SUM($B2:$C2))*100</f>
        <v>14.285714285714285</v>
      </c>
    </row>
    <row r="3" spans="1:7" x14ac:dyDescent="0.4">
      <c r="A3" t="s">
        <v>12</v>
      </c>
      <c r="B3">
        <v>45</v>
      </c>
      <c r="C3">
        <v>262</v>
      </c>
      <c r="D3">
        <v>31</v>
      </c>
      <c r="E3">
        <f t="shared" ref="E3:E31" si="0">SUM($B3:$D3)</f>
        <v>338</v>
      </c>
      <c r="G3">
        <f t="shared" ref="G3:G31" si="1">($B3/SUM($B3:$C3))*100</f>
        <v>14.65798045602606</v>
      </c>
    </row>
    <row r="4" spans="1:7" x14ac:dyDescent="0.4">
      <c r="A4" t="s">
        <v>13</v>
      </c>
      <c r="B4">
        <v>49</v>
      </c>
      <c r="C4">
        <v>515</v>
      </c>
      <c r="D4">
        <v>58</v>
      </c>
      <c r="E4">
        <f t="shared" si="0"/>
        <v>622</v>
      </c>
      <c r="G4">
        <f t="shared" si="1"/>
        <v>8.6879432624113484</v>
      </c>
    </row>
    <row r="5" spans="1:7" x14ac:dyDescent="0.4">
      <c r="A5" t="s">
        <v>14</v>
      </c>
      <c r="B5">
        <v>46</v>
      </c>
      <c r="C5">
        <v>764</v>
      </c>
      <c r="D5">
        <v>70</v>
      </c>
      <c r="E5">
        <f t="shared" si="0"/>
        <v>880</v>
      </c>
      <c r="G5">
        <f t="shared" si="1"/>
        <v>5.6790123456790127</v>
      </c>
    </row>
    <row r="6" spans="1:7" x14ac:dyDescent="0.4">
      <c r="A6" t="s">
        <v>15</v>
      </c>
      <c r="B6">
        <v>47</v>
      </c>
      <c r="C6">
        <v>517</v>
      </c>
      <c r="D6">
        <v>55</v>
      </c>
      <c r="E6">
        <f t="shared" si="0"/>
        <v>619</v>
      </c>
      <c r="G6">
        <f t="shared" si="1"/>
        <v>8.3333333333333321</v>
      </c>
    </row>
    <row r="7" spans="1:7" x14ac:dyDescent="0.4">
      <c r="A7" t="s">
        <v>16</v>
      </c>
      <c r="B7">
        <v>49</v>
      </c>
      <c r="C7">
        <v>342</v>
      </c>
      <c r="D7">
        <v>38</v>
      </c>
      <c r="E7">
        <f t="shared" si="0"/>
        <v>429</v>
      </c>
      <c r="G7">
        <f t="shared" si="1"/>
        <v>12.531969309462914</v>
      </c>
    </row>
    <row r="8" spans="1:7" x14ac:dyDescent="0.4">
      <c r="A8" t="s">
        <v>17</v>
      </c>
      <c r="B8">
        <v>48</v>
      </c>
      <c r="C8">
        <v>722</v>
      </c>
      <c r="D8">
        <v>103</v>
      </c>
      <c r="E8">
        <f t="shared" si="0"/>
        <v>873</v>
      </c>
      <c r="G8">
        <f t="shared" si="1"/>
        <v>6.2337662337662341</v>
      </c>
    </row>
    <row r="9" spans="1:7" x14ac:dyDescent="0.4">
      <c r="A9" t="s">
        <v>18</v>
      </c>
      <c r="B9">
        <v>42</v>
      </c>
      <c r="C9">
        <v>433</v>
      </c>
      <c r="D9">
        <v>52</v>
      </c>
      <c r="E9">
        <f t="shared" si="0"/>
        <v>527</v>
      </c>
      <c r="G9">
        <f t="shared" si="1"/>
        <v>8.8421052631578938</v>
      </c>
    </row>
    <row r="10" spans="1:7" x14ac:dyDescent="0.4">
      <c r="A10" t="s">
        <v>19</v>
      </c>
      <c r="B10">
        <v>47</v>
      </c>
      <c r="C10">
        <v>147</v>
      </c>
      <c r="D10">
        <v>24</v>
      </c>
      <c r="E10">
        <f t="shared" si="0"/>
        <v>218</v>
      </c>
      <c r="G10">
        <f t="shared" si="1"/>
        <v>24.226804123711339</v>
      </c>
    </row>
    <row r="11" spans="1:7" x14ac:dyDescent="0.4">
      <c r="A11" t="s">
        <v>20</v>
      </c>
      <c r="B11">
        <v>45</v>
      </c>
      <c r="C11">
        <v>485</v>
      </c>
      <c r="D11">
        <v>59</v>
      </c>
      <c r="E11">
        <f t="shared" si="0"/>
        <v>589</v>
      </c>
      <c r="G11">
        <f t="shared" si="1"/>
        <v>8.4905660377358494</v>
      </c>
    </row>
    <row r="12" spans="1:7" x14ac:dyDescent="0.4">
      <c r="A12" t="s">
        <v>23</v>
      </c>
      <c r="B12">
        <v>41</v>
      </c>
      <c r="C12">
        <v>385</v>
      </c>
      <c r="D12">
        <v>40</v>
      </c>
      <c r="E12">
        <f t="shared" si="0"/>
        <v>466</v>
      </c>
      <c r="G12">
        <f t="shared" si="1"/>
        <v>9.624413145539906</v>
      </c>
    </row>
    <row r="13" spans="1:7" x14ac:dyDescent="0.4">
      <c r="A13" t="s">
        <v>24</v>
      </c>
      <c r="B13">
        <v>44</v>
      </c>
      <c r="C13">
        <v>139</v>
      </c>
      <c r="D13">
        <v>20</v>
      </c>
      <c r="E13">
        <f t="shared" si="0"/>
        <v>203</v>
      </c>
      <c r="G13">
        <f t="shared" si="1"/>
        <v>24.043715846994534</v>
      </c>
    </row>
    <row r="14" spans="1:7" x14ac:dyDescent="0.4">
      <c r="A14" t="s">
        <v>25</v>
      </c>
      <c r="B14">
        <v>48</v>
      </c>
      <c r="C14">
        <v>258</v>
      </c>
      <c r="D14">
        <v>24</v>
      </c>
      <c r="E14">
        <f t="shared" si="0"/>
        <v>330</v>
      </c>
      <c r="G14">
        <f t="shared" si="1"/>
        <v>15.686274509803921</v>
      </c>
    </row>
    <row r="15" spans="1:7" x14ac:dyDescent="0.4">
      <c r="A15" t="s">
        <v>26</v>
      </c>
      <c r="B15">
        <v>46</v>
      </c>
      <c r="C15">
        <v>218</v>
      </c>
      <c r="D15">
        <v>29</v>
      </c>
      <c r="E15">
        <f t="shared" si="0"/>
        <v>293</v>
      </c>
      <c r="G15">
        <f t="shared" si="1"/>
        <v>17.424242424242426</v>
      </c>
    </row>
    <row r="16" spans="1:7" x14ac:dyDescent="0.4">
      <c r="A16" t="s">
        <v>27</v>
      </c>
      <c r="B16">
        <v>41</v>
      </c>
      <c r="C16">
        <v>235</v>
      </c>
      <c r="D16">
        <v>27</v>
      </c>
      <c r="E16">
        <f t="shared" si="0"/>
        <v>303</v>
      </c>
      <c r="G16">
        <f t="shared" si="1"/>
        <v>14.855072463768115</v>
      </c>
    </row>
    <row r="17" spans="1:7" x14ac:dyDescent="0.4">
      <c r="A17" t="s">
        <v>28</v>
      </c>
      <c r="B17">
        <v>44</v>
      </c>
      <c r="C17">
        <v>212</v>
      </c>
      <c r="D17">
        <v>21</v>
      </c>
      <c r="E17">
        <f t="shared" si="0"/>
        <v>277</v>
      </c>
      <c r="G17">
        <f t="shared" si="1"/>
        <v>17.1875</v>
      </c>
    </row>
    <row r="18" spans="1:7" x14ac:dyDescent="0.4">
      <c r="A18" t="s">
        <v>29</v>
      </c>
      <c r="B18">
        <v>44</v>
      </c>
      <c r="C18">
        <v>322</v>
      </c>
      <c r="D18">
        <v>26</v>
      </c>
      <c r="E18">
        <f t="shared" si="0"/>
        <v>392</v>
      </c>
      <c r="G18">
        <f t="shared" si="1"/>
        <v>12.021857923497267</v>
      </c>
    </row>
    <row r="19" spans="1:7" x14ac:dyDescent="0.4">
      <c r="A19" t="s">
        <v>30</v>
      </c>
      <c r="B19">
        <v>43</v>
      </c>
      <c r="C19">
        <v>85</v>
      </c>
      <c r="D19">
        <v>19</v>
      </c>
      <c r="E19">
        <f t="shared" si="0"/>
        <v>147</v>
      </c>
      <c r="G19">
        <f t="shared" si="1"/>
        <v>33.59375</v>
      </c>
    </row>
    <row r="20" spans="1:7" x14ac:dyDescent="0.4">
      <c r="A20" t="s">
        <v>31</v>
      </c>
      <c r="B20">
        <v>46</v>
      </c>
      <c r="C20">
        <v>205</v>
      </c>
      <c r="D20">
        <v>22</v>
      </c>
      <c r="E20">
        <f t="shared" si="0"/>
        <v>273</v>
      </c>
      <c r="G20">
        <f t="shared" si="1"/>
        <v>18.326693227091635</v>
      </c>
    </row>
    <row r="21" spans="1:7" x14ac:dyDescent="0.4">
      <c r="A21" t="s">
        <v>32</v>
      </c>
      <c r="B21">
        <v>53</v>
      </c>
      <c r="C21">
        <v>712</v>
      </c>
      <c r="D21">
        <v>73</v>
      </c>
      <c r="E21">
        <f t="shared" si="0"/>
        <v>838</v>
      </c>
      <c r="G21">
        <f t="shared" si="1"/>
        <v>6.9281045751633989</v>
      </c>
    </row>
    <row r="22" spans="1:7" x14ac:dyDescent="0.4">
      <c r="A22" t="s">
        <v>33</v>
      </c>
      <c r="B22">
        <v>41</v>
      </c>
      <c r="C22">
        <v>225</v>
      </c>
      <c r="D22">
        <v>25</v>
      </c>
      <c r="E22">
        <f t="shared" si="0"/>
        <v>291</v>
      </c>
      <c r="G22">
        <f t="shared" si="1"/>
        <v>15.413533834586465</v>
      </c>
    </row>
    <row r="23" spans="1:7" x14ac:dyDescent="0.4">
      <c r="A23" t="s">
        <v>34</v>
      </c>
      <c r="B23">
        <v>41</v>
      </c>
      <c r="C23">
        <v>198</v>
      </c>
      <c r="D23">
        <v>31</v>
      </c>
      <c r="E23">
        <f t="shared" si="0"/>
        <v>270</v>
      </c>
      <c r="G23">
        <f t="shared" si="1"/>
        <v>17.154811715481173</v>
      </c>
    </row>
    <row r="24" spans="1:7" x14ac:dyDescent="0.4">
      <c r="A24" t="s">
        <v>35</v>
      </c>
      <c r="B24">
        <v>44</v>
      </c>
      <c r="C24">
        <v>251</v>
      </c>
      <c r="D24">
        <v>38</v>
      </c>
      <c r="E24">
        <f t="shared" si="0"/>
        <v>333</v>
      </c>
      <c r="G24">
        <f t="shared" si="1"/>
        <v>14.915254237288137</v>
      </c>
    </row>
    <row r="25" spans="1:7" x14ac:dyDescent="0.4">
      <c r="A25" t="s">
        <v>36</v>
      </c>
      <c r="B25">
        <v>42</v>
      </c>
      <c r="C25">
        <v>309</v>
      </c>
      <c r="D25">
        <v>44</v>
      </c>
      <c r="E25">
        <f t="shared" si="0"/>
        <v>395</v>
      </c>
      <c r="G25">
        <f t="shared" si="1"/>
        <v>11.965811965811966</v>
      </c>
    </row>
    <row r="26" spans="1:7" x14ac:dyDescent="0.4">
      <c r="A26" t="s">
        <v>37</v>
      </c>
      <c r="B26">
        <v>44</v>
      </c>
      <c r="C26">
        <v>135</v>
      </c>
      <c r="D26">
        <v>15</v>
      </c>
      <c r="E26">
        <f t="shared" si="0"/>
        <v>194</v>
      </c>
      <c r="G26">
        <f t="shared" si="1"/>
        <v>24.581005586592177</v>
      </c>
    </row>
    <row r="27" spans="1:7" x14ac:dyDescent="0.4">
      <c r="A27" t="s">
        <v>38</v>
      </c>
      <c r="B27">
        <v>44</v>
      </c>
      <c r="C27">
        <v>476</v>
      </c>
      <c r="D27">
        <v>41</v>
      </c>
      <c r="E27">
        <f t="shared" si="0"/>
        <v>561</v>
      </c>
      <c r="G27">
        <f t="shared" si="1"/>
        <v>8.4615384615384617</v>
      </c>
    </row>
    <row r="28" spans="1:7" x14ac:dyDescent="0.4">
      <c r="A28" t="s">
        <v>39</v>
      </c>
      <c r="B28">
        <v>40</v>
      </c>
      <c r="C28">
        <v>544</v>
      </c>
      <c r="D28">
        <v>56</v>
      </c>
      <c r="E28">
        <f t="shared" si="0"/>
        <v>640</v>
      </c>
      <c r="G28">
        <f t="shared" si="1"/>
        <v>6.8493150684931505</v>
      </c>
    </row>
    <row r="29" spans="1:7" x14ac:dyDescent="0.4">
      <c r="A29" t="s">
        <v>40</v>
      </c>
      <c r="B29">
        <v>43</v>
      </c>
      <c r="C29">
        <v>255</v>
      </c>
      <c r="D29">
        <v>22</v>
      </c>
      <c r="E29">
        <f t="shared" si="0"/>
        <v>320</v>
      </c>
      <c r="G29">
        <f t="shared" si="1"/>
        <v>14.429530201342283</v>
      </c>
    </row>
    <row r="30" spans="1:7" x14ac:dyDescent="0.4">
      <c r="A30" t="s">
        <v>41</v>
      </c>
      <c r="B30">
        <v>41</v>
      </c>
      <c r="C30">
        <v>496</v>
      </c>
      <c r="D30">
        <v>53</v>
      </c>
      <c r="E30">
        <f t="shared" si="0"/>
        <v>590</v>
      </c>
      <c r="G30">
        <f t="shared" si="1"/>
        <v>7.6350093109869652</v>
      </c>
    </row>
    <row r="31" spans="1:7" x14ac:dyDescent="0.4">
      <c r="A31" t="s">
        <v>42</v>
      </c>
      <c r="B31">
        <v>43</v>
      </c>
      <c r="C31">
        <v>415</v>
      </c>
      <c r="D31">
        <v>47</v>
      </c>
      <c r="E31">
        <f t="shared" si="0"/>
        <v>505</v>
      </c>
      <c r="G31">
        <f t="shared" si="1"/>
        <v>9.3886462882096069</v>
      </c>
    </row>
    <row r="32" spans="1:7" x14ac:dyDescent="0.4">
      <c r="A32" t="s">
        <v>21</v>
      </c>
      <c r="B32">
        <f>AVERAGE(B$2:B$31)</f>
        <v>44.633333333333333</v>
      </c>
      <c r="C32">
        <f>AVERAGE(C$2:C$31)</f>
        <v>351.66666666666669</v>
      </c>
      <c r="D32">
        <f>AVERAGE(D$2:D$31)</f>
        <v>39.799999999999997</v>
      </c>
      <c r="E32">
        <f t="shared" ref="C12:G38" si="2">AVERAGE(E$2:E$11)</f>
        <v>546.20000000000005</v>
      </c>
      <c r="F32">
        <v>95.91</v>
      </c>
      <c r="G32">
        <f t="shared" si="2"/>
        <v>11.196919465099825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9154-690F-4632-9719-8EA80FB273B3}">
  <dimension ref="A1:G12"/>
  <sheetViews>
    <sheetView workbookViewId="0">
      <selection activeCell="G2" sqref="G2:G11"/>
    </sheetView>
  </sheetViews>
  <sheetFormatPr defaultRowHeight="14.6" x14ac:dyDescent="0.4"/>
  <sheetData>
    <row r="1" spans="1:7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">
      <c r="A2" t="s">
        <v>11</v>
      </c>
      <c r="B2">
        <v>75</v>
      </c>
      <c r="C2">
        <v>3</v>
      </c>
      <c r="D2">
        <v>109</v>
      </c>
      <c r="E2">
        <f>SUM($B2:$D2)</f>
        <v>187</v>
      </c>
      <c r="G2">
        <f>($B2/SUM($B2:$C2))*100</f>
        <v>96.15384615384616</v>
      </c>
    </row>
    <row r="3" spans="1:7" x14ac:dyDescent="0.4">
      <c r="A3" t="s">
        <v>12</v>
      </c>
      <c r="B3">
        <v>73</v>
      </c>
      <c r="C3">
        <v>1</v>
      </c>
      <c r="D3">
        <v>146</v>
      </c>
      <c r="E3">
        <f t="shared" ref="E3:E11" si="0">SUM($B3:$D3)</f>
        <v>220</v>
      </c>
      <c r="G3">
        <f t="shared" ref="G3:G11" si="1">($B3/SUM($B3:$C3))*100</f>
        <v>98.648648648648646</v>
      </c>
    </row>
    <row r="4" spans="1:7" x14ac:dyDescent="0.4">
      <c r="A4" t="s">
        <v>13</v>
      </c>
      <c r="B4">
        <v>63</v>
      </c>
      <c r="C4">
        <v>1</v>
      </c>
      <c r="D4">
        <v>162</v>
      </c>
      <c r="E4">
        <f t="shared" si="0"/>
        <v>226</v>
      </c>
      <c r="G4">
        <f t="shared" si="1"/>
        <v>98.4375</v>
      </c>
    </row>
    <row r="5" spans="1:7" x14ac:dyDescent="0.4">
      <c r="A5" t="s">
        <v>14</v>
      </c>
      <c r="B5">
        <v>58</v>
      </c>
      <c r="C5">
        <v>0</v>
      </c>
      <c r="D5">
        <v>116</v>
      </c>
      <c r="E5">
        <f t="shared" si="0"/>
        <v>174</v>
      </c>
      <c r="G5">
        <f t="shared" si="1"/>
        <v>100</v>
      </c>
    </row>
    <row r="6" spans="1:7" x14ac:dyDescent="0.4">
      <c r="A6" t="s">
        <v>15</v>
      </c>
      <c r="B6">
        <v>68</v>
      </c>
      <c r="C6">
        <v>2</v>
      </c>
      <c r="D6">
        <v>210</v>
      </c>
      <c r="E6">
        <f t="shared" si="0"/>
        <v>280</v>
      </c>
      <c r="G6">
        <f t="shared" si="1"/>
        <v>97.142857142857139</v>
      </c>
    </row>
    <row r="7" spans="1:7" x14ac:dyDescent="0.4">
      <c r="A7" t="s">
        <v>16</v>
      </c>
      <c r="B7">
        <v>65</v>
      </c>
      <c r="C7">
        <v>1</v>
      </c>
      <c r="D7">
        <v>150</v>
      </c>
      <c r="E7">
        <f t="shared" si="0"/>
        <v>216</v>
      </c>
      <c r="G7">
        <f t="shared" si="1"/>
        <v>98.484848484848484</v>
      </c>
    </row>
    <row r="8" spans="1:7" x14ac:dyDescent="0.4">
      <c r="A8" t="s">
        <v>17</v>
      </c>
      <c r="B8">
        <v>76</v>
      </c>
      <c r="C8">
        <v>0</v>
      </c>
      <c r="D8">
        <v>294</v>
      </c>
      <c r="E8">
        <f t="shared" si="0"/>
        <v>370</v>
      </c>
      <c r="G8">
        <f t="shared" si="1"/>
        <v>100</v>
      </c>
    </row>
    <row r="9" spans="1:7" x14ac:dyDescent="0.4">
      <c r="A9" t="s">
        <v>18</v>
      </c>
      <c r="B9">
        <v>63</v>
      </c>
      <c r="C9">
        <v>1</v>
      </c>
      <c r="D9">
        <v>145</v>
      </c>
      <c r="E9">
        <f t="shared" si="0"/>
        <v>209</v>
      </c>
      <c r="G9">
        <f t="shared" si="1"/>
        <v>98.4375</v>
      </c>
    </row>
    <row r="10" spans="1:7" x14ac:dyDescent="0.4">
      <c r="A10" t="s">
        <v>19</v>
      </c>
      <c r="B10">
        <v>84</v>
      </c>
      <c r="C10">
        <v>1</v>
      </c>
      <c r="D10">
        <v>184</v>
      </c>
      <c r="E10">
        <f t="shared" si="0"/>
        <v>269</v>
      </c>
      <c r="G10">
        <f t="shared" si="1"/>
        <v>98.82352941176471</v>
      </c>
    </row>
    <row r="11" spans="1:7" x14ac:dyDescent="0.4">
      <c r="A11" t="s">
        <v>20</v>
      </c>
      <c r="B11">
        <v>58</v>
      </c>
      <c r="C11">
        <v>1</v>
      </c>
      <c r="D11">
        <v>156</v>
      </c>
      <c r="E11">
        <f t="shared" si="0"/>
        <v>215</v>
      </c>
      <c r="G11">
        <f t="shared" si="1"/>
        <v>98.305084745762713</v>
      </c>
    </row>
    <row r="12" spans="1:7" x14ac:dyDescent="0.4">
      <c r="A12" t="s">
        <v>21</v>
      </c>
      <c r="B12">
        <f>AVERAGE(B$2:B$11)</f>
        <v>68.3</v>
      </c>
      <c r="C12">
        <f t="shared" ref="C12:E12" si="2">AVERAGE(C$2:C$11)</f>
        <v>1.1000000000000001</v>
      </c>
      <c r="D12">
        <f t="shared" si="2"/>
        <v>167.2</v>
      </c>
      <c r="E12">
        <f t="shared" si="2"/>
        <v>236.6</v>
      </c>
      <c r="F12">
        <v>97.9</v>
      </c>
      <c r="G12">
        <v>98.41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4F41-65B2-4DCF-9F9C-EA4CCA71B082}">
  <dimension ref="A1:G12"/>
  <sheetViews>
    <sheetView workbookViewId="0">
      <selection activeCell="G2" sqref="G2:G11"/>
    </sheetView>
  </sheetViews>
  <sheetFormatPr defaultRowHeight="14.6" x14ac:dyDescent="0.4"/>
  <sheetData>
    <row r="1" spans="1:7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">
      <c r="A2" t="s">
        <v>11</v>
      </c>
      <c r="B2">
        <v>54</v>
      </c>
      <c r="C2">
        <v>6</v>
      </c>
      <c r="D2">
        <v>50</v>
      </c>
      <c r="E2">
        <f>SUM($B2:$D2)</f>
        <v>110</v>
      </c>
      <c r="G2">
        <f>($B2/SUM($B2:$C2))*100</f>
        <v>90</v>
      </c>
    </row>
    <row r="3" spans="1:7" x14ac:dyDescent="0.4">
      <c r="A3" t="s">
        <v>12</v>
      </c>
      <c r="B3">
        <v>57</v>
      </c>
      <c r="C3">
        <v>1</v>
      </c>
      <c r="D3">
        <v>77</v>
      </c>
      <c r="E3">
        <f t="shared" ref="E3:E11" si="0">SUM($B3:$D3)</f>
        <v>135</v>
      </c>
      <c r="G3">
        <f t="shared" ref="G3:G11" si="1">($B3/SUM($B3:$C3))*100</f>
        <v>98.275862068965509</v>
      </c>
    </row>
    <row r="4" spans="1:7" x14ac:dyDescent="0.4">
      <c r="A4" t="s">
        <v>13</v>
      </c>
      <c r="B4">
        <v>53</v>
      </c>
      <c r="C4">
        <v>4</v>
      </c>
      <c r="D4">
        <v>47</v>
      </c>
      <c r="E4">
        <f t="shared" si="0"/>
        <v>104</v>
      </c>
      <c r="G4">
        <f t="shared" si="1"/>
        <v>92.982456140350877</v>
      </c>
    </row>
    <row r="5" spans="1:7" x14ac:dyDescent="0.4">
      <c r="A5" t="s">
        <v>14</v>
      </c>
      <c r="B5">
        <v>50</v>
      </c>
      <c r="C5">
        <v>3</v>
      </c>
      <c r="D5">
        <v>117</v>
      </c>
      <c r="E5">
        <f t="shared" si="0"/>
        <v>170</v>
      </c>
      <c r="G5">
        <f t="shared" si="1"/>
        <v>94.339622641509436</v>
      </c>
    </row>
    <row r="6" spans="1:7" x14ac:dyDescent="0.4">
      <c r="A6" t="s">
        <v>15</v>
      </c>
      <c r="B6">
        <v>56</v>
      </c>
      <c r="C6">
        <v>2</v>
      </c>
      <c r="D6">
        <v>52</v>
      </c>
      <c r="E6">
        <f t="shared" si="0"/>
        <v>110</v>
      </c>
      <c r="G6">
        <f t="shared" si="1"/>
        <v>96.551724137931032</v>
      </c>
    </row>
    <row r="7" spans="1:7" x14ac:dyDescent="0.4">
      <c r="A7" t="s">
        <v>16</v>
      </c>
      <c r="B7">
        <v>49</v>
      </c>
      <c r="C7">
        <v>1</v>
      </c>
      <c r="D7">
        <v>103</v>
      </c>
      <c r="E7">
        <f t="shared" si="0"/>
        <v>153</v>
      </c>
      <c r="G7">
        <f t="shared" si="1"/>
        <v>98</v>
      </c>
    </row>
    <row r="8" spans="1:7" x14ac:dyDescent="0.4">
      <c r="A8" t="s">
        <v>17</v>
      </c>
      <c r="B8">
        <v>50</v>
      </c>
      <c r="C8">
        <v>2</v>
      </c>
      <c r="D8">
        <v>83</v>
      </c>
      <c r="E8">
        <f t="shared" si="0"/>
        <v>135</v>
      </c>
      <c r="G8">
        <f t="shared" si="1"/>
        <v>96.15384615384616</v>
      </c>
    </row>
    <row r="9" spans="1:7" x14ac:dyDescent="0.4">
      <c r="A9" t="s">
        <v>18</v>
      </c>
      <c r="B9">
        <v>57</v>
      </c>
      <c r="C9">
        <v>0</v>
      </c>
      <c r="D9">
        <v>76</v>
      </c>
      <c r="E9">
        <f t="shared" si="0"/>
        <v>133</v>
      </c>
      <c r="G9">
        <f t="shared" si="1"/>
        <v>100</v>
      </c>
    </row>
    <row r="10" spans="1:7" x14ac:dyDescent="0.4">
      <c r="A10" t="s">
        <v>19</v>
      </c>
      <c r="B10">
        <v>52</v>
      </c>
      <c r="C10">
        <v>1</v>
      </c>
      <c r="D10">
        <v>75</v>
      </c>
      <c r="E10">
        <f t="shared" si="0"/>
        <v>128</v>
      </c>
      <c r="G10">
        <f t="shared" si="1"/>
        <v>98.113207547169807</v>
      </c>
    </row>
    <row r="11" spans="1:7" x14ac:dyDescent="0.4">
      <c r="A11" t="s">
        <v>20</v>
      </c>
      <c r="B11">
        <v>48</v>
      </c>
      <c r="C11">
        <v>2</v>
      </c>
      <c r="D11">
        <v>60</v>
      </c>
      <c r="E11">
        <f t="shared" si="0"/>
        <v>110</v>
      </c>
      <c r="G11">
        <f t="shared" si="1"/>
        <v>96</v>
      </c>
    </row>
    <row r="12" spans="1:7" x14ac:dyDescent="0.4">
      <c r="A12" t="s">
        <v>21</v>
      </c>
      <c r="B12">
        <f>AVERAGE(B$2:B$11)</f>
        <v>52.6</v>
      </c>
      <c r="C12">
        <f t="shared" ref="C12:E12" si="2">AVERAGE(C$2:C$11)</f>
        <v>2.2000000000000002</v>
      </c>
      <c r="D12">
        <f t="shared" si="2"/>
        <v>74</v>
      </c>
      <c r="E12">
        <f t="shared" si="2"/>
        <v>128.80000000000001</v>
      </c>
      <c r="F12">
        <v>96.36</v>
      </c>
      <c r="G12">
        <v>94.88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4A89-0342-489C-8B94-19842F8FB058}">
  <dimension ref="A1:G12"/>
  <sheetViews>
    <sheetView workbookViewId="0">
      <selection activeCell="E12" sqref="E12"/>
    </sheetView>
  </sheetViews>
  <sheetFormatPr defaultRowHeight="14.6" x14ac:dyDescent="0.4"/>
  <sheetData>
    <row r="1" spans="1:7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">
      <c r="A2" t="s">
        <v>11</v>
      </c>
      <c r="B2">
        <v>78</v>
      </c>
      <c r="C2">
        <v>0</v>
      </c>
      <c r="D2">
        <v>221</v>
      </c>
      <c r="E2">
        <f>SUM($B2:$D2)</f>
        <v>299</v>
      </c>
      <c r="G2">
        <f>($B2/SUM($B2:$C2))*100</f>
        <v>100</v>
      </c>
    </row>
    <row r="3" spans="1:7" x14ac:dyDescent="0.4">
      <c r="A3" t="s">
        <v>12</v>
      </c>
      <c r="B3">
        <v>62</v>
      </c>
      <c r="C3">
        <v>0</v>
      </c>
      <c r="D3">
        <v>124</v>
      </c>
      <c r="E3">
        <f t="shared" ref="E3:E11" si="0">SUM($B3:$D3)</f>
        <v>186</v>
      </c>
      <c r="G3">
        <f t="shared" ref="G3:G11" si="1">($B3/SUM($B3:$C3))*100</f>
        <v>100</v>
      </c>
    </row>
    <row r="4" spans="1:7" x14ac:dyDescent="0.4">
      <c r="A4" t="s">
        <v>13</v>
      </c>
      <c r="B4">
        <v>78</v>
      </c>
      <c r="C4">
        <v>0</v>
      </c>
      <c r="D4">
        <v>200</v>
      </c>
      <c r="E4">
        <f t="shared" si="0"/>
        <v>278</v>
      </c>
      <c r="G4">
        <f t="shared" si="1"/>
        <v>100</v>
      </c>
    </row>
    <row r="5" spans="1:7" x14ac:dyDescent="0.4">
      <c r="A5" t="s">
        <v>14</v>
      </c>
      <c r="B5">
        <v>75</v>
      </c>
      <c r="C5">
        <v>0</v>
      </c>
      <c r="D5">
        <v>136</v>
      </c>
      <c r="E5">
        <f t="shared" si="0"/>
        <v>211</v>
      </c>
      <c r="G5">
        <f t="shared" si="1"/>
        <v>100</v>
      </c>
    </row>
    <row r="6" spans="1:7" x14ac:dyDescent="0.4">
      <c r="A6" t="s">
        <v>15</v>
      </c>
      <c r="B6">
        <v>68</v>
      </c>
      <c r="C6">
        <v>0</v>
      </c>
      <c r="D6">
        <v>183</v>
      </c>
      <c r="E6">
        <f t="shared" si="0"/>
        <v>251</v>
      </c>
      <c r="G6">
        <f t="shared" si="1"/>
        <v>100</v>
      </c>
    </row>
    <row r="7" spans="1:7" x14ac:dyDescent="0.4">
      <c r="A7" t="s">
        <v>16</v>
      </c>
      <c r="B7">
        <v>81</v>
      </c>
      <c r="C7">
        <v>0</v>
      </c>
      <c r="D7">
        <v>339</v>
      </c>
      <c r="E7">
        <f t="shared" si="0"/>
        <v>420</v>
      </c>
      <c r="G7">
        <f t="shared" si="1"/>
        <v>100</v>
      </c>
    </row>
    <row r="8" spans="1:7" x14ac:dyDescent="0.4">
      <c r="A8" t="s">
        <v>17</v>
      </c>
      <c r="B8">
        <v>67</v>
      </c>
      <c r="C8">
        <v>1</v>
      </c>
      <c r="D8">
        <v>118</v>
      </c>
      <c r="E8">
        <f t="shared" si="0"/>
        <v>186</v>
      </c>
      <c r="G8">
        <f t="shared" si="1"/>
        <v>98.529411764705884</v>
      </c>
    </row>
    <row r="9" spans="1:7" x14ac:dyDescent="0.4">
      <c r="A9" t="s">
        <v>18</v>
      </c>
      <c r="B9">
        <v>79</v>
      </c>
      <c r="C9">
        <v>0</v>
      </c>
      <c r="D9">
        <v>199</v>
      </c>
      <c r="E9">
        <f t="shared" si="0"/>
        <v>278</v>
      </c>
      <c r="G9">
        <f t="shared" si="1"/>
        <v>100</v>
      </c>
    </row>
    <row r="10" spans="1:7" x14ac:dyDescent="0.4">
      <c r="A10" t="s">
        <v>19</v>
      </c>
      <c r="B10">
        <v>79</v>
      </c>
      <c r="C10">
        <v>1</v>
      </c>
      <c r="D10">
        <v>235</v>
      </c>
      <c r="E10">
        <f t="shared" si="0"/>
        <v>315</v>
      </c>
      <c r="G10">
        <f t="shared" si="1"/>
        <v>98.75</v>
      </c>
    </row>
    <row r="11" spans="1:7" x14ac:dyDescent="0.4">
      <c r="A11" t="s">
        <v>20</v>
      </c>
      <c r="B11">
        <v>83</v>
      </c>
      <c r="C11">
        <v>0</v>
      </c>
      <c r="D11">
        <v>209</v>
      </c>
      <c r="E11">
        <f t="shared" si="0"/>
        <v>292</v>
      </c>
      <c r="G11">
        <f t="shared" si="1"/>
        <v>100</v>
      </c>
    </row>
    <row r="12" spans="1:7" x14ac:dyDescent="0.4">
      <c r="A12" t="s">
        <v>21</v>
      </c>
      <c r="B12">
        <f>AVERAGE(B$2:B$11)</f>
        <v>75</v>
      </c>
      <c r="C12">
        <f t="shared" ref="C12:E12" si="2">AVERAGE(C$2:C$11)</f>
        <v>0.2</v>
      </c>
      <c r="D12">
        <f t="shared" si="2"/>
        <v>196.4</v>
      </c>
      <c r="E12">
        <f t="shared" si="2"/>
        <v>271.60000000000002</v>
      </c>
      <c r="F12">
        <v>96.65</v>
      </c>
      <c r="G12">
        <v>99.73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43E3-9A2D-4338-8C70-FBA87BFC0AF0}">
  <dimension ref="A1:G12"/>
  <sheetViews>
    <sheetView workbookViewId="0">
      <selection activeCell="G2" sqref="G2"/>
    </sheetView>
  </sheetViews>
  <sheetFormatPr defaultRowHeight="14.6" x14ac:dyDescent="0.4"/>
  <sheetData>
    <row r="1" spans="1:7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">
      <c r="A2" t="s">
        <v>11</v>
      </c>
      <c r="B2">
        <v>50</v>
      </c>
      <c r="C2">
        <v>5</v>
      </c>
      <c r="D2">
        <v>61</v>
      </c>
      <c r="E2">
        <f>SUM($B2:$D2)</f>
        <v>116</v>
      </c>
      <c r="G2">
        <f>($B2/SUM($B2:$C2))*100</f>
        <v>90.909090909090907</v>
      </c>
    </row>
    <row r="3" spans="1:7" x14ac:dyDescent="0.4">
      <c r="A3" t="s">
        <v>12</v>
      </c>
      <c r="B3">
        <v>52</v>
      </c>
      <c r="C3">
        <v>0</v>
      </c>
      <c r="D3">
        <v>29</v>
      </c>
      <c r="E3">
        <f t="shared" ref="E3:E11" si="0">SUM($B3:$D3)</f>
        <v>81</v>
      </c>
      <c r="G3">
        <f t="shared" ref="G3:G11" si="1">($B3/SUM($B3:$C3))*100</f>
        <v>100</v>
      </c>
    </row>
    <row r="4" spans="1:7" x14ac:dyDescent="0.4">
      <c r="A4" t="s">
        <v>13</v>
      </c>
      <c r="B4">
        <v>45</v>
      </c>
      <c r="C4">
        <v>12</v>
      </c>
      <c r="D4">
        <v>22</v>
      </c>
      <c r="E4">
        <f t="shared" si="0"/>
        <v>79</v>
      </c>
      <c r="G4">
        <f t="shared" si="1"/>
        <v>78.94736842105263</v>
      </c>
    </row>
    <row r="5" spans="1:7" x14ac:dyDescent="0.4">
      <c r="A5" t="s">
        <v>14</v>
      </c>
      <c r="B5">
        <v>45</v>
      </c>
      <c r="C5">
        <v>2</v>
      </c>
      <c r="D5">
        <v>29</v>
      </c>
      <c r="E5">
        <f t="shared" si="0"/>
        <v>76</v>
      </c>
      <c r="G5">
        <f t="shared" si="1"/>
        <v>95.744680851063833</v>
      </c>
    </row>
    <row r="6" spans="1:7" x14ac:dyDescent="0.4">
      <c r="A6" t="s">
        <v>15</v>
      </c>
      <c r="B6">
        <v>53</v>
      </c>
      <c r="C6">
        <v>7</v>
      </c>
      <c r="D6">
        <v>72</v>
      </c>
      <c r="E6">
        <f t="shared" si="0"/>
        <v>132</v>
      </c>
      <c r="G6">
        <f t="shared" si="1"/>
        <v>88.333333333333329</v>
      </c>
    </row>
    <row r="7" spans="1:7" x14ac:dyDescent="0.4">
      <c r="A7" t="s">
        <v>16</v>
      </c>
      <c r="B7">
        <v>44</v>
      </c>
      <c r="C7">
        <v>2</v>
      </c>
      <c r="D7">
        <v>26</v>
      </c>
      <c r="E7">
        <f t="shared" si="0"/>
        <v>72</v>
      </c>
      <c r="G7">
        <f t="shared" si="1"/>
        <v>95.652173913043484</v>
      </c>
    </row>
    <row r="8" spans="1:7" x14ac:dyDescent="0.4">
      <c r="A8" t="s">
        <v>17</v>
      </c>
      <c r="B8">
        <v>48</v>
      </c>
      <c r="C8">
        <v>9</v>
      </c>
      <c r="D8">
        <v>70</v>
      </c>
      <c r="E8">
        <f t="shared" si="0"/>
        <v>127</v>
      </c>
      <c r="G8">
        <f t="shared" si="1"/>
        <v>84.210526315789465</v>
      </c>
    </row>
    <row r="9" spans="1:7" x14ac:dyDescent="0.4">
      <c r="A9" t="s">
        <v>18</v>
      </c>
      <c r="B9">
        <v>42</v>
      </c>
      <c r="C9">
        <v>2</v>
      </c>
      <c r="D9">
        <v>40</v>
      </c>
      <c r="E9">
        <f t="shared" si="0"/>
        <v>84</v>
      </c>
      <c r="G9">
        <f t="shared" si="1"/>
        <v>95.454545454545453</v>
      </c>
    </row>
    <row r="10" spans="1:7" x14ac:dyDescent="0.4">
      <c r="A10" t="s">
        <v>19</v>
      </c>
      <c r="B10">
        <v>53</v>
      </c>
      <c r="C10">
        <v>1</v>
      </c>
      <c r="D10">
        <v>40</v>
      </c>
      <c r="E10">
        <f t="shared" si="0"/>
        <v>94</v>
      </c>
      <c r="G10">
        <f t="shared" si="1"/>
        <v>98.148148148148152</v>
      </c>
    </row>
    <row r="11" spans="1:7" x14ac:dyDescent="0.4">
      <c r="A11" t="s">
        <v>20</v>
      </c>
      <c r="B11">
        <v>44</v>
      </c>
      <c r="C11">
        <v>5</v>
      </c>
      <c r="D11">
        <v>29</v>
      </c>
      <c r="E11">
        <f t="shared" si="0"/>
        <v>78</v>
      </c>
      <c r="G11">
        <f t="shared" si="1"/>
        <v>89.795918367346943</v>
      </c>
    </row>
    <row r="12" spans="1:7" x14ac:dyDescent="0.4">
      <c r="A12" t="s">
        <v>21</v>
      </c>
      <c r="B12">
        <f>AVERAGE(B$2:B$11)</f>
        <v>47.6</v>
      </c>
      <c r="C12">
        <f t="shared" ref="C12:G12" si="2">AVERAGE(C$2:C$11)</f>
        <v>4.5</v>
      </c>
      <c r="D12">
        <f t="shared" si="2"/>
        <v>41.8</v>
      </c>
      <c r="E12">
        <f t="shared" si="2"/>
        <v>93.9</v>
      </c>
      <c r="F12">
        <v>97.73</v>
      </c>
      <c r="G12">
        <f t="shared" si="2"/>
        <v>91.71957857134143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57FD-F80B-4FD7-992D-AC9276E1C447}">
  <dimension ref="A1:I26"/>
  <sheetViews>
    <sheetView workbookViewId="0">
      <selection activeCell="G12" sqref="G12"/>
    </sheetView>
  </sheetViews>
  <sheetFormatPr defaultRowHeight="14.6" x14ac:dyDescent="0.4"/>
  <sheetData>
    <row r="1" spans="1:9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  <c r="I1" t="s">
        <v>43</v>
      </c>
    </row>
    <row r="2" spans="1:9" x14ac:dyDescent="0.4">
      <c r="A2" t="s">
        <v>11</v>
      </c>
      <c r="B2">
        <v>51</v>
      </c>
      <c r="C2">
        <v>25</v>
      </c>
      <c r="D2">
        <v>47</v>
      </c>
      <c r="E2">
        <f>SUM($B2:$D2)</f>
        <v>123</v>
      </c>
      <c r="G2">
        <f>($B2/SUM($B2:$C2))*100</f>
        <v>67.10526315789474</v>
      </c>
    </row>
    <row r="3" spans="1:9" x14ac:dyDescent="0.4">
      <c r="A3" t="s">
        <v>12</v>
      </c>
      <c r="B3">
        <v>45</v>
      </c>
      <c r="C3">
        <v>1</v>
      </c>
      <c r="D3">
        <v>16</v>
      </c>
      <c r="E3">
        <f t="shared" ref="E3:E11" si="0">SUM($B3:$D3)</f>
        <v>62</v>
      </c>
      <c r="G3">
        <f t="shared" ref="G3:G11" si="1">($B3/SUM($B3:$C3))*100</f>
        <v>97.826086956521735</v>
      </c>
    </row>
    <row r="4" spans="1:9" x14ac:dyDescent="0.4">
      <c r="A4" t="s">
        <v>13</v>
      </c>
      <c r="B4">
        <v>47</v>
      </c>
      <c r="C4">
        <v>15</v>
      </c>
      <c r="D4">
        <v>29</v>
      </c>
      <c r="E4">
        <f t="shared" si="0"/>
        <v>91</v>
      </c>
      <c r="G4">
        <f t="shared" si="1"/>
        <v>75.806451612903231</v>
      </c>
    </row>
    <row r="5" spans="1:9" x14ac:dyDescent="0.4">
      <c r="A5" t="s">
        <v>14</v>
      </c>
      <c r="B5">
        <v>46</v>
      </c>
      <c r="C5">
        <v>35</v>
      </c>
      <c r="D5">
        <v>63</v>
      </c>
      <c r="E5">
        <f t="shared" si="0"/>
        <v>144</v>
      </c>
      <c r="G5">
        <f t="shared" si="1"/>
        <v>56.79012345679012</v>
      </c>
    </row>
    <row r="6" spans="1:9" x14ac:dyDescent="0.4">
      <c r="A6" t="s">
        <v>15</v>
      </c>
      <c r="B6">
        <v>42</v>
      </c>
      <c r="C6">
        <v>13</v>
      </c>
      <c r="D6">
        <v>55</v>
      </c>
      <c r="E6">
        <f t="shared" si="0"/>
        <v>110</v>
      </c>
      <c r="G6">
        <f t="shared" si="1"/>
        <v>76.363636363636374</v>
      </c>
    </row>
    <row r="7" spans="1:9" x14ac:dyDescent="0.4">
      <c r="A7" t="s">
        <v>16</v>
      </c>
      <c r="B7">
        <v>48</v>
      </c>
      <c r="C7">
        <v>3</v>
      </c>
      <c r="D7">
        <v>31</v>
      </c>
      <c r="E7">
        <f t="shared" si="0"/>
        <v>82</v>
      </c>
      <c r="G7">
        <f t="shared" si="1"/>
        <v>94.117647058823522</v>
      </c>
    </row>
    <row r="8" spans="1:9" x14ac:dyDescent="0.4">
      <c r="A8" t="s">
        <v>17</v>
      </c>
      <c r="B8">
        <v>54</v>
      </c>
      <c r="C8">
        <v>13</v>
      </c>
      <c r="D8">
        <v>63</v>
      </c>
      <c r="E8">
        <f t="shared" si="0"/>
        <v>130</v>
      </c>
      <c r="G8">
        <f t="shared" si="1"/>
        <v>80.597014925373131</v>
      </c>
    </row>
    <row r="9" spans="1:9" x14ac:dyDescent="0.4">
      <c r="A9" t="s">
        <v>18</v>
      </c>
      <c r="B9">
        <v>44</v>
      </c>
      <c r="C9">
        <v>8</v>
      </c>
      <c r="D9">
        <v>38</v>
      </c>
      <c r="E9">
        <f t="shared" si="0"/>
        <v>90</v>
      </c>
      <c r="G9">
        <f t="shared" si="1"/>
        <v>84.615384615384613</v>
      </c>
    </row>
    <row r="10" spans="1:9" x14ac:dyDescent="0.4">
      <c r="A10" t="s">
        <v>19</v>
      </c>
      <c r="B10">
        <v>47</v>
      </c>
      <c r="C10">
        <v>13</v>
      </c>
      <c r="D10">
        <v>42</v>
      </c>
      <c r="E10">
        <f t="shared" si="0"/>
        <v>102</v>
      </c>
      <c r="G10">
        <f t="shared" si="1"/>
        <v>78.333333333333329</v>
      </c>
    </row>
    <row r="11" spans="1:9" x14ac:dyDescent="0.4">
      <c r="A11" t="s">
        <v>20</v>
      </c>
      <c r="B11">
        <v>45</v>
      </c>
      <c r="C11">
        <v>8</v>
      </c>
      <c r="D11">
        <v>26</v>
      </c>
      <c r="E11">
        <f t="shared" si="0"/>
        <v>79</v>
      </c>
      <c r="G11">
        <f t="shared" si="1"/>
        <v>84.905660377358487</v>
      </c>
    </row>
    <row r="12" spans="1:9" x14ac:dyDescent="0.4">
      <c r="A12" t="s">
        <v>21</v>
      </c>
      <c r="B12">
        <f>AVERAGE(B$2:B$11)</f>
        <v>46.9</v>
      </c>
      <c r="C12">
        <f t="shared" ref="C12:G12" si="2">AVERAGE(C$2:C$11)</f>
        <v>13.4</v>
      </c>
      <c r="D12">
        <f t="shared" si="2"/>
        <v>41</v>
      </c>
      <c r="E12">
        <f t="shared" si="2"/>
        <v>101.3</v>
      </c>
      <c r="F12">
        <v>98.1</v>
      </c>
      <c r="G12">
        <f t="shared" si="2"/>
        <v>79.646060185801929</v>
      </c>
    </row>
    <row r="15" spans="1:9" x14ac:dyDescent="0.4">
      <c r="B15" t="s">
        <v>4</v>
      </c>
      <c r="C15" t="s">
        <v>5</v>
      </c>
      <c r="D15" t="s">
        <v>6</v>
      </c>
      <c r="E15" t="s">
        <v>22</v>
      </c>
      <c r="F15" t="s">
        <v>7</v>
      </c>
      <c r="G15" t="s">
        <v>8</v>
      </c>
      <c r="I15" t="s">
        <v>44</v>
      </c>
    </row>
    <row r="16" spans="1:9" x14ac:dyDescent="0.4">
      <c r="A16" t="s">
        <v>11</v>
      </c>
      <c r="B16">
        <v>52</v>
      </c>
      <c r="C16">
        <v>2</v>
      </c>
      <c r="D16">
        <v>23</v>
      </c>
      <c r="E16">
        <f>SUM($B16:$D16)</f>
        <v>77</v>
      </c>
      <c r="G16">
        <f>($B16/SUM($B16:$C16))*100</f>
        <v>96.296296296296291</v>
      </c>
    </row>
    <row r="17" spans="1:7" x14ac:dyDescent="0.4">
      <c r="A17" t="s">
        <v>12</v>
      </c>
      <c r="B17">
        <v>48</v>
      </c>
      <c r="C17">
        <v>1</v>
      </c>
      <c r="D17">
        <v>48</v>
      </c>
      <c r="E17">
        <f t="shared" ref="E17:E25" si="3">SUM($B17:$D17)</f>
        <v>97</v>
      </c>
      <c r="G17">
        <f t="shared" ref="G17:G25" si="4">($B17/SUM($B17:$C17))*100</f>
        <v>97.959183673469383</v>
      </c>
    </row>
    <row r="18" spans="1:7" x14ac:dyDescent="0.4">
      <c r="A18" t="s">
        <v>13</v>
      </c>
      <c r="B18">
        <v>43</v>
      </c>
      <c r="C18">
        <v>2</v>
      </c>
      <c r="D18">
        <v>57</v>
      </c>
      <c r="E18">
        <f t="shared" si="3"/>
        <v>102</v>
      </c>
      <c r="G18">
        <f t="shared" si="4"/>
        <v>95.555555555555557</v>
      </c>
    </row>
    <row r="19" spans="1:7" x14ac:dyDescent="0.4">
      <c r="A19" t="s">
        <v>14</v>
      </c>
      <c r="B19">
        <v>51</v>
      </c>
      <c r="C19">
        <v>2</v>
      </c>
      <c r="D19">
        <v>32</v>
      </c>
      <c r="E19">
        <f t="shared" si="3"/>
        <v>85</v>
      </c>
      <c r="G19">
        <f t="shared" si="4"/>
        <v>96.226415094339629</v>
      </c>
    </row>
    <row r="20" spans="1:7" x14ac:dyDescent="0.4">
      <c r="A20" t="s">
        <v>15</v>
      </c>
      <c r="B20">
        <v>49</v>
      </c>
      <c r="C20">
        <v>2</v>
      </c>
      <c r="D20">
        <v>72</v>
      </c>
      <c r="E20">
        <f t="shared" si="3"/>
        <v>123</v>
      </c>
      <c r="G20">
        <f t="shared" si="4"/>
        <v>96.078431372549019</v>
      </c>
    </row>
    <row r="21" spans="1:7" x14ac:dyDescent="0.4">
      <c r="A21" t="s">
        <v>16</v>
      </c>
      <c r="B21">
        <v>51</v>
      </c>
      <c r="C21">
        <v>7</v>
      </c>
      <c r="D21">
        <v>39</v>
      </c>
      <c r="E21">
        <f t="shared" si="3"/>
        <v>97</v>
      </c>
      <c r="G21">
        <f t="shared" si="4"/>
        <v>87.931034482758619</v>
      </c>
    </row>
    <row r="22" spans="1:7" x14ac:dyDescent="0.4">
      <c r="A22" t="s">
        <v>17</v>
      </c>
      <c r="B22">
        <v>40</v>
      </c>
      <c r="C22">
        <v>5</v>
      </c>
      <c r="D22">
        <v>56</v>
      </c>
      <c r="E22">
        <f t="shared" si="3"/>
        <v>101</v>
      </c>
      <c r="G22">
        <f t="shared" si="4"/>
        <v>88.888888888888886</v>
      </c>
    </row>
    <row r="23" spans="1:7" x14ac:dyDescent="0.4">
      <c r="A23" t="s">
        <v>18</v>
      </c>
      <c r="B23">
        <v>45</v>
      </c>
      <c r="C23">
        <v>2</v>
      </c>
      <c r="D23">
        <v>52</v>
      </c>
      <c r="E23">
        <f t="shared" si="3"/>
        <v>99</v>
      </c>
      <c r="G23">
        <f t="shared" si="4"/>
        <v>95.744680851063833</v>
      </c>
    </row>
    <row r="24" spans="1:7" x14ac:dyDescent="0.4">
      <c r="A24" t="s">
        <v>19</v>
      </c>
      <c r="B24">
        <v>50</v>
      </c>
      <c r="C24">
        <v>1</v>
      </c>
      <c r="D24">
        <v>16</v>
      </c>
      <c r="E24">
        <f t="shared" si="3"/>
        <v>67</v>
      </c>
      <c r="G24">
        <f t="shared" si="4"/>
        <v>98.039215686274503</v>
      </c>
    </row>
    <row r="25" spans="1:7" x14ac:dyDescent="0.4">
      <c r="A25" t="s">
        <v>20</v>
      </c>
      <c r="B25">
        <v>52</v>
      </c>
      <c r="C25">
        <v>6</v>
      </c>
      <c r="D25">
        <v>62</v>
      </c>
      <c r="E25">
        <f t="shared" si="3"/>
        <v>120</v>
      </c>
      <c r="G25">
        <f t="shared" si="4"/>
        <v>89.65517241379311</v>
      </c>
    </row>
    <row r="26" spans="1:7" x14ac:dyDescent="0.4">
      <c r="A26" t="s">
        <v>21</v>
      </c>
      <c r="B26">
        <f>AVERAGE(B$16:B$25)</f>
        <v>48.1</v>
      </c>
      <c r="C26">
        <f>AVERAGE(C$16:C$25)</f>
        <v>3</v>
      </c>
      <c r="D26">
        <f>AVERAGE(D$16:D$25)</f>
        <v>45.7</v>
      </c>
      <c r="E26">
        <f>AVERAGE(E$16:E$25)</f>
        <v>96.8</v>
      </c>
      <c r="F26">
        <v>98.6</v>
      </c>
      <c r="G26">
        <f>AVERAGE(G$16:G$25)</f>
        <v>94.237487431498892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E778-DA64-4154-8CDA-05F096CB4E51}">
  <dimension ref="A1:I26"/>
  <sheetViews>
    <sheetView workbookViewId="0">
      <selection activeCell="F13" sqref="F13"/>
    </sheetView>
  </sheetViews>
  <sheetFormatPr defaultRowHeight="14.6" x14ac:dyDescent="0.4"/>
  <sheetData>
    <row r="1" spans="1:9" x14ac:dyDescent="0.4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  <c r="I1" t="s">
        <v>45</v>
      </c>
    </row>
    <row r="2" spans="1:9" x14ac:dyDescent="0.4">
      <c r="A2" t="s">
        <v>11</v>
      </c>
      <c r="B2">
        <v>44</v>
      </c>
      <c r="C2">
        <v>4</v>
      </c>
      <c r="D2">
        <v>35</v>
      </c>
      <c r="E2">
        <f>SUM(B2:D2)</f>
        <v>83</v>
      </c>
      <c r="G2">
        <f>($B2/SUM($B2:$C2))*100</f>
        <v>91.666666666666657</v>
      </c>
    </row>
    <row r="3" spans="1:9" x14ac:dyDescent="0.4">
      <c r="A3" t="s">
        <v>12</v>
      </c>
      <c r="B3">
        <v>43</v>
      </c>
      <c r="C3">
        <v>17</v>
      </c>
      <c r="D3">
        <v>46</v>
      </c>
      <c r="E3">
        <f t="shared" ref="E3:E11" si="0">SUM(B3:D3)</f>
        <v>106</v>
      </c>
      <c r="G3">
        <f t="shared" ref="G3:G12" si="1">($B3/SUM($B3:$C3))*100</f>
        <v>71.666666666666671</v>
      </c>
    </row>
    <row r="4" spans="1:9" x14ac:dyDescent="0.4">
      <c r="A4" t="s">
        <v>13</v>
      </c>
      <c r="B4">
        <v>52</v>
      </c>
      <c r="C4">
        <v>13</v>
      </c>
      <c r="D4">
        <v>23</v>
      </c>
      <c r="E4">
        <f t="shared" si="0"/>
        <v>88</v>
      </c>
      <c r="G4">
        <f t="shared" si="1"/>
        <v>80</v>
      </c>
    </row>
    <row r="5" spans="1:9" x14ac:dyDescent="0.4">
      <c r="A5" t="s">
        <v>14</v>
      </c>
      <c r="B5">
        <v>47</v>
      </c>
      <c r="C5">
        <v>9</v>
      </c>
      <c r="D5">
        <v>20</v>
      </c>
      <c r="E5">
        <f t="shared" si="0"/>
        <v>76</v>
      </c>
      <c r="G5">
        <f t="shared" si="1"/>
        <v>83.928571428571431</v>
      </c>
    </row>
    <row r="6" spans="1:9" x14ac:dyDescent="0.4">
      <c r="A6" t="s">
        <v>15</v>
      </c>
      <c r="B6">
        <v>48</v>
      </c>
      <c r="C6">
        <v>11</v>
      </c>
      <c r="D6">
        <v>65</v>
      </c>
      <c r="E6">
        <f t="shared" si="0"/>
        <v>124</v>
      </c>
      <c r="G6">
        <f t="shared" si="1"/>
        <v>81.355932203389841</v>
      </c>
    </row>
    <row r="7" spans="1:9" x14ac:dyDescent="0.4">
      <c r="A7" t="s">
        <v>16</v>
      </c>
      <c r="B7">
        <v>45</v>
      </c>
      <c r="C7">
        <v>5</v>
      </c>
      <c r="D7">
        <v>64</v>
      </c>
      <c r="E7">
        <f t="shared" si="0"/>
        <v>114</v>
      </c>
      <c r="G7">
        <f t="shared" si="1"/>
        <v>90</v>
      </c>
    </row>
    <row r="8" spans="1:9" x14ac:dyDescent="0.4">
      <c r="A8" t="s">
        <v>17</v>
      </c>
      <c r="B8">
        <v>44</v>
      </c>
      <c r="C8">
        <v>7</v>
      </c>
      <c r="D8">
        <v>21</v>
      </c>
      <c r="E8">
        <f t="shared" si="0"/>
        <v>72</v>
      </c>
      <c r="G8">
        <f t="shared" si="1"/>
        <v>86.274509803921575</v>
      </c>
    </row>
    <row r="9" spans="1:9" x14ac:dyDescent="0.4">
      <c r="A9" t="s">
        <v>18</v>
      </c>
      <c r="B9">
        <v>53</v>
      </c>
      <c r="C9">
        <v>5</v>
      </c>
      <c r="D9">
        <v>45</v>
      </c>
      <c r="E9">
        <f t="shared" si="0"/>
        <v>103</v>
      </c>
      <c r="G9">
        <f t="shared" si="1"/>
        <v>91.379310344827587</v>
      </c>
    </row>
    <row r="10" spans="1:9" x14ac:dyDescent="0.4">
      <c r="A10" t="s">
        <v>19</v>
      </c>
      <c r="B10">
        <v>53</v>
      </c>
      <c r="C10">
        <v>2</v>
      </c>
      <c r="D10">
        <v>64</v>
      </c>
      <c r="E10">
        <f t="shared" si="0"/>
        <v>119</v>
      </c>
      <c r="G10">
        <f t="shared" si="1"/>
        <v>96.36363636363636</v>
      </c>
    </row>
    <row r="11" spans="1:9" x14ac:dyDescent="0.4">
      <c r="A11" t="s">
        <v>20</v>
      </c>
      <c r="B11">
        <v>49</v>
      </c>
      <c r="C11">
        <v>11</v>
      </c>
      <c r="D11">
        <v>35</v>
      </c>
      <c r="E11">
        <f t="shared" si="0"/>
        <v>95</v>
      </c>
      <c r="G11">
        <f t="shared" si="1"/>
        <v>81.666666666666671</v>
      </c>
    </row>
    <row r="12" spans="1:9" x14ac:dyDescent="0.4">
      <c r="A12" t="s">
        <v>21</v>
      </c>
      <c r="B12">
        <f>AVERAGE(B$2:B$11)</f>
        <v>47.8</v>
      </c>
      <c r="C12">
        <f>AVERAGE(C$2:C$11)</f>
        <v>8.4</v>
      </c>
      <c r="D12">
        <f>AVERAGE(D$2:D$11)</f>
        <v>41.8</v>
      </c>
      <c r="E12">
        <f t="shared" ref="C12:G12" si="2">AVERAGE(E$2:E$11)</f>
        <v>98</v>
      </c>
      <c r="F12">
        <v>97.7</v>
      </c>
      <c r="G12">
        <f>AVERAGE(G$2:G$11)</f>
        <v>85.430196014434671</v>
      </c>
    </row>
    <row r="15" spans="1:9" x14ac:dyDescent="0.4">
      <c r="B15" t="s">
        <v>4</v>
      </c>
      <c r="C15" t="s">
        <v>5</v>
      </c>
      <c r="D15" t="s">
        <v>6</v>
      </c>
      <c r="E15" t="s">
        <v>22</v>
      </c>
      <c r="F15" t="s">
        <v>7</v>
      </c>
      <c r="G15" t="s">
        <v>8</v>
      </c>
      <c r="I15" t="s">
        <v>44</v>
      </c>
    </row>
    <row r="16" spans="1:9" x14ac:dyDescent="0.4">
      <c r="A16" t="s">
        <v>11</v>
      </c>
      <c r="B16">
        <v>60</v>
      </c>
      <c r="C16">
        <v>3</v>
      </c>
      <c r="D16">
        <v>138</v>
      </c>
      <c r="E16">
        <f>SUM(B16:D16)</f>
        <v>201</v>
      </c>
      <c r="G16">
        <f>($B16/SUM($B16:$C16))*100</f>
        <v>95.238095238095227</v>
      </c>
    </row>
    <row r="17" spans="1:7" x14ac:dyDescent="0.4">
      <c r="A17" t="s">
        <v>12</v>
      </c>
      <c r="B17">
        <v>47</v>
      </c>
      <c r="C17">
        <v>2</v>
      </c>
      <c r="D17">
        <v>83</v>
      </c>
      <c r="E17">
        <f t="shared" ref="E17:E25" si="3">SUM(B17:D17)</f>
        <v>132</v>
      </c>
      <c r="G17">
        <f t="shared" ref="G17:G26" si="4">($B17/SUM($B17:$C17))*100</f>
        <v>95.918367346938766</v>
      </c>
    </row>
    <row r="18" spans="1:7" x14ac:dyDescent="0.4">
      <c r="A18" t="s">
        <v>13</v>
      </c>
      <c r="B18">
        <v>55</v>
      </c>
      <c r="C18">
        <v>2</v>
      </c>
      <c r="D18">
        <v>60</v>
      </c>
      <c r="E18">
        <f t="shared" si="3"/>
        <v>117</v>
      </c>
      <c r="G18">
        <f t="shared" si="4"/>
        <v>96.491228070175438</v>
      </c>
    </row>
    <row r="19" spans="1:7" x14ac:dyDescent="0.4">
      <c r="A19" t="s">
        <v>14</v>
      </c>
      <c r="B19">
        <v>60</v>
      </c>
      <c r="C19">
        <v>2</v>
      </c>
      <c r="D19">
        <v>107</v>
      </c>
      <c r="E19">
        <f t="shared" si="3"/>
        <v>169</v>
      </c>
      <c r="G19">
        <f t="shared" si="4"/>
        <v>96.774193548387103</v>
      </c>
    </row>
    <row r="20" spans="1:7" x14ac:dyDescent="0.4">
      <c r="A20" t="s">
        <v>15</v>
      </c>
      <c r="B20">
        <v>52</v>
      </c>
      <c r="C20">
        <v>4</v>
      </c>
      <c r="D20">
        <v>54</v>
      </c>
      <c r="E20">
        <f t="shared" si="3"/>
        <v>110</v>
      </c>
      <c r="G20">
        <f t="shared" si="4"/>
        <v>92.857142857142861</v>
      </c>
    </row>
    <row r="21" spans="1:7" x14ac:dyDescent="0.4">
      <c r="A21" t="s">
        <v>16</v>
      </c>
      <c r="B21">
        <v>57</v>
      </c>
      <c r="C21">
        <v>1</v>
      </c>
      <c r="D21">
        <v>115</v>
      </c>
      <c r="E21">
        <f t="shared" si="3"/>
        <v>173</v>
      </c>
      <c r="G21">
        <f t="shared" si="4"/>
        <v>98.275862068965509</v>
      </c>
    </row>
    <row r="22" spans="1:7" x14ac:dyDescent="0.4">
      <c r="A22" t="s">
        <v>17</v>
      </c>
      <c r="B22">
        <v>66</v>
      </c>
      <c r="C22">
        <v>2</v>
      </c>
      <c r="D22">
        <v>109</v>
      </c>
      <c r="E22">
        <f t="shared" si="3"/>
        <v>177</v>
      </c>
      <c r="G22">
        <f t="shared" si="4"/>
        <v>97.058823529411768</v>
      </c>
    </row>
    <row r="23" spans="1:7" x14ac:dyDescent="0.4">
      <c r="A23" t="s">
        <v>18</v>
      </c>
      <c r="B23">
        <v>56</v>
      </c>
      <c r="C23">
        <v>2</v>
      </c>
      <c r="D23">
        <v>68</v>
      </c>
      <c r="E23">
        <f t="shared" si="3"/>
        <v>126</v>
      </c>
      <c r="G23">
        <f t="shared" si="4"/>
        <v>96.551724137931032</v>
      </c>
    </row>
    <row r="24" spans="1:7" x14ac:dyDescent="0.4">
      <c r="A24" t="s">
        <v>19</v>
      </c>
      <c r="B24">
        <v>56</v>
      </c>
      <c r="C24">
        <v>1</v>
      </c>
      <c r="D24">
        <v>75</v>
      </c>
      <c r="E24">
        <f t="shared" si="3"/>
        <v>132</v>
      </c>
      <c r="G24">
        <f t="shared" si="4"/>
        <v>98.245614035087712</v>
      </c>
    </row>
    <row r="25" spans="1:7" x14ac:dyDescent="0.4">
      <c r="A25" t="s">
        <v>20</v>
      </c>
      <c r="B25">
        <v>62</v>
      </c>
      <c r="C25">
        <v>1</v>
      </c>
      <c r="D25">
        <v>114</v>
      </c>
      <c r="E25">
        <f t="shared" si="3"/>
        <v>177</v>
      </c>
      <c r="G25">
        <f t="shared" si="4"/>
        <v>98.412698412698404</v>
      </c>
    </row>
    <row r="26" spans="1:7" x14ac:dyDescent="0.4">
      <c r="A26" t="s">
        <v>21</v>
      </c>
      <c r="B26">
        <f>AVERAGE(B$16:B$25)</f>
        <v>57.1</v>
      </c>
      <c r="C26">
        <f>AVERAGE(C$16:C$25)</f>
        <v>2</v>
      </c>
      <c r="D26">
        <f>AVERAGE(D$16:D$25)</f>
        <v>92.3</v>
      </c>
      <c r="E26">
        <f>AVERAGE(E$16:E$25)</f>
        <v>151.4</v>
      </c>
      <c r="F26">
        <v>97.8</v>
      </c>
      <c r="G26">
        <f>AVERAGE(G$16:G$25)</f>
        <v>96.582374924483375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Control</vt:lpstr>
      <vt:lpstr>Constant reward, no penalty</vt:lpstr>
      <vt:lpstr>Linear reward, no penalty</vt:lpstr>
      <vt:lpstr>Assymetric reward, no penalty</vt:lpstr>
      <vt:lpstr>Constant reward, with penalty</vt:lpstr>
      <vt:lpstr>Linear reward, with penalty</vt:lpstr>
      <vt:lpstr>Assymetric reward, with 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Millar</dc:creator>
  <cp:lastModifiedBy>Ben Millar</cp:lastModifiedBy>
  <dcterms:created xsi:type="dcterms:W3CDTF">2022-04-24T20:09:37Z</dcterms:created>
  <dcterms:modified xsi:type="dcterms:W3CDTF">2022-04-25T00:47:15Z</dcterms:modified>
</cp:coreProperties>
</file>